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25" windowHeight="10350" tabRatio="868" activeTab="9"/>
  </bookViews>
  <sheets>
    <sheet name="Table S1" sheetId="2" r:id="rId1"/>
    <sheet name="Table S2" sheetId="3" r:id="rId2"/>
    <sheet name="Table S3" sheetId="1" r:id="rId3"/>
    <sheet name="Table S4" sheetId="4" r:id="rId4"/>
    <sheet name="Table S5" sheetId="5" r:id="rId5"/>
    <sheet name="Table S6" sheetId="6" r:id="rId6"/>
    <sheet name="Table S7" sheetId="7" r:id="rId7"/>
    <sheet name="Table S8" sheetId="9" r:id="rId8"/>
    <sheet name="Table S9" sheetId="10" r:id="rId9"/>
    <sheet name="Table S10" sheetId="11" r:id="rId10"/>
  </sheets>
  <definedNames>
    <definedName name="_ENREF_10" localSheetId="9">'Table S10'!$A$33</definedName>
    <definedName name="_ENREF_11" localSheetId="9">'Table S10'!$A$34</definedName>
    <definedName name="_ENREF_12" localSheetId="9">'Table S10'!$A$35</definedName>
    <definedName name="_ENREF_13" localSheetId="9">'Table S10'!$A$36</definedName>
    <definedName name="_ENREF_14" localSheetId="9">'Table S10'!$A$37</definedName>
    <definedName name="_ENREF_15" localSheetId="9">'Table S10'!$A$38</definedName>
    <definedName name="_ENREF_16" localSheetId="9">'Table S10'!$A$39</definedName>
    <definedName name="_ENREF_17" localSheetId="9">'Table S10'!$A$40</definedName>
    <definedName name="_ENREF_18" localSheetId="9">'Table S10'!$A$41</definedName>
    <definedName name="_ENREF_19" localSheetId="9">'Table S10'!$A$42</definedName>
    <definedName name="_ENREF_2" localSheetId="9">'Table S10'!$A$25</definedName>
    <definedName name="_ENREF_20" localSheetId="9">'Table S10'!$A$43</definedName>
    <definedName name="_ENREF_21" localSheetId="9">'Table S10'!$A$44</definedName>
    <definedName name="_ENREF_22" localSheetId="9">'Table S10'!$A$45</definedName>
    <definedName name="_ENREF_23" localSheetId="9">'Table S10'!$A$46</definedName>
    <definedName name="_ENREF_24" localSheetId="9">'Table S10'!$A$47</definedName>
    <definedName name="_ENREF_25" localSheetId="9">'Table S10'!$A$48</definedName>
    <definedName name="_ENREF_26" localSheetId="9">'Table S10'!$A$107</definedName>
    <definedName name="_ENREF_27" localSheetId="9">'Table S10'!$A$108</definedName>
    <definedName name="_ENREF_28" localSheetId="9">'Table S10'!$A$109</definedName>
    <definedName name="_ENREF_29" localSheetId="9">'Table S10'!$A$110</definedName>
    <definedName name="_ENREF_3" localSheetId="9">'Table S10'!$A$26</definedName>
    <definedName name="_ENREF_30" localSheetId="9">'Table S10'!$A$111</definedName>
    <definedName name="_ENREF_31" localSheetId="9">'Table S10'!$A$112</definedName>
    <definedName name="_ENREF_32" localSheetId="9">'Table S10'!$A$113</definedName>
    <definedName name="_ENREF_33" localSheetId="9">'Table S10'!$A$114</definedName>
    <definedName name="_ENREF_34" localSheetId="9">'Table S10'!$A$115</definedName>
    <definedName name="_ENREF_35" localSheetId="9">'Table S10'!$A$116</definedName>
    <definedName name="_ENREF_36" localSheetId="9">'Table S10'!$A$117</definedName>
    <definedName name="_ENREF_37" localSheetId="9">'Table S10'!$A$118</definedName>
    <definedName name="_ENREF_38" localSheetId="9">'Table S10'!$A$119</definedName>
    <definedName name="_ENREF_39" localSheetId="9">'Table S10'!$A$120</definedName>
    <definedName name="_ENREF_4" localSheetId="9">'Table S10'!$A$27</definedName>
    <definedName name="_ENREF_40" localSheetId="9">'Table S10'!$A$121</definedName>
    <definedName name="_ENREF_41" localSheetId="9">'Table S10'!$A$122</definedName>
    <definedName name="_ENREF_42" localSheetId="9">'Table S10'!$A$123</definedName>
    <definedName name="_ENREF_43" localSheetId="9">'Table S10'!$A$124</definedName>
    <definedName name="_ENREF_44" localSheetId="9">'Table S10'!$A$125</definedName>
    <definedName name="_ENREF_45" localSheetId="9">'Table S10'!$A$126</definedName>
    <definedName name="_ENREF_46" localSheetId="9">'Table S10'!$A$127</definedName>
    <definedName name="_ENREF_47" localSheetId="9">'Table S10'!$A$128</definedName>
    <definedName name="_ENREF_5" localSheetId="9">'Table S10'!$A$28</definedName>
    <definedName name="_ENREF_6" localSheetId="9">'Table S10'!$A$29</definedName>
    <definedName name="_ENREF_7" localSheetId="9">'Table S10'!$A$30</definedName>
    <definedName name="_ENREF_8" localSheetId="9">'Table S10'!$A$31</definedName>
    <definedName name="_ENREF_9" localSheetId="9">'Table S10'!$A$32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38">#REF!</definedName>
    <definedName name="TARABiwtmean">#REF!</definedName>
    <definedName name="TARABiwtmean11">#REF!</definedName>
    <definedName name="TARABiwtmean12">#REF!</definedName>
    <definedName name="TARABiwtmean21">#REF!</definedName>
    <definedName name="TARABiwtmean22">#REF!</definedName>
    <definedName name="TARABiwtmean31">#REF!</definedName>
    <definedName name="TARABiwtmean3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" i="7" l="1"/>
  <c r="Q38" i="7"/>
  <c r="Q36" i="7"/>
  <c r="E37" i="7"/>
  <c r="E38" i="7"/>
  <c r="E36" i="7"/>
  <c r="E31" i="6" l="1"/>
  <c r="E32" i="6"/>
  <c r="E33" i="6"/>
  <c r="E34" i="6"/>
  <c r="E35" i="6"/>
  <c r="E36" i="6"/>
  <c r="E37" i="6"/>
  <c r="E30" i="6"/>
  <c r="Z8" i="5" l="1"/>
  <c r="Z9" i="5"/>
  <c r="Z10" i="5"/>
  <c r="Z11" i="5"/>
  <c r="Z12" i="5"/>
  <c r="Z13" i="5"/>
  <c r="Z14" i="5"/>
  <c r="Z15" i="5"/>
  <c r="Z16" i="5"/>
  <c r="Z7" i="5"/>
  <c r="Z157" i="4" l="1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AC6" i="1" l="1"/>
  <c r="AC7" i="1"/>
  <c r="AC8" i="1"/>
  <c r="AC9" i="1"/>
  <c r="AC10" i="1"/>
  <c r="AC11" i="1"/>
  <c r="AC12" i="1"/>
  <c r="AC13" i="1"/>
  <c r="AC14" i="1"/>
  <c r="AC17" i="1"/>
  <c r="AC18" i="1"/>
  <c r="AC19" i="1"/>
  <c r="AC20" i="1"/>
  <c r="AC21" i="1"/>
  <c r="AC22" i="1"/>
  <c r="AC23" i="1"/>
  <c r="AC24" i="1"/>
  <c r="AC25" i="1"/>
  <c r="AC26" i="1"/>
  <c r="AC5" i="1"/>
  <c r="Z17" i="3" l="1"/>
  <c r="Z16" i="3"/>
  <c r="Z15" i="3"/>
  <c r="Z14" i="3"/>
  <c r="Z13" i="3"/>
  <c r="Z10" i="3"/>
  <c r="Z9" i="3"/>
  <c r="Z8" i="3"/>
  <c r="Z7" i="3"/>
  <c r="Z6" i="3"/>
  <c r="Q27" i="7"/>
  <c r="E27" i="7"/>
  <c r="Q26" i="7"/>
  <c r="E26" i="7"/>
  <c r="Q25" i="7"/>
  <c r="E25" i="7"/>
  <c r="Q24" i="7"/>
  <c r="E24" i="7"/>
  <c r="Q23" i="7"/>
  <c r="E23" i="7"/>
  <c r="Q22" i="7"/>
  <c r="E22" i="7"/>
  <c r="Q21" i="7"/>
  <c r="E21" i="7"/>
  <c r="Q20" i="7"/>
  <c r="E20" i="7"/>
  <c r="Q19" i="7"/>
  <c r="E19" i="7"/>
  <c r="Q18" i="7"/>
  <c r="E18" i="7"/>
  <c r="Q17" i="7"/>
  <c r="E17" i="7"/>
  <c r="Q16" i="7"/>
  <c r="E16" i="7"/>
  <c r="Q15" i="7"/>
  <c r="E15" i="7"/>
  <c r="Q14" i="7"/>
  <c r="E14" i="7"/>
  <c r="Q13" i="7"/>
  <c r="E13" i="7"/>
  <c r="Q12" i="7"/>
  <c r="E12" i="7"/>
  <c r="Q11" i="7"/>
  <c r="E11" i="7"/>
  <c r="Q10" i="7"/>
  <c r="E10" i="7"/>
  <c r="Q9" i="7"/>
  <c r="E9" i="7"/>
  <c r="Q8" i="7"/>
  <c r="E8" i="7"/>
  <c r="Q7" i="7"/>
  <c r="E7" i="7"/>
  <c r="Q6" i="7"/>
  <c r="E6" i="7"/>
  <c r="Q18" i="6"/>
  <c r="E18" i="6"/>
  <c r="Q17" i="6"/>
  <c r="E17" i="6"/>
  <c r="Q16" i="6"/>
  <c r="E16" i="6"/>
  <c r="Q15" i="6"/>
  <c r="E15" i="6"/>
  <c r="Q14" i="6"/>
  <c r="E14" i="6"/>
  <c r="Q13" i="6"/>
  <c r="E13" i="6"/>
  <c r="Q12" i="6"/>
  <c r="E12" i="6"/>
  <c r="Q11" i="6"/>
  <c r="E11" i="6"/>
  <c r="Q10" i="6"/>
  <c r="E10" i="6"/>
  <c r="Q9" i="6"/>
  <c r="E9" i="6"/>
  <c r="Q8" i="6"/>
  <c r="E8" i="6"/>
  <c r="Q7" i="6"/>
  <c r="E7" i="6"/>
  <c r="Q6" i="6"/>
  <c r="E6" i="6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78" i="4"/>
  <c r="Z77" i="4"/>
  <c r="Z76" i="4"/>
  <c r="Z75" i="4"/>
  <c r="Z74" i="4"/>
  <c r="Z73" i="4"/>
  <c r="Z72" i="4"/>
  <c r="Z7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28" i="4"/>
  <c r="Z27" i="4"/>
  <c r="Z25" i="4"/>
  <c r="Z24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E17" i="4"/>
  <c r="E16" i="4"/>
  <c r="E15" i="4"/>
  <c r="E14" i="4"/>
  <c r="E13" i="4"/>
  <c r="E12" i="4"/>
  <c r="E11" i="4"/>
  <c r="E10" i="4"/>
  <c r="E9" i="4"/>
  <c r="E8" i="4"/>
  <c r="E7" i="4"/>
  <c r="E6" i="4"/>
</calcChain>
</file>

<file path=xl/comments1.xml><?xml version="1.0" encoding="utf-8"?>
<comments xmlns="http://schemas.openxmlformats.org/spreadsheetml/2006/main">
  <authors>
    <author>作者</author>
  </authors>
  <commentList>
    <comment ref="B1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primary instable.</t>
        </r>
      </text>
    </comment>
    <comment ref="B55" authorId="0" shapeId="0">
      <text>
        <r>
          <rPr>
            <b/>
            <sz val="8"/>
            <color indexed="81"/>
            <rFont val="Tahoma"/>
            <family val="2"/>
          </rPr>
          <t>作者:</t>
        </r>
        <r>
          <rPr>
            <sz val="8"/>
            <color indexed="81"/>
            <rFont val="Tahoma"/>
            <family val="2"/>
          </rPr>
          <t xml:space="preserve">
primary instable.</t>
        </r>
      </text>
    </comment>
    <comment ref="B5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Primary instable.</t>
        </r>
      </text>
    </comment>
  </commentList>
</comments>
</file>

<file path=xl/sharedStrings.xml><?xml version="1.0" encoding="utf-8"?>
<sst xmlns="http://schemas.openxmlformats.org/spreadsheetml/2006/main" count="1329" uniqueCount="725">
  <si>
    <t>Allanite I (sample DHS13-43)</t>
    <phoneticPr fontId="2" type="noConversion"/>
  </si>
  <si>
    <t>Ep overgrowth</t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</si>
  <si>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2" type="noConversion"/>
  </si>
  <si>
    <t>CaO</t>
  </si>
  <si>
    <r>
      <t>ThO</t>
    </r>
    <r>
      <rPr>
        <vertAlign val="subscript"/>
        <sz val="11"/>
        <color theme="1"/>
        <rFont val="Times New Roman"/>
        <family val="1"/>
      </rPr>
      <t>2</t>
    </r>
    <phoneticPr fontId="2" type="noConversion"/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</si>
  <si>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5</t>
    </r>
    <phoneticPr fontId="2" type="noConversion"/>
  </si>
  <si>
    <r>
      <t>FeO</t>
    </r>
    <r>
      <rPr>
        <vertAlign val="subscript"/>
        <sz val="11"/>
        <color theme="1"/>
        <rFont val="Times New Roman"/>
        <family val="1"/>
      </rPr>
      <t>T</t>
    </r>
    <phoneticPr fontId="2" type="noConversion"/>
  </si>
  <si>
    <t>MnO</t>
  </si>
  <si>
    <t>MgO</t>
  </si>
  <si>
    <r>
      <t>La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2" type="noConversion"/>
  </si>
  <si>
    <r>
      <t>Ce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2" type="noConversion"/>
  </si>
  <si>
    <t>Total</t>
  </si>
  <si>
    <t xml:space="preserve">Atomic proportions based on 12.5 O and the sum of catios normalized to 8 </t>
  </si>
  <si>
    <t>Si</t>
  </si>
  <si>
    <t>Ca</t>
  </si>
  <si>
    <t>Th</t>
  </si>
  <si>
    <t>P</t>
  </si>
  <si>
    <r>
      <t>Fe</t>
    </r>
    <r>
      <rPr>
        <vertAlign val="superscript"/>
        <sz val="11"/>
        <color theme="1"/>
        <rFont val="Times New Roman"/>
        <family val="1"/>
      </rPr>
      <t>3+</t>
    </r>
    <phoneticPr fontId="2" type="noConversion"/>
  </si>
  <si>
    <t>Mn</t>
  </si>
  <si>
    <t>Mg</t>
  </si>
  <si>
    <t>Al</t>
  </si>
  <si>
    <t>La</t>
  </si>
  <si>
    <t>Ce</t>
  </si>
  <si>
    <t>Nd</t>
  </si>
  <si>
    <t>Pr</t>
  </si>
  <si>
    <t>Sum</t>
  </si>
  <si>
    <r>
      <t>Fe</t>
    </r>
    <r>
      <rPr>
        <vertAlign val="superscript"/>
        <sz val="11"/>
        <color theme="1"/>
        <rFont val="Times New Roman"/>
        <family val="1"/>
      </rPr>
      <t>3+</t>
    </r>
    <r>
      <rPr>
        <sz val="11"/>
        <color theme="1"/>
        <rFont val="Times New Roman"/>
        <family val="1"/>
      </rPr>
      <t>/Fe</t>
    </r>
    <r>
      <rPr>
        <vertAlign val="subscript"/>
        <sz val="11"/>
        <color theme="1"/>
        <rFont val="Times New Roman"/>
        <family val="1"/>
      </rPr>
      <t>T</t>
    </r>
    <phoneticPr fontId="2" type="noConversion"/>
  </si>
  <si>
    <t>ΣREE</t>
  </si>
  <si>
    <t>La/Ce</t>
  </si>
  <si>
    <r>
      <t>SiO</t>
    </r>
    <r>
      <rPr>
        <vertAlign val="subscript"/>
        <sz val="11"/>
        <color theme="1"/>
        <rFont val="Times New Roman"/>
        <family val="1"/>
      </rPr>
      <t>2</t>
    </r>
    <phoneticPr fontId="2" type="noConversion"/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</si>
  <si>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2" type="noConversion"/>
  </si>
  <si>
    <r>
      <t>Nd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2" type="noConversion"/>
  </si>
  <si>
    <r>
      <t>Pr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phoneticPr fontId="2" type="noConversion"/>
  </si>
  <si>
    <t>DHS13-43</t>
    <phoneticPr fontId="2" type="noConversion"/>
  </si>
  <si>
    <t>Spot Name</t>
  </si>
  <si>
    <t>ppm
Th</t>
    <phoneticPr fontId="2" type="noConversion"/>
  </si>
  <si>
    <t>ppm
U</t>
    <phoneticPr fontId="2" type="noConversion"/>
  </si>
  <si>
    <t>Th/U</t>
    <phoneticPr fontId="2" type="noConversion"/>
  </si>
  <si>
    <r>
      <rPr>
        <i/>
        <sz val="11"/>
        <rFont val="Times New Roman"/>
        <family val="1"/>
      </rPr>
      <t>f</t>
    </r>
    <r>
      <rPr>
        <sz val="11"/>
        <rFont val="Times New Roman"/>
        <family val="1"/>
      </rPr>
      <t>206 (%)</t>
    </r>
    <phoneticPr fontId="2" type="noConversion"/>
  </si>
  <si>
    <r>
      <rPr>
        <vertAlign val="superscript"/>
        <sz val="11"/>
        <color theme="1"/>
        <rFont val="Times New Roman"/>
        <family val="1"/>
      </rPr>
      <t>208</t>
    </r>
    <r>
      <rPr>
        <sz val="11"/>
        <color theme="1"/>
        <rFont val="Times New Roman"/>
        <family val="1"/>
      </rPr>
      <t>Pb*/</t>
    </r>
    <r>
      <rPr>
        <vertAlign val="superscript"/>
        <sz val="11"/>
        <color theme="1"/>
        <rFont val="Times New Roman"/>
        <family val="1"/>
      </rPr>
      <t>232</t>
    </r>
    <r>
      <rPr>
        <sz val="11"/>
        <color theme="1"/>
        <rFont val="Times New Roman"/>
        <family val="1"/>
      </rPr>
      <t>Th</t>
    </r>
    <phoneticPr fontId="2" type="noConversion"/>
  </si>
  <si>
    <t>2σ</t>
  </si>
  <si>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Pb*/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Pb*</t>
    </r>
    <phoneticPr fontId="2" type="noConversion"/>
  </si>
  <si>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Pb*/</t>
    </r>
    <r>
      <rPr>
        <vertAlign val="superscript"/>
        <sz val="11"/>
        <color theme="1"/>
        <rFont val="Times New Roman"/>
        <family val="1"/>
      </rPr>
      <t>235</t>
    </r>
    <r>
      <rPr>
        <sz val="11"/>
        <color theme="1"/>
        <rFont val="Times New Roman"/>
        <family val="1"/>
      </rPr>
      <t>U</t>
    </r>
    <phoneticPr fontId="2" type="noConversion"/>
  </si>
  <si>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Pb*/</t>
    </r>
    <r>
      <rPr>
        <vertAlign val="superscript"/>
        <sz val="11"/>
        <color theme="1"/>
        <rFont val="Times New Roman"/>
        <family val="1"/>
      </rPr>
      <t>238</t>
    </r>
    <r>
      <rPr>
        <sz val="11"/>
        <color theme="1"/>
        <rFont val="Times New Roman"/>
        <family val="1"/>
      </rPr>
      <t>U</t>
    </r>
    <phoneticPr fontId="2" type="noConversion"/>
  </si>
  <si>
    <t>err.
corr.</t>
    <phoneticPr fontId="2" type="noConversion"/>
  </si>
  <si>
    <r>
      <rPr>
        <vertAlign val="superscript"/>
        <sz val="11"/>
        <rFont val="Times New Roman"/>
        <family val="1"/>
      </rP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235</t>
    </r>
    <r>
      <rPr>
        <sz val="11"/>
        <rFont val="Times New Roman"/>
        <family val="1"/>
      </rPr>
      <t>U
date (Ma)</t>
    </r>
    <phoneticPr fontId="2" type="noConversion"/>
  </si>
  <si>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238</t>
    </r>
    <r>
      <rPr>
        <sz val="11"/>
        <rFont val="Times New Roman"/>
        <family val="1"/>
      </rPr>
      <t>U
date (Ma)</t>
    </r>
    <phoneticPr fontId="2" type="noConversion"/>
  </si>
  <si>
    <t>comment</t>
    <phoneticPr fontId="2" type="noConversion"/>
  </si>
  <si>
    <t>1807A.1-2</t>
  </si>
  <si>
    <t>core</t>
    <phoneticPr fontId="2" type="noConversion"/>
  </si>
  <si>
    <t>1807D.1-1</t>
  </si>
  <si>
    <t>rim</t>
    <phoneticPr fontId="2" type="noConversion"/>
  </si>
  <si>
    <t>1807D.1-2</t>
  </si>
  <si>
    <t>1807D.1-3</t>
  </si>
  <si>
    <t>1807D.1-5</t>
  </si>
  <si>
    <t>1807D.1-6</t>
  </si>
  <si>
    <t>1807A.1-1</t>
  </si>
  <si>
    <t>1807D.1-4</t>
  </si>
  <si>
    <t>–</t>
    <phoneticPr fontId="2" type="noConversion"/>
  </si>
  <si>
    <t>Notes:</t>
    <phoneticPr fontId="2" type="noConversion"/>
  </si>
  <si>
    <t>Pb* denotes radiogenic Pb;</t>
    <phoneticPr fontId="2" type="noConversion"/>
  </si>
  <si>
    <r>
      <t xml:space="preserve">Conventional 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 method was adopted for common Pb corrections for allanite referrences;</t>
    </r>
    <phoneticPr fontId="2" type="noConversion"/>
  </si>
  <si>
    <t>1802D1-1</t>
  </si>
  <si>
    <t>relic core</t>
  </si>
  <si>
    <t>1802D1-2R</t>
  </si>
  <si>
    <t>rim1</t>
  </si>
  <si>
    <t>1802D1-3</t>
  </si>
  <si>
    <t>1802D2-1</t>
  </si>
  <si>
    <t>1802D2-2</t>
  </si>
  <si>
    <t>1802B.1-1</t>
  </si>
  <si>
    <t>rim2</t>
  </si>
  <si>
    <t>1802B1-2</t>
  </si>
  <si>
    <t>1802B1-3</t>
  </si>
  <si>
    <t>1802D1-2</t>
  </si>
  <si>
    <t>1802G1-1</t>
  </si>
  <si>
    <t>1802E1-2</t>
  </si>
  <si>
    <t>core</t>
  </si>
  <si>
    <t>1802E1-3</t>
  </si>
  <si>
    <t>1802H1-2R</t>
  </si>
  <si>
    <t>1802J1-2</t>
  </si>
  <si>
    <t>S1801A.1-1</t>
  </si>
  <si>
    <t>S1801B.1-1</t>
  </si>
  <si>
    <t>S1801B.2-1</t>
  </si>
  <si>
    <t>S1801B.3-1</t>
  </si>
  <si>
    <t>S1801C.1-1</t>
  </si>
  <si>
    <t>S1801D.1-1</t>
  </si>
  <si>
    <t>S1801D.1-2</t>
  </si>
  <si>
    <t>S1801F.2-1</t>
  </si>
  <si>
    <t>S1801F.2-4</t>
  </si>
  <si>
    <t>S1801G.1-1</t>
  </si>
  <si>
    <t>S1801G.1-2</t>
  </si>
  <si>
    <t>S1801I.1-1</t>
  </si>
  <si>
    <t>S1801I.1-2</t>
  </si>
  <si>
    <t>S1801J.1-1</t>
  </si>
  <si>
    <t>S1801J.2-1</t>
  </si>
  <si>
    <t>S1801A.1-2</t>
  </si>
  <si>
    <t>rim</t>
  </si>
  <si>
    <t>S1801B.1-2</t>
  </si>
  <si>
    <t>S1801D.1-3</t>
  </si>
  <si>
    <t>S1801F.1-1</t>
  </si>
  <si>
    <t>S1801F.2-2</t>
  </si>
  <si>
    <t>S1801F.2-3</t>
  </si>
  <si>
    <t>S1801I.1-3</t>
  </si>
  <si>
    <t>S1801J.1-2</t>
  </si>
  <si>
    <t>S1801J.2-2</t>
  </si>
  <si>
    <t>1802G1-2</t>
  </si>
  <si>
    <t>1802E1-1</t>
  </si>
  <si>
    <t>1802H1-1</t>
  </si>
  <si>
    <t>1802J1-1</t>
  </si>
  <si>
    <t>DHS13-60 Mon I</t>
    <phoneticPr fontId="2" type="noConversion"/>
  </si>
  <si>
    <t>DHS15-71 Mon II</t>
    <phoneticPr fontId="2" type="noConversion"/>
  </si>
  <si>
    <t>Disc.(%)</t>
    <phoneticPr fontId="2" type="noConversion"/>
  </si>
  <si>
    <t>Rejected</t>
    <phoneticPr fontId="2" type="noConversion"/>
  </si>
  <si>
    <t>Rejected analyses</t>
    <phoneticPr fontId="2" type="noConversion"/>
  </si>
  <si>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206 is the common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 xml:space="preserve">Pb proportion in total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Pb, determined using the measured 204Pb/206Pb and a common Pb composition from the  Stacey-Kramers (1975) at approximate age of the sample.</t>
    </r>
    <phoneticPr fontId="2" type="noConversion"/>
  </si>
  <si>
    <t>Note:</t>
    <phoneticPr fontId="2" type="noConversion"/>
  </si>
  <si>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206 is the common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 xml:space="preserve">Pb proportion in total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 xml:space="preserve">Pb, determined using the measured 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 and a common Pb composition from the  Stacey-Kramers (1975) at approximate age of the sample.</t>
    </r>
    <phoneticPr fontId="2" type="noConversion"/>
  </si>
  <si>
    <t>Point No.</t>
    <phoneticPr fontId="2" type="noConversion"/>
  </si>
  <si>
    <t>Zoning</t>
    <phoneticPr fontId="2" type="noConversion"/>
  </si>
  <si>
    <t>core</t>
    <phoneticPr fontId="2" type="noConversion"/>
  </si>
  <si>
    <t>rim</t>
    <phoneticPr fontId="2" type="noConversion"/>
  </si>
  <si>
    <t>Na</t>
    <phoneticPr fontId="2" type="noConversion"/>
  </si>
  <si>
    <t>Allanite II (sample DHS13-42)</t>
    <phoneticPr fontId="2" type="noConversion"/>
  </si>
  <si>
    <t>Point No.</t>
    <phoneticPr fontId="2" type="noConversion"/>
  </si>
  <si>
    <t>Allanite III (sample DHS10-74)</t>
    <phoneticPr fontId="2" type="noConversion"/>
  </si>
  <si>
    <t>rim1</t>
    <phoneticPr fontId="2" type="noConversion"/>
  </si>
  <si>
    <t>rim2</t>
    <phoneticPr fontId="2" type="noConversion"/>
  </si>
  <si>
    <t>Na</t>
    <phoneticPr fontId="2" type="noConversion"/>
  </si>
  <si>
    <r>
      <t>Fe</t>
    </r>
    <r>
      <rPr>
        <vertAlign val="superscript"/>
        <sz val="11"/>
        <color theme="1"/>
        <rFont val="Times New Roman"/>
        <family val="1"/>
      </rPr>
      <t>2+</t>
    </r>
    <phoneticPr fontId="2" type="noConversion"/>
  </si>
  <si>
    <t>U</t>
  </si>
  <si>
    <t>Th/U</t>
    <phoneticPr fontId="2" type="noConversion"/>
  </si>
  <si>
    <t>DHS13-42-10</t>
  </si>
  <si>
    <t>DHS13-42-11</t>
  </si>
  <si>
    <t>DHS13-42-12</t>
  </si>
  <si>
    <t>2σ</t>
    <phoneticPr fontId="2" type="noConversion"/>
  </si>
  <si>
    <t>2s</t>
    <phoneticPr fontId="2" type="noConversion"/>
  </si>
  <si>
    <r>
      <rPr>
        <i/>
        <sz val="11"/>
        <rFont val="Times New Roman"/>
        <family val="1"/>
      </rPr>
      <t>f</t>
    </r>
    <r>
      <rPr>
        <vertAlign val="subscript"/>
        <sz val="11"/>
        <rFont val="Times New Roman"/>
        <family val="1"/>
      </rPr>
      <t>206</t>
    </r>
    <phoneticPr fontId="2" type="noConversion"/>
  </si>
  <si>
    <t>rho</t>
    <phoneticPr fontId="2" type="noConversion"/>
  </si>
  <si>
    <t>Dates</t>
    <phoneticPr fontId="2" type="noConversion"/>
  </si>
  <si>
    <t>Data for plot</t>
    <phoneticPr fontId="2" type="noConversion"/>
  </si>
  <si>
    <t>Name</t>
    <phoneticPr fontId="2" type="noConversion"/>
  </si>
  <si>
    <r>
      <rPr>
        <i/>
        <sz val="11"/>
        <rFont val="Times New Roman"/>
        <family val="1"/>
      </rPr>
      <t>f</t>
    </r>
    <r>
      <rPr>
        <vertAlign val="subscript"/>
        <sz val="11"/>
        <rFont val="Times New Roman"/>
        <family val="1"/>
      </rPr>
      <t>206</t>
    </r>
    <phoneticPr fontId="2" type="noConversion"/>
  </si>
  <si>
    <r>
      <rPr>
        <vertAlign val="superscript"/>
        <sz val="11"/>
        <rFont val="Times New Roman"/>
        <family val="1"/>
      </rP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</t>
    </r>
    <phoneticPr fontId="2" type="noConversion"/>
  </si>
  <si>
    <r>
      <rPr>
        <vertAlign val="superscript"/>
        <sz val="11"/>
        <rFont val="Times New Roman"/>
        <family val="1"/>
      </rP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235</t>
    </r>
    <r>
      <rPr>
        <sz val="11"/>
        <rFont val="Times New Roman"/>
        <family val="1"/>
      </rPr>
      <t>U</t>
    </r>
    <phoneticPr fontId="2" type="noConversion"/>
  </si>
  <si>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238</t>
    </r>
    <r>
      <rPr>
        <sz val="11"/>
        <rFont val="Times New Roman"/>
        <family val="1"/>
      </rPr>
      <t>U</t>
    </r>
    <phoneticPr fontId="2" type="noConversion"/>
  </si>
  <si>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Pb*/</t>
    </r>
    <r>
      <rPr>
        <vertAlign val="superscript"/>
        <sz val="11"/>
        <rFont val="Times New Roman"/>
        <family val="1"/>
      </rPr>
      <t>238</t>
    </r>
    <r>
      <rPr>
        <sz val="11"/>
        <rFont val="Times New Roman"/>
        <family val="1"/>
      </rPr>
      <t xml:space="preserve">U </t>
    </r>
    <phoneticPr fontId="2" type="noConversion"/>
  </si>
  <si>
    <t xml:space="preserve">DHS13-43 Aln I </t>
    <phoneticPr fontId="2" type="noConversion"/>
  </si>
  <si>
    <t>DHS13-43-01</t>
    <phoneticPr fontId="2" type="noConversion"/>
  </si>
  <si>
    <t>DHS13-43-02</t>
  </si>
  <si>
    <t>DHS13-43-03</t>
  </si>
  <si>
    <t>DHS13-43-04</t>
  </si>
  <si>
    <t>DHS13-43-05</t>
  </si>
  <si>
    <t>DHS13-43-06</t>
  </si>
  <si>
    <t>DHS13-43-07</t>
  </si>
  <si>
    <t>DHS13-43-08</t>
  </si>
  <si>
    <t>DHS13-43-09</t>
  </si>
  <si>
    <t>DHS13-43-10</t>
  </si>
  <si>
    <t>DHS13-43-11</t>
  </si>
  <si>
    <t>DHS13-43-12</t>
  </si>
  <si>
    <t>Core</t>
    <phoneticPr fontId="2" type="noConversion"/>
  </si>
  <si>
    <t>rim analyses with high disconcordance</t>
    <phoneticPr fontId="2" type="noConversion"/>
  </si>
  <si>
    <t>DHS13-42-1</t>
  </si>
  <si>
    <t>DHS13-42-2</t>
  </si>
  <si>
    <t>DHS13-42-4</t>
  </si>
  <si>
    <t>DHS13-42-5</t>
  </si>
  <si>
    <t>DHS13-42-23</t>
  </si>
  <si>
    <t>DHS13-42-24</t>
  </si>
  <si>
    <t>DHS13-42-25</t>
  </si>
  <si>
    <t>DHS13-42-27</t>
  </si>
  <si>
    <t>DHS13-42-28</t>
  </si>
  <si>
    <t>DHS13-42-29-1</t>
  </si>
  <si>
    <t>DHS13-42-31</t>
  </si>
  <si>
    <t>DHS13-42-33</t>
  </si>
  <si>
    <t>DHS13-42-34</t>
  </si>
  <si>
    <t>DHS13-42-35</t>
  </si>
  <si>
    <t>DHS13-42-36</t>
  </si>
  <si>
    <t>DHS13-42-37</t>
  </si>
  <si>
    <t>DHS13-42-38</t>
  </si>
  <si>
    <t>DHS13-42-39</t>
  </si>
  <si>
    <t>DHS13-42-40</t>
  </si>
  <si>
    <t>DHS13-42-41</t>
  </si>
  <si>
    <t>DHS13-42-42</t>
  </si>
  <si>
    <t>DHS13-42-7</t>
  </si>
  <si>
    <t>DHS13-42-14</t>
  </si>
  <si>
    <t>DHS13-42-16</t>
  </si>
  <si>
    <t>DHS13-42-17</t>
  </si>
  <si>
    <t>DHS13-42-19</t>
  </si>
  <si>
    <t>DHS13-42-44</t>
  </si>
  <si>
    <t>DHS13-42-45</t>
  </si>
  <si>
    <t>DHS13-42-47</t>
  </si>
  <si>
    <t>DHS13-42-48</t>
  </si>
  <si>
    <t>DHS13-42-51</t>
  </si>
  <si>
    <t>DHS13-42-52</t>
  </si>
  <si>
    <t>DHS13-42-56</t>
  </si>
  <si>
    <t>DHS13-42-6</t>
  </si>
  <si>
    <t>DHS13-42-8</t>
  </si>
  <si>
    <t>DHS13-42-9</t>
  </si>
  <si>
    <t>DHS13-42-13</t>
  </si>
  <si>
    <t>DHS13-42-18</t>
  </si>
  <si>
    <t>DHS13-42-20</t>
  </si>
  <si>
    <t>DHS13-42-21</t>
  </si>
  <si>
    <t>DHS13-42-22</t>
  </si>
  <si>
    <t>DHS13-42-43</t>
  </si>
  <si>
    <t>DHS13-42-46</t>
  </si>
  <si>
    <t>DHS13-42-49</t>
  </si>
  <si>
    <t>DHS13-42-50</t>
  </si>
  <si>
    <t>DHS13-42-54</t>
  </si>
  <si>
    <t>DHS13-42-55</t>
  </si>
  <si>
    <t>Rim (840  ± 9 Ma)</t>
    <phoneticPr fontId="2" type="noConversion"/>
  </si>
  <si>
    <t>DHS10-74-8</t>
  </si>
  <si>
    <t>DHS10-74-9</t>
  </si>
  <si>
    <t>DHS10-74-10</t>
  </si>
  <si>
    <t>DHS10-74-17</t>
  </si>
  <si>
    <t>DHS10-74-18</t>
  </si>
  <si>
    <t>DHS10-74-19</t>
  </si>
  <si>
    <t>DHS10-74-20</t>
  </si>
  <si>
    <t>DHS10-74-21</t>
  </si>
  <si>
    <t>DHS10-74-2</t>
  </si>
  <si>
    <t>DHS10-74-3</t>
  </si>
  <si>
    <t>DHS10-74-4</t>
  </si>
  <si>
    <t>DHS10-74-5</t>
  </si>
  <si>
    <t>DHS10-74-6</t>
  </si>
  <si>
    <t>DHS10-74-7</t>
  </si>
  <si>
    <t>DHS10-74-11</t>
  </si>
  <si>
    <t>DHS10-74-12</t>
  </si>
  <si>
    <t>DHS10-74-14</t>
  </si>
  <si>
    <t>DHS10-74-15</t>
  </si>
  <si>
    <t>DHS10-74-16</t>
  </si>
  <si>
    <t>DHS10-74-23</t>
  </si>
  <si>
    <t>DHS10-74-24</t>
  </si>
  <si>
    <t>DHS10-74-25</t>
  </si>
  <si>
    <t>DHS10-74-26</t>
  </si>
  <si>
    <t>DHS10-74-27</t>
  </si>
  <si>
    <t>DHS10-74-28</t>
  </si>
  <si>
    <t>DHS10-74-43</t>
  </si>
  <si>
    <t>DHS10-74-44</t>
  </si>
  <si>
    <t>DHS10-74-45</t>
  </si>
  <si>
    <t>DHS10-74-46</t>
  </si>
  <si>
    <t>DHS10-74-48</t>
  </si>
  <si>
    <t>DHS10-74-49</t>
  </si>
  <si>
    <t>DHS10-74-54</t>
  </si>
  <si>
    <t>DHS10-74-55</t>
  </si>
  <si>
    <t>DHS10-74-56</t>
  </si>
  <si>
    <t>DHS10-74-57</t>
  </si>
  <si>
    <t>DHS10-74-58</t>
  </si>
  <si>
    <t>DHS10-74-61</t>
  </si>
  <si>
    <t>DHS10-74-62</t>
  </si>
  <si>
    <t>DHS10-74-29</t>
  </si>
  <si>
    <t>DHS10-74-30</t>
  </si>
  <si>
    <t>DHS10-74-31</t>
  </si>
  <si>
    <t>DHS10-74-32</t>
  </si>
  <si>
    <t>DHS10-74-33</t>
  </si>
  <si>
    <t>DHS10-74-34</t>
  </si>
  <si>
    <t>DHS10-74-35</t>
  </si>
  <si>
    <t>DHS10-74-36</t>
  </si>
  <si>
    <t>DHS10-74-37</t>
  </si>
  <si>
    <t>DHS10-74-38</t>
  </si>
  <si>
    <t>DHS10-74-39</t>
  </si>
  <si>
    <t>DHS10-74-40</t>
  </si>
  <si>
    <t>DHS10-74-41</t>
  </si>
  <si>
    <t>DHS10-74-42</t>
  </si>
  <si>
    <t>DHS10-74-50</t>
  </si>
  <si>
    <t>DHS10-74-52</t>
  </si>
  <si>
    <t>DHS10-74-53</t>
  </si>
  <si>
    <t>Rim1 (1139 ± 17 Ma)</t>
    <phoneticPr fontId="2" type="noConversion"/>
  </si>
  <si>
    <t>DHS13-42 Aln II</t>
    <phoneticPr fontId="2" type="noConversion"/>
  </si>
  <si>
    <t>DHS10-74 Aln III</t>
    <phoneticPr fontId="2" type="noConversion"/>
  </si>
  <si>
    <t>Corrected Dates</t>
    <phoneticPr fontId="2" type="noConversion"/>
  </si>
  <si>
    <r>
      <t xml:space="preserve">Disconcordance calculated as ABS(1 –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Pb-</t>
    </r>
    <r>
      <rPr>
        <vertAlign val="superscript"/>
        <sz val="11"/>
        <color theme="1"/>
        <rFont val="Times New Roman"/>
        <family val="1"/>
      </rPr>
      <t>238</t>
    </r>
    <r>
      <rPr>
        <sz val="11"/>
        <color theme="1"/>
        <rFont val="Times New Roman"/>
        <family val="1"/>
      </rPr>
      <t>U age/</t>
    </r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Pb-</t>
    </r>
    <r>
      <rPr>
        <vertAlign val="superscript"/>
        <sz val="11"/>
        <color theme="1"/>
        <rFont val="Times New Roman"/>
        <family val="1"/>
      </rPr>
      <t>235</t>
    </r>
    <r>
      <rPr>
        <sz val="11"/>
        <color theme="1"/>
        <rFont val="Times New Roman"/>
        <family val="1"/>
      </rPr>
      <t>U age)*100.</t>
    </r>
    <phoneticPr fontId="2" type="noConversion"/>
  </si>
  <si>
    <t>Analyzed by LA-ICP-MS in University of New Brunswick.</t>
    <phoneticPr fontId="2" type="noConversion"/>
  </si>
  <si>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Pb*/</t>
    </r>
    <r>
      <rPr>
        <vertAlign val="superscript"/>
        <sz val="11"/>
        <color theme="1"/>
        <rFont val="Times New Roman"/>
        <family val="1"/>
      </rPr>
      <t>238</t>
    </r>
    <r>
      <rPr>
        <sz val="11"/>
        <color theme="1"/>
        <rFont val="Times New Roman"/>
        <family val="1"/>
      </rPr>
      <t xml:space="preserve">U denote rediogenic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238</t>
    </r>
    <r>
      <rPr>
        <sz val="11"/>
        <color theme="1"/>
        <rFont val="Times New Roman"/>
        <family val="1"/>
      </rPr>
      <t xml:space="preserve">U using </t>
    </r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 correction method.</t>
    </r>
    <phoneticPr fontId="2" type="noConversion"/>
  </si>
  <si>
    <t>Note:</t>
    <phoneticPr fontId="2" type="noConversion"/>
  </si>
  <si>
    <t>DHS13-60-2-4</t>
  </si>
  <si>
    <t>DHS13-60-1-3</t>
  </si>
  <si>
    <t>DHS13-60-2-14</t>
  </si>
  <si>
    <t>DHS13-60-3-2</t>
  </si>
  <si>
    <t>DHS13-60-2-6</t>
  </si>
  <si>
    <t>DHS13-60-2-9</t>
  </si>
  <si>
    <t>DHS13-60-1-2</t>
  </si>
  <si>
    <t>DHS13-60-1-6</t>
  </si>
  <si>
    <t>DHS13-60-2-13</t>
  </si>
  <si>
    <t>DHS13-60-1-5</t>
  </si>
  <si>
    <t>DHS13-60-2-1</t>
  </si>
  <si>
    <t>DHS13-60-2-2</t>
  </si>
  <si>
    <t>DHS13-60-1-7</t>
  </si>
  <si>
    <t>DHS13-60-2-3</t>
  </si>
  <si>
    <t>DHS13-60-2-12</t>
  </si>
  <si>
    <t>DHS13-60-3-5</t>
  </si>
  <si>
    <t>DHS13-60-2-7</t>
  </si>
  <si>
    <t>DHS13-60-2-8</t>
  </si>
  <si>
    <t>DHS13-60-1-1</t>
  </si>
  <si>
    <t>DHS13-60-2-15</t>
  </si>
  <si>
    <t>DHS13-60-3-1</t>
  </si>
  <si>
    <t>DHS13-60-1-4</t>
  </si>
  <si>
    <t>DHS13-60-2-5</t>
  </si>
  <si>
    <t>DHS13-60-2-10</t>
  </si>
  <si>
    <t>DHS13-60-2-11</t>
  </si>
  <si>
    <t>DHS13-60-3-3</t>
  </si>
  <si>
    <t>DHS13-60-3-4</t>
  </si>
  <si>
    <t>DHS15-103 Mon III</t>
    <phoneticPr fontId="2" type="noConversion"/>
  </si>
  <si>
    <r>
      <rPr>
        <vertAlign val="superscript"/>
        <sz val="11"/>
        <rFont val="Times New Roman"/>
        <family val="1"/>
      </rPr>
      <t>208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232</t>
    </r>
    <r>
      <rPr>
        <sz val="11"/>
        <rFont val="Times New Roman"/>
        <family val="1"/>
      </rPr>
      <t>Th</t>
    </r>
    <phoneticPr fontId="2" type="noConversion"/>
  </si>
  <si>
    <t>Relic cores</t>
    <phoneticPr fontId="2" type="noConversion"/>
  </si>
  <si>
    <t>Rim1</t>
    <phoneticPr fontId="2" type="noConversion"/>
  </si>
  <si>
    <t>Rim2</t>
    <phoneticPr fontId="2" type="noConversion"/>
  </si>
  <si>
    <t>mixed analyses</t>
    <phoneticPr fontId="2" type="noConversion"/>
  </si>
  <si>
    <t>DHS13-60 Mon I</t>
    <phoneticPr fontId="2" type="noConversion"/>
  </si>
  <si>
    <t>Analyzed by fs-LA-ICP-MS in Guangzhou Institution of Geochemistry, CAS.</t>
    <phoneticPr fontId="2" type="noConversion"/>
  </si>
  <si>
    <t>DHS15-103-01</t>
  </si>
  <si>
    <t>DHS15-103-02</t>
  </si>
  <si>
    <t>DHS15-103-03</t>
  </si>
  <si>
    <t>DHS15-103-04</t>
  </si>
  <si>
    <t>DHS15-103-05</t>
  </si>
  <si>
    <t>DHS15-103-06</t>
  </si>
  <si>
    <t>DHS15-103-07</t>
  </si>
  <si>
    <t>DHS15-103-08</t>
  </si>
  <si>
    <t>DHS15-103-09</t>
  </si>
  <si>
    <t>DHS15-103-10</t>
  </si>
  <si>
    <t>DHS15-103-11</t>
  </si>
  <si>
    <t>DHS15-103-12</t>
  </si>
  <si>
    <t>DHS15-103-13</t>
  </si>
  <si>
    <t>DHS15-103-14</t>
  </si>
  <si>
    <t>DHS15-103-15</t>
  </si>
  <si>
    <t>DHS15-103-16</t>
  </si>
  <si>
    <t>DHS15-103-17</t>
  </si>
  <si>
    <t>DHS15-103-18</t>
  </si>
  <si>
    <t>APDHS14-109_1</t>
  </si>
  <si>
    <t>APDHS14-109_2</t>
  </si>
  <si>
    <t>APDHS14-109_3</t>
  </si>
  <si>
    <t>APDHS14-109_4</t>
  </si>
  <si>
    <t>APDHS14-109_5</t>
  </si>
  <si>
    <t>APDHS14-109_6</t>
  </si>
  <si>
    <t>APDHS14-109_7</t>
  </si>
  <si>
    <t>APDHS14-109_8</t>
  </si>
  <si>
    <t>APDHS14-109_9</t>
  </si>
  <si>
    <t>APDHS14-109_10</t>
  </si>
  <si>
    <t>APDHS14-109_11</t>
  </si>
  <si>
    <t>APDHS14-109_12</t>
  </si>
  <si>
    <t>APDHS14-109_13</t>
  </si>
  <si>
    <r>
      <rPr>
        <i/>
        <sz val="11"/>
        <color theme="1"/>
        <rFont val="Times New Roman"/>
        <family val="1"/>
      </rPr>
      <t>f</t>
    </r>
    <r>
      <rPr>
        <vertAlign val="subscript"/>
        <sz val="11"/>
        <color theme="1"/>
        <rFont val="Times New Roman"/>
        <family val="1"/>
      </rPr>
      <t xml:space="preserve">206 </t>
    </r>
    <r>
      <rPr>
        <sz val="11"/>
        <color theme="1"/>
        <rFont val="Times New Roman"/>
        <family val="1"/>
      </rPr>
      <t xml:space="preserve">refer to the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</t>
    </r>
    <r>
      <rPr>
        <vertAlign val="subscript"/>
        <sz val="11"/>
        <color theme="1"/>
        <rFont val="Times New Roman"/>
        <family val="1"/>
      </rPr>
      <t>common</t>
    </r>
    <r>
      <rPr>
        <sz val="11"/>
        <color theme="1"/>
        <rFont val="Times New Roman"/>
        <family val="1"/>
      </rPr>
      <t>/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</t>
    </r>
    <r>
      <rPr>
        <vertAlign val="subscript"/>
        <sz val="11"/>
        <color theme="1"/>
        <rFont val="Times New Roman"/>
        <family val="1"/>
      </rPr>
      <t>total</t>
    </r>
    <r>
      <rPr>
        <sz val="11"/>
        <color theme="1"/>
        <rFont val="Times New Roman"/>
        <family val="1"/>
      </rPr>
      <t xml:space="preserve"> calculated by equation (</t>
    </r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</t>
    </r>
    <r>
      <rPr>
        <vertAlign val="subscript"/>
        <sz val="11"/>
        <color theme="1"/>
        <rFont val="Times New Roman"/>
        <family val="1"/>
      </rPr>
      <t>measured</t>
    </r>
    <r>
      <rPr>
        <sz val="11"/>
        <color theme="1"/>
        <rFont val="Times New Roman"/>
        <family val="1"/>
      </rPr>
      <t xml:space="preserve"> – </t>
    </r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Pb*/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Pb*)/</t>
    </r>
    <r>
      <rPr>
        <vertAlign val="superscript"/>
        <sz val="11"/>
        <color theme="1"/>
        <rFont val="Times New Roman"/>
        <family val="1"/>
      </rPr>
      <t>(207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</t>
    </r>
    <r>
      <rPr>
        <vertAlign val="subscript"/>
        <sz val="11"/>
        <color theme="1"/>
        <rFont val="Times New Roman"/>
        <family val="1"/>
      </rPr>
      <t>common</t>
    </r>
    <r>
      <rPr>
        <sz val="11"/>
        <color theme="1"/>
        <rFont val="Times New Roman"/>
        <family val="1"/>
      </rPr>
      <t xml:space="preserve"> – </t>
    </r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Pb*/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Pb*) and corrected date.</t>
    </r>
    <phoneticPr fontId="2" type="noConversion"/>
  </si>
  <si>
    <t>DHS14-98RT-01</t>
  </si>
  <si>
    <t>DHS14-98RT-02</t>
  </si>
  <si>
    <t>DHS14-98RT-03</t>
  </si>
  <si>
    <t>DHS14-98RT-04</t>
  </si>
  <si>
    <t>DHS14-98RT-05</t>
  </si>
  <si>
    <t>DHS14-98RT-06</t>
  </si>
  <si>
    <t>DHS14-98RT-07</t>
  </si>
  <si>
    <t>DHS14-98RT-08</t>
  </si>
  <si>
    <t>DHS14-98RT-09</t>
  </si>
  <si>
    <t>DHS14-98RT-10</t>
  </si>
  <si>
    <t>DHS14-98RT-11</t>
  </si>
  <si>
    <t>DHS14-98RT-12</t>
  </si>
  <si>
    <t>DHS14-98RT-13</t>
  </si>
  <si>
    <t>DHS14-98RT-14</t>
  </si>
  <si>
    <t>DHS14-98RT-15</t>
  </si>
  <si>
    <t>DHS14-98RT-16</t>
  </si>
  <si>
    <t>DHS14-98RT-17</t>
  </si>
  <si>
    <t>DHS14-98RT-18</t>
  </si>
  <si>
    <t>DHS14-98RT-19</t>
  </si>
  <si>
    <t>DHS14-98RT-20</t>
  </si>
  <si>
    <t>DHS14-98RT-21</t>
  </si>
  <si>
    <t>DHS14-98RT-22</t>
  </si>
  <si>
    <r>
      <rPr>
        <vertAlign val="superscript"/>
        <sz val="11"/>
        <rFont val="Times New Roman"/>
        <family val="1"/>
      </rP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</t>
    </r>
    <phoneticPr fontId="2" type="noConversion"/>
  </si>
  <si>
    <r>
      <rPr>
        <vertAlign val="superscript"/>
        <sz val="11"/>
        <rFont val="Times New Roman"/>
        <family val="1"/>
      </rP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235</t>
    </r>
    <r>
      <rPr>
        <sz val="11"/>
        <rFont val="Times New Roman"/>
        <family val="1"/>
      </rPr>
      <t>U</t>
    </r>
    <phoneticPr fontId="2" type="noConversion"/>
  </si>
  <si>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238</t>
    </r>
    <r>
      <rPr>
        <sz val="11"/>
        <rFont val="Times New Roman"/>
        <family val="1"/>
      </rPr>
      <t>U</t>
    </r>
    <phoneticPr fontId="2" type="noConversion"/>
  </si>
  <si>
    <t>DHS14-109 Ap</t>
    <phoneticPr fontId="2" type="noConversion"/>
  </si>
  <si>
    <t>DHS14-98 Rt</t>
    <phoneticPr fontId="2" type="noConversion"/>
  </si>
  <si>
    <t>2σ</t>
    <phoneticPr fontId="2" type="noConversion"/>
  </si>
  <si>
    <t>Sample</t>
  </si>
  <si>
    <t>Breif sample description</t>
    <phoneticPr fontId="2" type="noConversion"/>
  </si>
  <si>
    <t>wt</t>
  </si>
  <si>
    <t>Re(ppm)</t>
  </si>
  <si>
    <r>
      <rPr>
        <vertAlign val="superscript"/>
        <sz val="11"/>
        <color theme="1"/>
        <rFont val="Times New Roman"/>
        <family val="1"/>
      </rPr>
      <t>187</t>
    </r>
    <r>
      <rPr>
        <sz val="11"/>
        <color theme="1"/>
        <rFont val="Times New Roman"/>
        <family val="1"/>
      </rPr>
      <t>Re(ppm)</t>
    </r>
    <phoneticPr fontId="2" type="noConversion"/>
  </si>
  <si>
    <r>
      <rPr>
        <vertAlign val="superscript"/>
        <sz val="11"/>
        <color theme="1"/>
        <rFont val="Times New Roman"/>
        <family val="1"/>
      </rPr>
      <t>187</t>
    </r>
    <r>
      <rPr>
        <sz val="11"/>
        <color theme="1"/>
        <rFont val="Times New Roman"/>
        <family val="1"/>
      </rPr>
      <t>Os(ppb)</t>
    </r>
    <phoneticPr fontId="2" type="noConversion"/>
  </si>
  <si>
    <t>Age</t>
  </si>
  <si>
    <t>± (Ma)</t>
    <phoneticPr fontId="2" type="noConversion"/>
  </si>
  <si>
    <t>DHS13_88</t>
    <phoneticPr fontId="2" type="noConversion"/>
  </si>
  <si>
    <t>Moly in Act vein</t>
    <phoneticPr fontId="2" type="noConversion"/>
  </si>
  <si>
    <t>DHS13_89</t>
    <phoneticPr fontId="2" type="noConversion"/>
  </si>
  <si>
    <t>Note:</t>
    <phoneticPr fontId="2" type="noConversion"/>
  </si>
  <si>
    <r>
      <t xml:space="preserve">Ages calculated using </t>
    </r>
    <r>
      <rPr>
        <vertAlign val="superscript"/>
        <sz val="9"/>
        <color theme="1"/>
        <rFont val="Times New Roman"/>
        <family val="1"/>
      </rPr>
      <t>187</t>
    </r>
    <r>
      <rPr>
        <sz val="9"/>
        <color theme="1"/>
        <rFont val="Times New Roman"/>
        <family val="1"/>
      </rPr>
      <t xml:space="preserve">Os = </t>
    </r>
    <r>
      <rPr>
        <vertAlign val="superscript"/>
        <sz val="9"/>
        <color theme="1"/>
        <rFont val="Times New Roman"/>
        <family val="1"/>
      </rPr>
      <t>187</t>
    </r>
    <r>
      <rPr>
        <sz val="9"/>
        <color theme="1"/>
        <rFont val="Times New Roman"/>
        <family val="1"/>
      </rPr>
      <t>Re (e</t>
    </r>
    <r>
      <rPr>
        <vertAlign val="superscript"/>
        <sz val="9"/>
        <color theme="1"/>
        <rFont val="Times New Roman"/>
        <family val="1"/>
      </rPr>
      <t>λt</t>
    </r>
    <r>
      <rPr>
        <sz val="9"/>
        <color theme="1"/>
        <rFont val="Times New Roman"/>
        <family val="1"/>
      </rPr>
      <t xml:space="preserve">-1); decay constant (λ) used for </t>
    </r>
    <r>
      <rPr>
        <vertAlign val="superscript"/>
        <sz val="9"/>
        <color theme="1"/>
        <rFont val="Times New Roman"/>
        <family val="1"/>
      </rPr>
      <t>187</t>
    </r>
    <r>
      <rPr>
        <sz val="9"/>
        <color theme="1"/>
        <rFont val="Times New Roman"/>
        <family val="1"/>
      </rPr>
      <t>Re is 1.666 × 10</t>
    </r>
    <r>
      <rPr>
        <vertAlign val="superscript"/>
        <sz val="9"/>
        <color theme="1"/>
        <rFont val="Times New Roman"/>
        <family val="1"/>
      </rPr>
      <t>–11</t>
    </r>
    <r>
      <rPr>
        <sz val="9"/>
        <color theme="1"/>
        <rFont val="Times New Roman"/>
        <family val="1"/>
      </rPr>
      <t xml:space="preserve"> a</t>
    </r>
    <r>
      <rPr>
        <vertAlign val="superscript"/>
        <sz val="9"/>
        <color theme="1"/>
        <rFont val="Times New Roman"/>
        <family val="1"/>
      </rPr>
      <t>-1</t>
    </r>
    <r>
      <rPr>
        <sz val="9"/>
        <color theme="1"/>
        <rFont val="Times New Roman"/>
        <family val="1"/>
      </rPr>
      <t xml:space="preserve"> (± 0.31%, Smoliar et al., 1996)</t>
    </r>
    <phoneticPr fontId="2" type="noConversion"/>
  </si>
  <si>
    <r>
      <t xml:space="preserve">Data are presented with </t>
    </r>
    <r>
      <rPr>
        <vertAlign val="superscript"/>
        <sz val="9"/>
        <color theme="1"/>
        <rFont val="Times New Roman"/>
        <family val="1"/>
      </rPr>
      <t>187</t>
    </r>
    <r>
      <rPr>
        <sz val="9"/>
        <color theme="1"/>
        <rFont val="Times New Roman"/>
        <family val="1"/>
      </rPr>
      <t>Re decay constant uncertainty (Smoliar et al., 1996; Selby et al., 2007)</t>
    </r>
    <phoneticPr fontId="2" type="noConversion"/>
  </si>
  <si>
    <t>Sample ID</t>
  </si>
  <si>
    <t>Description</t>
  </si>
  <si>
    <t>Mineral</t>
  </si>
  <si>
    <t>Methods</t>
  </si>
  <si>
    <t>Ref.</t>
  </si>
  <si>
    <t>Sm-Nd</t>
  </si>
  <si>
    <t>Host volcanic rocks</t>
  </si>
  <si>
    <t>WR</t>
  </si>
  <si>
    <t>ID-TIMS</t>
  </si>
  <si>
    <t xml:space="preserve">1657 ± 82 </t>
  </si>
  <si>
    <t>Intensely mineralized rocks</t>
  </si>
  <si>
    <t xml:space="preserve">783 ± 180 </t>
  </si>
  <si>
    <t>DHS10-74</t>
  </si>
  <si>
    <t>Cement in post-ore breccia</t>
  </si>
  <si>
    <t>Aln III</t>
  </si>
  <si>
    <t>U-Pb</t>
  </si>
  <si>
    <t>Vocanic rocks</t>
  </si>
  <si>
    <t>Zr</t>
  </si>
  <si>
    <t xml:space="preserve">SHRIMP/LA-ICP-MS </t>
  </si>
  <si>
    <t>1711-1665</t>
  </si>
  <si>
    <t>1, 2, 4</t>
  </si>
  <si>
    <t xml:space="preserve">LA-ICP-MS </t>
  </si>
  <si>
    <t>1661 ± 7</t>
  </si>
  <si>
    <t>LA-ICP-MS</t>
  </si>
  <si>
    <t>1659 ± 16</t>
  </si>
  <si>
    <t>Amphibolite</t>
  </si>
  <si>
    <t xml:space="preserve">Meta.Zr </t>
  </si>
  <si>
    <t>Altered Zr within Cu ores</t>
  </si>
  <si>
    <t>Hy.Zr</t>
  </si>
  <si>
    <t>1653 ± 18</t>
  </si>
  <si>
    <t>DHS13-43</t>
  </si>
  <si>
    <t>Intensely mineralized IASD</t>
  </si>
  <si>
    <t>Aln I</t>
  </si>
  <si>
    <t>DHS13-42</t>
  </si>
  <si>
    <t>Aln II</t>
  </si>
  <si>
    <t xml:space="preserve">fs-LA-ICP-MS </t>
  </si>
  <si>
    <t>Core 941 ± 10 (21)</t>
  </si>
  <si>
    <t>Rim 843 ± 8 (13)</t>
  </si>
  <si>
    <t>Core N/A</t>
  </si>
  <si>
    <t>Rim1 1139 ± 17 (30)</t>
  </si>
  <si>
    <t>Rim2 936 ± 26 (17)</t>
  </si>
  <si>
    <t>DHS13-60</t>
  </si>
  <si>
    <t>Mon I</t>
  </si>
  <si>
    <t>Core 1035-1212 (5)</t>
  </si>
  <si>
    <t>Rim1 927 ± 4 (17)</t>
  </si>
  <si>
    <t>Rim2 833 ± 8 (7)</t>
  </si>
  <si>
    <t>DSH13-71</t>
  </si>
  <si>
    <t>Mon II</t>
  </si>
  <si>
    <t>SHRIMP</t>
  </si>
  <si>
    <t>Core 872 ± 12 (19)</t>
  </si>
  <si>
    <t>Rim 828 ± 16 (11)</t>
  </si>
  <si>
    <t>DHS15-103</t>
  </si>
  <si>
    <t>Altered volcanics</t>
  </si>
  <si>
    <t>Mon III</t>
  </si>
  <si>
    <t>830 ± 5 (18)</t>
  </si>
  <si>
    <t>DHS14-109</t>
  </si>
  <si>
    <t>Mineralized volcanics</t>
  </si>
  <si>
    <t>Ap</t>
  </si>
  <si>
    <t>867 ± 21 (13)</t>
  </si>
  <si>
    <t>DHS14-98-3</t>
  </si>
  <si>
    <t>Albitized dolostone</t>
  </si>
  <si>
    <t>Rt</t>
  </si>
  <si>
    <t>933 ± 8 (22)</t>
  </si>
  <si>
    <t>Re-Os</t>
  </si>
  <si>
    <t>DHS13-88</t>
  </si>
  <si>
    <t>Distorted Act-Ank-Cal vein.</t>
  </si>
  <si>
    <t>Mbd</t>
  </si>
  <si>
    <t xml:space="preserve">ID-TIMS </t>
  </si>
  <si>
    <t>876.31 ± 3.52 (1)</t>
  </si>
  <si>
    <t>DHS13-89</t>
  </si>
  <si>
    <t>876.11 ± 3.53 (1)</t>
  </si>
  <si>
    <t>Ccp</t>
  </si>
  <si>
    <t>MC-ICP-MS</t>
  </si>
  <si>
    <t>Discordant Cal-Ccp veins</t>
  </si>
  <si>
    <t xml:space="preserve">1113 ± 14 </t>
  </si>
  <si>
    <t>Discordant Py-Ccp veins</t>
  </si>
  <si>
    <t>Py+Ccp</t>
  </si>
  <si>
    <t xml:space="preserve">MC-ICP-MS </t>
  </si>
  <si>
    <t xml:space="preserve">1026 ± 22 </t>
  </si>
  <si>
    <t>Flake Mbd along foliation</t>
  </si>
  <si>
    <t xml:space="preserve">833 ± 8 </t>
  </si>
  <si>
    <t>799 ± 13</t>
  </si>
  <si>
    <t>Ar-Ar</t>
  </si>
  <si>
    <t xml:space="preserve">Amphibolite                       </t>
  </si>
  <si>
    <t>Amp</t>
  </si>
  <si>
    <t xml:space="preserve">831 ± 20 </t>
  </si>
  <si>
    <t xml:space="preserve">Garnet-biotite schist              </t>
  </si>
  <si>
    <t>Bt</t>
  </si>
  <si>
    <t xml:space="preserve">851 ± 9 </t>
  </si>
  <si>
    <t>Ms</t>
  </si>
  <si>
    <t>838 ± 4</t>
  </si>
  <si>
    <t>845 ± 4</t>
  </si>
  <si>
    <t>Age</t>
    <phoneticPr fontId="2" type="noConversion"/>
  </si>
  <si>
    <t>Notes:</t>
    <phoneticPr fontId="2" type="noConversion"/>
  </si>
  <si>
    <t xml:space="preserve">Abbreviations: WR–whole rock; Zr–zircon; Meta.–metamorphic; Hy.–hydrothermal; Aln–allanite; Mon–monazite; Ap–apatite; Rt–rutile; Mbd–molybdenite; Ccp–chalcopyrite; Py–pyrite; Amp–amphibolite; Bt–biotite; Ms–muscovite; Act–actinolite; Ank–ankerite; Cal–calcite. </t>
  </si>
  <si>
    <t>References: 1–Hu et al., 1991; 2–Greentree and Li, 2008; 3–Zhao and Zhou, 2011; 4–Yang et al., 2012; 5–Yang et al., 2013; 6–Zhou et al., 2014; 7–Jing et al., 2017; 8–Zhao et al., 2017. Detailed information as referenced in text.</t>
    <phoneticPr fontId="2" type="noConversion"/>
  </si>
  <si>
    <t>Ages in bold are new data in this study; numbers in parentheses denote valid number of analyses.</t>
    <phoneticPr fontId="2" type="noConversion"/>
  </si>
  <si>
    <t>Dolerite crosscutting Cu ores</t>
    <phoneticPr fontId="2" type="noConversion"/>
  </si>
  <si>
    <t>Dolerite crosscutting Fe ores</t>
    <phoneticPr fontId="2" type="noConversion"/>
  </si>
  <si>
    <t>Babo, J., Spandler, C., Oliver, N.H., Brown, M., Rubenach, M.J., Creaser, R.A., 2017. The High-Grade Mo-Re Merlin Deposit, Cloncurry District, Australia: Paragenesis and Geochronology of Hydrothermal Alteration and Ore Formation. Economic Geology, 112(2): 397-422.</t>
  </si>
  <si>
    <t>Baker, T., Mustard, R., Fu, B., Williams, P.J., Dong, G., Fisher, L., Mark, G., Ryan, C.G., 2008. Mixed messages in iron oxide–copper–gold systems of the Cloncurry district, Australia: insights from PIXE analysis of halogens and copper in fluid inclusions. Mineralium Deposita, 43(6): 599-608.</t>
  </si>
  <si>
    <t>Blenkinsop, T., Huddlestone-Holmes, C., Lepong, P., Edmiston, M., Foster, D., Austin, J., Mark, G., Ford, A., Murphy, B., 2019. Inversion in the Eastern Succession of the Mt Isa inlier: A key to crustal architecture. ASEG Extended Abstracts, 2006(1): 1-6.</t>
  </si>
  <si>
    <t>Cave, B., Lilly, R., Glorie, S., Gillespie, J., 2018. Geology, Apatite Geochronology, and Geochemistry of the Ernest Henry Inter-Lens: Implications for a Re-Examined Deposit Model. Minerals, 8(9): 405.</t>
  </si>
  <si>
    <t>Duncan, R.J., Stein, H.J., Evans, K.A., Hitzman, M.W., Nelson, E.P., Kirwin, D.J., 2011. A new geochronological framework for mineralization and alteration in the Selwyn-Mount Dore corridor, Eastern fold belt, Mount Isa inlier, Australia: Genetic implications for iron oxide copper-gold deposits. Economic Geology, 106(2): 169-192.</t>
  </si>
  <si>
    <t>Fisher, L., 2007. Hydrothermal processes at the Osborne Fe-Oxide-Cu-Au deposit, N.W. Queensland: integration of multiple micro-analytical data sets to trace ore fluid sources, James Cook University, Townsville, 138 pp.</t>
  </si>
  <si>
    <t>Fisher, L.A., Kendrick, M.A., 2008. Metamorphic fluid origins in the Osborne Fe oxide–Cu–Au deposit, Australia: evidence from noble gases and halogens. Mineralium Deposita, 43(5): 483-497.</t>
  </si>
  <si>
    <t>Foster, D., Austin, J., 2008. The 1800–1610Ma stratigraphic and magmatic history of the Eastern Succession, Mount Isa Inlier, and correlations with adjacent Paleoproterozoic terranes. Precambrian Research, 163(1-2): 7-30.</t>
  </si>
  <si>
    <t>Gibson, G.M., Champion, D.C., Withnall, I.W., Neumann, N.L., Hutton, L.J., 2018. Assembly and breakup of the Nuna supercontinent: Geodynamic constraints from 1800 to 1600 Ma sedimentary basins and basaltic magmatism in northern Australia. Precambrian Research, 313: 148-169.</t>
  </si>
  <si>
    <t>Hamilton, M.A., Buchan, K.L., 2010. U–Pb geochronology of the Western Channel Diabase, northwestern Laurentia: Implications for a large 1.59Ga magmatic province, Laurentia's APWP and paleocontinental reconstructions of Laurentia, Baltica and Gawler craton of southern Australia. Precambrian Research, 183(3): 463-473.</t>
  </si>
  <si>
    <t>Mark, G., Oliver, N.H.S., Williams, P.J., 2006. Mineralogical and chemical evolution of the Ernest Henry Fe oxide–Cu–Au ore system, Cloncurry district, northwest Queensland, Australia. Mineralium Deposita, 40(8): 769-801.</t>
  </si>
  <si>
    <t>Medig, K.P.R., Thorkelson, D.J., Davis, W.J., Rainbird, R.H., Gibson, H.D., Turner, E.C., Marshall, D.D., 2014. Pinning northeastern Australia to northwestern Laurentia in the Mesoproterozoic. Precambrian Research, 249: 88-99.</t>
  </si>
  <si>
    <t>Olga, B., 2019. The Geological Architecture of the Iron-Oxide Copper Gold (IOCG) corridor at the Mt Isa Inlier, Australian National University, Canberra, 228 pp.</t>
  </si>
  <si>
    <t>Oliver, N., Butera, K., Rubenach, M., Marshall, L., Cleverley, J., Mark, G., Tullemans, F., Esser, D., 2008. The protracted hydrothermal evolution of the Mount Isa Eastern Succession: A review and tectonic implications. Precambrian Research, 163(1-2): 108-130.</t>
  </si>
  <si>
    <t>Porter, T.M., 2010. Current understanding of iron oxide associated-alkali altered mineralised systems: Part I—an overview. In: Porter, T.M. (Ed.), Hydrothermal iron oxide copper-gold and related deposits: A global perspective. PGC Publishing, Adelaide, pp. 5-32.</t>
  </si>
  <si>
    <t>Rubenach, M., Foster, D., Evins, P., Blake, K., Fanning, C., 2008. Age constraints on the tectonothermal evolution of the Selwyn Zone, Eastern Fold Belt, Mount Isa Inlier. Precambrian Research, 163(1-2): 81-107.</t>
  </si>
  <si>
    <t>Skirrow, R., 2021. Iron oxide copper-gold (IOCG) deposits–a review (part 1): settings, mineralogy, ore geochemistry, and classification. Ore Geology Reviews, 140: 104569.</t>
  </si>
  <si>
    <t>Southgate, P.N., Neumann, N.L., Gibson, G.M., 2013. Depositional systems in the Mt Isa Inlier from 1800 Ma to 1640 Ma: Implications for Zn–Pb–Ag mineralisation. Australian Journal of Earth Sciences, 60(2): 157-173.</t>
  </si>
  <si>
    <t>Spence, J.S., Sanislav, I.V., Dirks, P.H.G.M., 2021. 1750–1710 Ma deformation along the eastern margin of the North Australia Craton. Precambrian Research, 353: 106019.</t>
  </si>
  <si>
    <t>WILLIAMS, P.J., POLLARD, P.J., 2001. Australian Proterozoic iron oxide-Cu-Au deposits: An overview with new metallogenic and exploration data from the Cloncurry district, northwest Queensland. Exploration and Mining Geology, 10(3): 191-213.</t>
  </si>
  <si>
    <t>Austin, J., Gazley, M., Walshe, J., Patterson, B., 2016. Uncover Cloncurry review-Integrated structural, metasomatic and metallogenic history of the Cloncurry District. Report.</t>
    <phoneticPr fontId="2" type="noConversion"/>
  </si>
  <si>
    <t>Acosta-Góngora, P., Gleeson, S.A., Samson, I.M., Corriveau, L., Ootes, L., Taylor, B.E., Creaser, R.A., Muehlenbachs, K., 2015. Genesis of the Paleoproterozoic NICO iron oxide–cobalt–gold–bismuth deposit, Northwest Territories, Canada: Evidence from isotope geochemistry and fluid inclusions. Precambrian Research, 268: 168-193.</t>
  </si>
  <si>
    <t>Gandhi, S.S., Mortensen, J.K., Prasad, N., Breemen, O.v., 2001. Magmatic evolution of the southern Great Bear continental arc, northwestern Canadian Shield: geochronological constraints. Canadian Journal of Earth Sciences, 38(5): 767-785.</t>
  </si>
  <si>
    <t>Montreuil, J.F., Corriveau, L., Davis, W.J., 2016. Tectonomagmatic evolution of the southern Great Bear magmatic zone (Northwest Territories, Canada): Implications for the genesis of iron oxide-alkali-altered hydrothermal systems. Economic Geology, 111(8): 2111-2138.</t>
  </si>
  <si>
    <t>Ootes, L., Goff, S., Jackson, V.A., Gleeson, S.A., Creaser, R.A., Samson, I.M., Evensen, N., Corriveau, L., Mumin, A.H., 2010. Timing and thermochemical constraints on multi-element mineralisation at the Nori/RA Cu–Mo–U prospect, Great Bear magmatic zone, Northwest Territories, Canada. Mineralium Deposita, 45(6): 549-566.</t>
  </si>
  <si>
    <t>Ootes, L., Davis, W.J., Jackson, V.A., van Breemen, O., Corfu, F., 2015. Chronostratigraphy of the Hottah terrane and Great Bear magmatic zone of Wopmay Orogen, Canada, and exploration of a terrane translation model. Canadian Journal of Earth Sciences, 52(12): 1062-1092.</t>
  </si>
  <si>
    <t>Ootes, L., Snyder, D., Davis, W.J., Acosta-Góngora, P., Corriveau, L., Mumin, A.H., Gleeson, A.S., Samson, I.M., Montreuil, J.F., Potter, E.G., Jackson, V.A., 2017. A Paleoproterozoic Andean-type iron oxide copper-gold environment, the Great Bear magmatic zone, Northwest Canada. Ore Geology Reviews, 81: 123-139.</t>
  </si>
  <si>
    <t>Aleinikoff, J.N., Selby, D., Slack, J.F., Day, W.C., Pillers, R.M., Cosca, M.A., Seeger, C.M., Fanning, C.M., Samson, I.M., 2016. U-Pb, Re-Os, and Ar/Ar geochronology of rare earth element (REE)-rich breccia pipes and associated host rocks from the Mesoproterozoic Pea Ridge Fe-REE-Au deposit, St. Francois Mountains, Missouri. Economic Geology, 111(8): 1883-1914.</t>
  </si>
  <si>
    <t>Andersson, J.B., Bauer, T.E., Martinsson, O., 2021. Structural Evolution of the Central Kiruna Area, Northern Norrbotten, Sweden: Implications on the Geologic Setting Generating Iron Oxide-Apatite and Epigenetic Iron and Copper Sulfides. Economic Geology, 116(8): 1981-2009.</t>
  </si>
  <si>
    <t>Apukhtina, O.B., Kamenetsky, V.S., Ehrig, K., Kamenetsky, M.B., McPhie, J., Maas, R., Meffre, S., Goemann, K., Rodemann, T., Cook, N.J., Ciobanu, C.L., 2015. Postmagmatic magnetite–apatite assemblage in mafic intrusions: a case study of dolerite at Olympic Dam, South Australia. Contributions to Mineralogy and Petrology, 171(1).</t>
  </si>
  <si>
    <t>Apukhtina, O.B., Kamenetsky, V.S., Ehrig, K., Kamenetsky, M.B., Maas, R., Thompson, J., McPhie, J., Ciobanu, C.L., Cook, N.J., 2017. Early, deep magnetite-fluorapatite mineralization at the Olympic Dam Cu-U-Au-Ag deposit, South Australia. Economic Geology, 112(6): 1531-1542.</t>
  </si>
  <si>
    <t>Armbruster, T., Bonazzi, P., Akasaka, M., Bermanec, V., Chopin, C., Gieré, R., Heuss-Assbichler, S., Liebscher, A., Menchetti, S., Pan, Y., Pasero, M., 2006. Recommended nomenclature of epidote-group minerals. European Journal of Mineralogy, 18(5): 551-567.</t>
  </si>
  <si>
    <t>Armistead, S.E., Betts, P.G., Ailleres, L., Armit, R.J., Williams, H.A., 2018. Cu-Au mineralisation in the Curnamona Province, South Australia: A hybrid stratiform genetic model for Mesoproterozoic IOCG systems in Australia. Ore Geology Reviews, 94: 104-117.</t>
  </si>
  <si>
    <t>Belperio, A., Flint, R., Freeman, H., 2007. Prominent Hill: A hematite-dominated, iron oxide copper-gold system. Economic Geology, 102(8): 1499-1510.</t>
  </si>
  <si>
    <t>Betts, P.G., Giles, D., Schaefer, B.F., Mark, G., 2007. 1600–1500 Ma hotspot track in eastern Australia: implications for Mesoproterozoic continental reconstructions. Terra Nova, 19(6): 496-501.</t>
  </si>
  <si>
    <t>Betts, P.G., Giles, D., Foden, J., Schaefer, B.F., Mark, G., Pankhurst, M.J., Forbes, C.J., Williams, H.A., Chalmers, N.C., Hills, Q., 2009. Mesoproterozoic plume-modified orogenesis in eastern Precambrian Australia. Tectonics, 28(3): n/a-n/a.</t>
  </si>
  <si>
    <t>Bowden, B., Fraser, G., Davidson, G.J., Meffre, S., Skirrow, R., Bull, S., Thompson, J., 2016. Age constraints on the hydrothermal history of the Prominent Hill iron oxide copper-gold deposit, South Australia. Mineralium Deposita, 52(6): 863-881.</t>
  </si>
  <si>
    <t>Cherry, A.R., Ehrig, K., Kamenetsky, V.S., McPhie, J., Crowley, J.L., Kamenetsky, M.B., 2018. Precise geochronological constraints on the origin, setting and incorporation of ca. 1.59 Ga surficial facies into the Olympic Dam Breccia Complex, South Australia. Precambrian Research, 315: 162-178.</t>
  </si>
  <si>
    <t>Conor, C., Raymond, O., Baker, T., Teale, G., Say, P., Lowe, G., 2010. Alteration and mineralisation in the Moonta-Wallaroo copper-gold mining field region, Olympic Domain, South Australia. In: Porter, T.M. (Ed.), Hydrothermal iron oxide copper-gold &amp; related deposits: A global perspective. PGC Publishing, Adelaide, pp. 1-24.</t>
  </si>
  <si>
    <t>Conor, C.H.H., Preiss, W.V., 2008. Understanding the 1720–1640Ma Palaeoproterozoic Willyama Supergroup, Curnamona Province, Southeastern Australia: Implications for tectonics, basin evolution and ore genesis. Precambrian Research, 166(1-4): 297-317.</t>
  </si>
  <si>
    <t>Courtney-Davies, L., Ciobanu, C.L., Tapster, S.R., Cook, N.J., Ehrig, K., Crowley, J.L., Verdugo-Ihl, M.R., Wade, B.P., Condon, D.J., 2020. Opening the magmatic-hydrothermal window: High-precision U-Pb geochronology of the Mesoproterozoic Olympic Dam Cu-U-Au-Ag deposit, South Australia. Economic Geology, 115(8): 1855-1870.</t>
  </si>
  <si>
    <t>Davidson, G.J., Paterson, H.L., Meffre, S., Berry, R., 2007. Characteristics and origin of the breccia hosted, Cu-U-rich, Oak Dam East ironstone: Olympic Dam-like mineralization beneath the Stuart Shelf. Economic Geology, 102: 1471-1498.</t>
  </si>
  <si>
    <t>Ehrig, K., Kamenetsky, V.S., McPhie, J., Macmillan, E., Thompson, J., Kamenetsky, M., Maas, R., 2021. Staged formation of the supergiant Olympic Dam uranium deposit, Australia. Geology, 49(11): 1312-1316.</t>
  </si>
  <si>
    <t>Ernst, R.E., Hamilton, M.A., Söderlund, U., Hanes, J.A., Gladkochub, D.P., Okrugin, A.V., Kolotilina, T., Mekhonoshin, A.S., Bleeker, W., LeCheminant, A.N., Buchan, K.L., Chamberlain, K.R., Didenko, A.N., 2016. Long-lived connection between southern Siberia and northern Laurentia in the Proterozoic. Nature Geoscience, 9(6): 464-469.</t>
  </si>
  <si>
    <t>Fanning, C.M., Flint, R.B., Preiss, W.V., 1983. Geochronology of the Pandurra Formation. In: Notes, S.A.G.S.Q.G. (Editor), pp. 11-16.</t>
  </si>
  <si>
    <t>Fanning, C.M., Flint, R.B., Parker, A.J., Ludwig, K.R., Blissett, A.H., 1988. Refined Proterozoic evolution of the Gawler craton, South Australia, through U-Pb zircon geochronology. Precambrian Research, 40: 363-386.</t>
  </si>
  <si>
    <t>Fanning, C.M., Reid, A.J., Teale, G.S., 2007. A geochronological framework for the Gawler Craton, South Australia. Mineral Resources Group, Division of Minerals and Energy Resources, Primary Industries and Resources South Australia.</t>
  </si>
  <si>
    <t>Forbes, C.J., Giles, D., Hand, M., Betts, P.G., Suzuki, K., Chalmers, N., Dutch, R., 2011. Using P–T paths to interpret the tectonothermal setting of prograde metamorphism: An example from the northeastern Gawler Craton, South Australia. Precambrian Research, 185(1-2): 65-85.</t>
  </si>
  <si>
    <t>Forbes, C.J., Giles, D., Jourdan, F., Sato, K., Omori, S., Bunch, M., 2012. Cooling and exhumation history of the northeastern Gawler Craton, South Australia. Precambrian Research, 200-203: 209-238.</t>
  </si>
  <si>
    <t>Fraser, G.L., Skirrow, R.G., Schmidt-Mumm, A., Holm, O., 2007. Mesoproterozoic gold in the central Gawler craton, South Australia: Geology, alteration, fluids, and timing. Economic Geology, 102(8): 1511-1539.</t>
  </si>
  <si>
    <t>Hand, M., Reid, A., Jagodzinski, L., 2007. Tectonic framework and evolution of the Gawler Craton, Southern Australia. Economic Geology, 102(8): 1377-1395.</t>
  </si>
  <si>
    <t>Huang, Q., Kamenetsky, V.S., McPhie, J., Ehrig, K., Meffre, S., Maas, R., Thompson, J., Kamenetsky, M., Chambefort, I., Apukhtina, O., Hu, Y., 2015. Neoproterozoic (ca. 820–830 Ma) mafic dykes at Olympic Dam, South Australia: Links with the Gairdner Large Igneous Province. Precambrian Research, 271: 160-172.</t>
  </si>
  <si>
    <t>Huang, Q., Kamenetsky, V.S., Ehrig, K., McPhie, J., Kamenetsky, M., Cross, K., Meffre, S., Agangi, A., Chambefort, I., Direen, N.G., Maas, R., Apukhtina, O., 2016. Olivine-phyric basalt in the Mesoproterozoic Gawler silicic large igneous province, South Australia: Examples at the Olympic Dam Iron Oxide Cu–U–Au–Ag deposit and other localities. Precambrian Research, 281: 185-199.</t>
  </si>
  <si>
    <t>Jagodzinski, E.A., 2014. The age of magmatic and hydrothermal zircon at Olympic Dam, In: Proceedings of 2014 Australian Earth Sciences Convention (AESC), Sustainable Australia, Newcastle, NSW, Australia, pp. 260.</t>
  </si>
  <si>
    <t>Jagodzinski, E.A., Reid, A., Crowley, J., McAvaney, S., Wade, C., 2016. Precise zircon U–Pb dating of a Mesoproterozoic silicic large igneous province: The Gawler Range Volcanics and Benagerie Volcanic Suite, South Australia, Australian Earth Sciences Convention, South Australia, pp. 494.</t>
  </si>
  <si>
    <t>Johnson, J.P., 1993. The Geochronology and Radiogenic Isotope systymatics of the Olympic Dam Copper-Uranium-Gold-Silver Deposit, South Australia, Australia National University, Canberra, 319 pp.</t>
  </si>
  <si>
    <t>Kamenetsky, V.S., Ehrig, K., Maas, R., Meffre, S., Kamenetsky, M.B., McPhie, J., Apukhtina, O.B., Huang, Q.-Y., Thompson, J., Ciobanu, C.L., Cook, N.J., 2015. The supergiant Olympic Dam Cu-U-Au-Ag ore deposit: Towards a new genetic model. In: abs. (Editor), Society of Economic Geologists, SEG 2015: World-class ore deposits: Discovery to Recovery. Proceedings, USB drive, Hobart, Australia, September 2015.</t>
  </si>
  <si>
    <t>Maas, R., Kamenetsky, V., Ehrig, K., Meffre, S., McPhie, J., Diemar, G., 2011. Olympic Dam U-Cu-Au deposit, Australia: New age constraints. Mineralogical Magazine, 75: 1375.</t>
  </si>
  <si>
    <t>Maas, R., Apukhtina, O.B., Kamenetsky, V.S., Ehrig, K., Sprung, P., Münker, C., 2022. Carbonates at the supergiant Olypmic Dam Cu-U-Au-Ag deposit, South Australia part 2: Sm-Nd, Lu-Hf and Sr-Pb isotope constraints on the chronology of carbonate deposition. Ore Geology Reviews, 140: 103745.</t>
  </si>
  <si>
    <t>McInnes, B.I.A., Keays, R.R., Lambert, D.D., Hellstrom, J., Allwood, J.S., 2008. Re–Os geochronology and isotope systematics of the Tanami, Tennant Creek and Olympic Dam Cu–Au deposits. Australian Journal of Earth Sciences, 55(6-7): 967-981.</t>
  </si>
  <si>
    <t>McPhie, J., Ehrig, K.J., Kamenetsky, M.B., Crowley, J.L., Kamenetsky, V.S., 2020. Geology of the Acropolis prospect, South Australia, constrained by high-precision CA-TIMS ages. Australian Journal of Earth Sciences, 67(5): 699-716.</t>
  </si>
  <si>
    <t>Mortimer, G.E., Cooper, J.A., Paterson, H.L., Cross, K., Hudson, G.R.T., Uppill, R.K., 1988. Zircon U-Pb dating in the vicinity of the Olympic Dam Cu-U-Au deposit, Roxby Downs, South Australia. Economic Geology, 83(4): 694-709.</t>
  </si>
  <si>
    <t>Page, R.W., Conor, C.H.H., Stevens, B.P.J., Gibson, G.M., Preiss, W.V., Southgate, P.N., 2005a. Correlation of Olary and Broken Hill Domains, Curnamona Province: Possible Relationship to Mount Isa and Other North Australian Pb-Zn-Ag-Bearing Successions. Economic Geology, 100(4): 663-676.</t>
  </si>
  <si>
    <t>Page, R.W., Stevens, B.P.J., Gibson, G.M., 2005b. Geochronology of the sequence hosting the broken hill Pb-Zn-Ag orebody, Australia. Economic Geology, 100(4): 633-661.</t>
  </si>
  <si>
    <t>Reid, A., 2019. The Olympic Cu-Au Province, Gawler Craton: A Review of the Lithospheric Architecture, Geodynamic Setting, Alteration Systems, Cover Successions and Prospectivity. Minerals, 9(6): 371.</t>
  </si>
  <si>
    <t>Reid, A.J., Hand, M., 2012. Mesoarchean to mesoproterozoic evolution of the southern Gawler Craton, South Australia. Episodes, 35(1): 216-225.</t>
  </si>
  <si>
    <t>Reid, A.J., Fabris, A., 2015. Influence of preexisting low metamorphic grade sedimentary successions on the distribution of iron oxide copper-gold mineralization in the Olympic Cu-Au province, Gawler craton. Economic Geology, 110(8): 2147-2157.</t>
  </si>
  <si>
    <t>Skirrow, R.G., Ashley, P.M., McNaughton, N.J., Suzuki, K., 2000. Time–space framework of Cu-Au-(Mo) and regional alteration systems in the Curnamona Province, Australian Geological Survey Organisation Record 2000/10, pp. 83-86.</t>
  </si>
  <si>
    <t>Skirrow, R.G., 2003. Fe-oxide Cu-Au deposits: Potential of the Curnamona Province in an Australian and global context. In: Peljo, M. (Editor), Broken Hill Exploration Initiative: Abstracts from the July 2003 conference. Geoscience Australia Broken Hill, pp. 158-161.</t>
  </si>
  <si>
    <t>Tiddy, C.J., Giles, D., 2020. Suprasubduction zone model for metal endowment at 1.60–1.57 Ga in eastern Australia. Ore Geology Reviews, 122: 103483.</t>
  </si>
  <si>
    <t>Verdugo-Ihl, M.R., Ciobanu, C.L., Cook, N.J., Ehrig, K., Slattery, A., Courtney-Davies, L., Dmitrijeva, M., 2021. Nanomineralogy of hydrothermal magnetite from Acropolis, South Australia: Genetic implications for iron-oxide copper gold mineralization. American Mineralogist, 106(8): 1273-1293.</t>
  </si>
  <si>
    <t>Williams, P.J., Skirrow, R.G., 2000. Overview of iron oxide-copper-gold deposits in the Curnomona province and Cloncurry district (eastern Mount Isa block), Australia. In: Porter, T.M. (Ed.), Hydrothermal iron oxide copper-gold &amp; related deposits: A global perspective. PGC Publishing, Adelaide, pp. 105-122.</t>
  </si>
  <si>
    <t>Claoué-Long, J., Maidment, D., Donnellan, N., 2008. Stratigraphic timing constraints in the Davenport Province, central Australia: A basis for Palaeoproterozoic correlations. Precambrian Research, 166(1-4): 204-218.</t>
  </si>
  <si>
    <t>Compston, D.M., 1995. Time constraints on the evolution of the Tennant Creek Block, northern Australia. Precambrian Research, 71(1-4): 107-129.</t>
  </si>
  <si>
    <t>Cross, A.J., Kositcin, N., Schofield, A., Clark, A.D., 2020. New SHRIMP U-Pb zircon and monazite geochronology of the East Tennant region: a possible undercover extension of the Warramunga Province, Tennant Creek, Geoscience Australia, pp. 4.</t>
  </si>
  <si>
    <t>Fraser, G.L., Hussey, K., Compston, D.M., 2008. Timing of Palaeoproterozoic Au–Cu–Bi and W-mineralization in the Tennant Creek region, northern Australia: Improved constraints via intercalibration of 40Ar/39Ar and U–Pb ages. Precambrian Research, 164(1-2): 50-65.</t>
  </si>
  <si>
    <t>Maidment, D.W., Huston, D.L., Donnellan, N., Lambeck, A., 2013. Constraints on the timing of the Tennant Event and associated Au–Cu–Bi mineralisation in the Tennant Region, Northern Territory. Precambrian Research, 237: 51-63.</t>
  </si>
  <si>
    <t>Skirrow, R.G., Cross, A.J., Lecomte, A., Mercadier, J., 2019. A shear-hosted Au-Cu-Bi metallogenic event at ~1660 Ma in the Tennant Creek goldfield (northern Australia) defined by in-situ monazite U-Pb-Th dating. Precambrian Research, 332: 105402.</t>
  </si>
  <si>
    <t>Smith, J., 2001. Summary of results-Joint NTGS-AGSO Age Determination Program 1999-2001. In: Survey, N.T.G. (Editor), Darwin pp. 59.</t>
  </si>
  <si>
    <t>Crawford, B.L., Betts, P.G., Aillères, L., 2010. An aeromagnetic approach to revealing buried basement structures and their role in the Proterozoic evolution of the Wernecke Inlier, Yukon Territory, Canada. Tectonophysics, 490(1-2): 28-46.</t>
  </si>
  <si>
    <t>Eyster, A.E., Fu, R.R., Strauss, J.V., Weiss, B.P., Roots, C.F., Halverson, G.P., Evans, D.A.D., Macdonald, F.A., 2017. Paleomagnetic evidence for a large rotation of the Yukon block relative to Laurentia: Implications for a low-latitude Sturtian glaciation and the breakup of Rodinia. Geological Society of America Bulletin, 129(1-2): 38-58.</t>
  </si>
  <si>
    <t>Furlanetto, F., Thorkelson, D.J., Daniel Gibson, H., Marshall, D.D., Rainbird, R.H., Davis, W.J., Crowley, J.L., Vervoort, J.D., 2013. Late Paleoproterozoic terrane accretion in northwestern Canada and the case for circum-Columbian orogenesis. Precambrian Research, 224: 512-528.</t>
  </si>
  <si>
    <t>Furlanetto, F., Thorkelson, D.J., Rainbird, R.H., Davis, W.J., Gibson, H.D., Marshall, D.D., 2016. The Paleoproterozoic Wernecke Supergroup of Yukon, Canada: Relationships to orogeny in northwestern Laurentia and basins in North America, East Australia, and China. Gondwana Research, 39: 14-40.</t>
  </si>
  <si>
    <t>Harlan, S.S., Heaman, L., LeCheminant, A.N., Premo, W.R., 2003. Gunbarrel mafic magmatic event: A key 780 Ma time marker for Rodinia plate reconstructions. Geology, 31(12): 1053-1056.</t>
  </si>
  <si>
    <t>Heaman, L.M., LeCheminant, A.N., Rainbird, R.H., 1992. Nature and timing of Franklin igneous events, Canada: implications for a Late Proterozoic mantle plume and the break-up of Laurentia. Earth and Planetary Science Letters, 109(1-2): 117-131.</t>
  </si>
  <si>
    <t>Hunt, J.A., Baker, T., Cleverley, J., Davidson, G.J., Fallick, A.E., Thorkelson, D.J., Harris, A., 2011. Fluid inclusion and stable isotope constraints on the origin of Wernecke Breccia and associated iron oxide – copper – gold mineralization, Yukon. Canadian Journal of Earth Sciences, 48(10): 1425-1445.</t>
  </si>
  <si>
    <t>Jefferson, C.W., Parrish, R.R., 1989. Late Proterozoic stratigraphy, U–Pb zircon ages, and rift tectonics, Mackenzie Mountains, northwestern Canada. Canadian Journal of Earth Sciences, 26(9): 1784-1801.</t>
  </si>
  <si>
    <t>Medig, K.P.R., Thorkelson, D.J., Dunlop, R.L., 2010. The Proterozoic Pinguicula Group: Stratigraphy, contact relationships and possible correlations, Yukon Geological Survey.</t>
  </si>
  <si>
    <t>Medig, K.P.R., Turner, E.C., Thorkelson, D.J., Rainbird, R.H., 2016. Rifting of Columbia to form a deep-water siliciclastic to carbonate succession: The Mesoproterozoic Pinguicula Group of northern Yukon, Canada. Precambrian Research, 278: 179-206.</t>
  </si>
  <si>
    <t>Narbonne, G.M., Aitken, J.D., 1995. Neoproterozoic of the mackenzie mountains, Northwestern Canada. Precambrian Research, 73(1-4): 101-121.</t>
  </si>
  <si>
    <t>Nielsen, A.B., 2011. The Wernecke igneous clasts in Yukon, Canada: evidence for a Paleoproterozoic volcanic arc terrane at 1.7 Ga and its obduction onto ancestral North America, Simon Fraser University, Vancouver, 127 pp.</t>
  </si>
  <si>
    <t>Nielsen, A.B., Thorkelson, D.J., Gibson, H.D., Marshall, D.D., 2013. The Wernecke igneous clasts in Yukon, Canada: Fragments of the Paleoproterozoic volcanic arc terrane Bonnetia. Precambrian Research, 238: 78-92.</t>
  </si>
  <si>
    <t>Ootes, L., Gleeson, S.A., Turner, E., Rasmussen, K., Gordey, S., Falck, H., Martel, E., Pierce, K., 2013. Metallogenic Evolution of the Mackenzie and Eastern Selwyn Mountains of Canada’s Northern Cordillera, Northwest Territories: A Compilation and Review. Geoscience Canada, 40(1).</t>
  </si>
  <si>
    <t>Parrish, R.R., Bell, R.T., 1987. Age of the NOR breccia pipe, Wernecke Supergroup, Yukon Territory, Geol. Surv. Can. Pap.</t>
  </si>
  <si>
    <t>Rogers, C., Kamo, S.L., Söderlund, U., Hamilton, M.A., Ernst, R.E., Cousens, B., Harlan, S.S., Wade, C.E., Thorkelson, D.J., 2018. Geochemistry and U-Pb geochronology of 1590 and 1550 Ma mafic dyke swarms of western Laurentia: Mantle plume magmatism shared with Australia. Lithos, 314-315: 216-235.</t>
  </si>
  <si>
    <t>Schwab, D.L., Thorkelson, D.J., Mortensen, J.K., Creaser, R.A., Abbott, J.G., 2004. The Bear River dykes (1265–1269 Ma): westward continuation of the Mackenzie dyke swarm into Yukon, Canada. Precambrian Research, 133(3-4): 175-186.</t>
  </si>
  <si>
    <t>Thorkelson, D.J., 2000. Geology and mineral occurrences of the Slats Creek, Fairchild Lake and" Dolores Creek" areas, Wernecke Mountains (106D/16, 106C/13, 106C/14), Yukon Territory, Exploration and Geological Services Division, Yukon, Indian and Northern Affairs Canada.</t>
  </si>
  <si>
    <t>Thorkelson, D.J., Mortensen, J.K., Davidson, G.J., Creaser, R.A., Perez, W.A., Abbott, J.G., 2001. Early Mesoproterozoic intrusive breccias in Yukon, Canada: the role of hydrothermal systems in reconstructions of North America and Australia. Precambrian Research, 111(1-4): 31-55.</t>
  </si>
  <si>
    <t>Thorkelson, D.J., Abbott, J.G., Mortensen, J.K., Creaser, R.A., Villeneuve, M.E., McNicoll, V.J., Layer, P.W., 2005. Early and Middle Proterozoic evolution of Yukon, Canada. Canadian Journal of Earth Sciences, 42(6): 1045-1071.</t>
  </si>
  <si>
    <t>Thorkelson, D.J., Laughton, J.R., 2016. Paleoproterozoic closure of an Australia–Laurentia seaway revealed by megaclasts of an obducted volcanic arc in Yukon, Canada. Gondwana Research, 33: 115-133.</t>
  </si>
  <si>
    <t>Turner, E.C., Long, D.G.F., 2008. Basin architecture and syndepositional fault activity during deposition of the Neoproterozoic Mackenzie Mountains supergroup, Northwest Territories, CanadaNorthwest Territories Geoscience Office Contribution 0040. Canadian Journal of Earth Sciences, 45(10): 1159-1184.</t>
  </si>
  <si>
    <t>van Breemen, O., Stem, R., Davis, B., Skulski, T., 1997. RADIOGENIC AGE AND ISOTOPIC STUDIES: REPORT 10, GEOLOGICAL SURVEY OF CANADA.</t>
  </si>
  <si>
    <t>Verbaas, J., Thorkelson, D.J., Crowley, J., Davis, W.J., Foster, D.A., Gibson, H.D., Marshall, D.D., Milidragovic, D., 2018a. A sedimentary overlap assemblage links Australia to northwestern Laurentia at 1.6 Ga. Precambrian Research, 305: 19-39.</t>
  </si>
  <si>
    <t>Verbaas, J., Thorkelson, D.J., Milidragovic, D., Crowley, J.L., Foster, D., Daniel Gibson, H., Marshall, D.D., 2018b. Rifting of western Laurentia at 1.38 Ga: The Hart River sills of Yukon, Canada. Lithos, 316-317: 243-260.</t>
  </si>
  <si>
    <t>Xia, X., Nie, X., Lai, C.-K., Wang, Y., Long, X., Meffre, S., 2016. Where was the Ailaoshan Ocean and when did it open: A perspective based on detrital zircon U–Pb age and Hf isotope evidence. Gondwana Research, 36: 488-502.</t>
  </si>
  <si>
    <t>Young, G.M., Jefferson, C.W., Delaney, G.D., Yeo, G.M., 1979. Middle and late Proterozoic evolution of the northern Canadian Cordillera and Shiel. Geology, 7(3): 125-128.</t>
  </si>
  <si>
    <r>
      <t xml:space="preserve">Fraser, G.L., Hussey, K., Compston, D.M., 2008. Timing of Palaeoproterozoic Au–Cu–Bi and W-mineralization in the Tennant Creek region, northern Australia: Improved constraints via intercalibration of </t>
    </r>
    <r>
      <rPr>
        <vertAlign val="superscript"/>
        <sz val="10"/>
        <color theme="1"/>
        <rFont val="Times New Roman"/>
        <family val="1"/>
      </rPr>
      <t>40</t>
    </r>
    <r>
      <rPr>
        <sz val="10"/>
        <color theme="1"/>
        <rFont val="Times New Roman"/>
        <family val="1"/>
      </rPr>
      <t>Ar/</t>
    </r>
    <r>
      <rPr>
        <vertAlign val="superscript"/>
        <sz val="10"/>
        <color theme="1"/>
        <rFont val="Times New Roman"/>
        <family val="1"/>
      </rPr>
      <t>39</t>
    </r>
    <r>
      <rPr>
        <sz val="10"/>
        <color theme="1"/>
        <rFont val="Times New Roman"/>
        <family val="1"/>
      </rPr>
      <t>Ar and U–Pb ages. Precambrian Research, 164(1-2): 50-65.</t>
    </r>
  </si>
  <si>
    <r>
      <t>Perkins, C., Wyborn, L.A.I., 1998. Age of Cu</t>
    </r>
    <r>
      <rPr>
        <sz val="10"/>
        <color theme="1"/>
        <rFont val="宋体"/>
        <family val="3"/>
        <charset val="134"/>
      </rPr>
      <t>‐</t>
    </r>
    <r>
      <rPr>
        <sz val="10"/>
        <color theme="1"/>
        <rFont val="Times New Roman"/>
        <family val="1"/>
      </rPr>
      <t>Au mineralisation, Cloncurry district, eastern Mt Isa Inlier, Queensland, as determined by40Ar/39Ar dating. Australian Journal of Earth Sciences, 45(2): 233-246.</t>
    </r>
    <phoneticPr fontId="2" type="noConversion"/>
  </si>
  <si>
    <t>Reid, A., Hand, M., Jagodzinski, E., Kelsey, D., Pearson, N., 2008. Paleoproterozoic orogenesis in the southeastern Gawler Craton, South Australia∗. Australian Journal of Earth Sciences, 55(4): 449-471.</t>
  </si>
  <si>
    <t>References for Wernecke Breccia:</t>
    <phoneticPr fontId="2" type="noConversion"/>
  </si>
  <si>
    <t>References for Tennant Creek:</t>
    <phoneticPr fontId="2" type="noConversion"/>
  </si>
  <si>
    <t>References for eastern Gawler and Curnamona:</t>
    <phoneticPr fontId="2" type="noConversion"/>
  </si>
  <si>
    <t>References for Cloncurry:</t>
    <phoneticPr fontId="2" type="noConversion"/>
  </si>
  <si>
    <t>References for Great Bear:</t>
    <phoneticPr fontId="2" type="noConversion"/>
  </si>
  <si>
    <t>Australia, G., 2021. 2.4 Iron oxide copper-gold mineral system, Geoscience Australia, Online website.</t>
    <phoneticPr fontId="2" type="noConversion"/>
  </si>
  <si>
    <t>940 ± 11 (18)</t>
    <phoneticPr fontId="2" type="noConversion"/>
  </si>
  <si>
    <t>Analyzed by LA-ICP-MS in China University of Geosciences, Wuhan.</t>
    <phoneticPr fontId="2" type="noConversion"/>
  </si>
  <si>
    <t>Analyzed in Durham University</t>
    <phoneticPr fontId="2" type="noConversion"/>
  </si>
  <si>
    <t>849 ± 12</t>
    <phoneticPr fontId="2" type="noConversion"/>
  </si>
  <si>
    <t>Garnet-muscovite schist</t>
    <phoneticPr fontId="2" type="noConversion"/>
  </si>
  <si>
    <t>Intensely mineralized IASD</t>
    <phoneticPr fontId="2" type="noConversion"/>
  </si>
  <si>
    <t>Intensely mineralized dolostone</t>
    <phoneticPr fontId="2" type="noConversion"/>
  </si>
  <si>
    <t xml:space="preserve">
Th</t>
    <phoneticPr fontId="2" type="noConversion"/>
  </si>
  <si>
    <t xml:space="preserve">
U</t>
    <phoneticPr fontId="2" type="noConversion"/>
  </si>
  <si>
    <r>
      <rPr>
        <i/>
        <sz val="11"/>
        <rFont val="Times New Roman"/>
        <family val="1"/>
      </rPr>
      <t>f</t>
    </r>
    <r>
      <rPr>
        <sz val="11"/>
        <rFont val="Times New Roman"/>
        <family val="1"/>
      </rPr>
      <t>206 (%)</t>
    </r>
    <phoneticPr fontId="2" type="noConversion"/>
  </si>
  <si>
    <r>
      <rPr>
        <i/>
        <sz val="11"/>
        <rFont val="Times New Roman"/>
        <family val="1"/>
      </rPr>
      <t>f</t>
    </r>
    <r>
      <rPr>
        <sz val="11"/>
        <rFont val="Times New Roman"/>
        <family val="1"/>
      </rPr>
      <t>208 (%)</t>
    </r>
    <phoneticPr fontId="2" type="noConversion"/>
  </si>
  <si>
    <t>1s   %</t>
    <phoneticPr fontId="2" type="noConversion"/>
  </si>
  <si>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Pb*/</t>
    </r>
    <r>
      <rPr>
        <vertAlign val="superscript"/>
        <sz val="11"/>
        <color theme="1"/>
        <rFont val="Times New Roman"/>
        <family val="1"/>
      </rPr>
      <t>235</t>
    </r>
    <r>
      <rPr>
        <sz val="11"/>
        <color theme="1"/>
        <rFont val="Times New Roman"/>
        <family val="1"/>
      </rPr>
      <t>U</t>
    </r>
    <phoneticPr fontId="2" type="noConversion"/>
  </si>
  <si>
    <t>err.
corr.</t>
    <phoneticPr fontId="2" type="noConversion"/>
  </si>
  <si>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238</t>
    </r>
    <r>
      <rPr>
        <sz val="11"/>
        <rFont val="Times New Roman"/>
        <family val="1"/>
      </rPr>
      <t>U
date (Ma)</t>
    </r>
    <phoneticPr fontId="2" type="noConversion"/>
  </si>
  <si>
    <t>1s
err</t>
  </si>
  <si>
    <r>
      <rPr>
        <vertAlign val="superscript"/>
        <sz val="11"/>
        <color theme="1"/>
        <rFont val="Times New Roman"/>
        <family val="1"/>
      </rPr>
      <t>208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232</t>
    </r>
    <r>
      <rPr>
        <sz val="11"/>
        <color theme="1"/>
        <rFont val="Times New Roman"/>
        <family val="1"/>
      </rPr>
      <t>Th
date (Ma)</t>
    </r>
    <phoneticPr fontId="2" type="noConversion"/>
  </si>
  <si>
    <t>Comment</t>
    <phoneticPr fontId="2" type="noConversion"/>
  </si>
  <si>
    <t>ALBUR (1456 ± 23 Ma)</t>
    <phoneticPr fontId="2" type="noConversion"/>
  </si>
  <si>
    <t>ALBUR.1-1</t>
  </si>
  <si>
    <t>outlier</t>
    <phoneticPr fontId="2" type="noConversion"/>
  </si>
  <si>
    <t>ALBUR.1-2</t>
  </si>
  <si>
    <t>ALBUR.1-3</t>
  </si>
  <si>
    <t>ALBUR.1-4</t>
  </si>
  <si>
    <t>ALBUR.1-5</t>
  </si>
  <si>
    <t>ALCAL (109.8 ± 2.2 Ma)</t>
    <phoneticPr fontId="2" type="noConversion"/>
  </si>
  <si>
    <t>ALCAL.1-1</t>
  </si>
  <si>
    <t>ALCAL.1-2</t>
  </si>
  <si>
    <t>ALCAL.1-3</t>
  </si>
  <si>
    <t>ALCAL.1-4</t>
  </si>
  <si>
    <t>ALCAL.1-5</t>
  </si>
  <si>
    <t>Notes:</t>
    <phoneticPr fontId="2" type="noConversion"/>
  </si>
  <si>
    <t>Pb* denotes radiogenic Pb;</t>
    <phoneticPr fontId="2" type="noConversion"/>
  </si>
  <si>
    <r>
      <t xml:space="preserve">Conventional </t>
    </r>
    <r>
      <rPr>
        <vertAlign val="superscript"/>
        <sz val="11"/>
        <color theme="1"/>
        <rFont val="Times New Roman"/>
        <family val="1"/>
      </rPr>
      <t>204</t>
    </r>
    <r>
      <rPr>
        <sz val="11"/>
        <color theme="1"/>
        <rFont val="Times New Roman"/>
        <family val="1"/>
      </rPr>
      <t>Pb method was adopted for common Pb corrections for allanite referrences;</t>
    </r>
    <phoneticPr fontId="2" type="noConversion"/>
  </si>
  <si>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206 is the common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 xml:space="preserve">Pb proportion in total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 xml:space="preserve">Pb; 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208 is the common </t>
    </r>
    <r>
      <rPr>
        <vertAlign val="superscript"/>
        <sz val="11"/>
        <color theme="1"/>
        <rFont val="Times New Roman"/>
        <family val="1"/>
      </rPr>
      <t>208</t>
    </r>
    <r>
      <rPr>
        <sz val="11"/>
        <color theme="1"/>
        <rFont val="Times New Roman"/>
        <family val="1"/>
      </rPr>
      <t xml:space="preserve">Pb proportion in total </t>
    </r>
    <r>
      <rPr>
        <vertAlign val="superscript"/>
        <sz val="11"/>
        <color theme="1"/>
        <rFont val="Times New Roman"/>
        <family val="1"/>
      </rPr>
      <t>208</t>
    </r>
    <r>
      <rPr>
        <sz val="11"/>
        <color theme="1"/>
        <rFont val="Times New Roman"/>
        <family val="1"/>
      </rPr>
      <t xml:space="preserve">Pb; </t>
    </r>
    <phoneticPr fontId="2" type="noConversion"/>
  </si>
  <si>
    <r>
      <t xml:space="preserve">Mean </t>
    </r>
    <r>
      <rPr>
        <vertAlign val="superscript"/>
        <sz val="11"/>
        <color theme="1"/>
        <rFont val="Times New Roman"/>
        <family val="1"/>
      </rPr>
      <t>208</t>
    </r>
    <r>
      <rPr>
        <sz val="11"/>
        <color theme="1"/>
        <rFont val="Times New Roman"/>
        <family val="1"/>
      </rPr>
      <t>Pb/</t>
    </r>
    <r>
      <rPr>
        <vertAlign val="superscript"/>
        <sz val="11"/>
        <color theme="1"/>
        <rFont val="Times New Roman"/>
        <family val="1"/>
      </rPr>
      <t>232</t>
    </r>
    <r>
      <rPr>
        <sz val="11"/>
        <color theme="1"/>
        <rFont val="Times New Roman"/>
        <family val="1"/>
      </rPr>
      <t>Th dates reported as the ages of references ALBUR and ALCAL;</t>
    </r>
    <phoneticPr fontId="2" type="noConversion"/>
  </si>
  <si>
    <r>
      <t xml:space="preserve">Both ALBUR and ALCAL show uniform Th/U ratios and contain a relatively high 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 xml:space="preserve">206 and relatively low </t>
    </r>
    <r>
      <rPr>
        <i/>
        <sz val="11"/>
        <color theme="1"/>
        <rFont val="Times New Roman"/>
        <family val="1"/>
      </rPr>
      <t>f</t>
    </r>
    <r>
      <rPr>
        <sz val="11"/>
        <color theme="1"/>
        <rFont val="Times New Roman"/>
        <family val="1"/>
      </rPr>
      <t>208, and thus their Th-Pb ages are better regard as more reliable ages;</t>
    </r>
    <phoneticPr fontId="2" type="noConversion"/>
  </si>
  <si>
    <r>
      <t xml:space="preserve">Two in-house allanite references have best estimated ages of 1442  ± 5.6 Ma and 108.2 </t>
    </r>
    <r>
      <rPr>
        <sz val="11"/>
        <color theme="1"/>
        <rFont val="Calibri"/>
        <family val="2"/>
      </rPr>
      <t>±</t>
    </r>
    <r>
      <rPr>
        <sz val="11"/>
        <color theme="1"/>
        <rFont val="Times New Roman"/>
        <family val="1"/>
      </rPr>
      <t xml:space="preserve"> 1.1 Ma at 1sigma, respectively;</t>
    </r>
    <phoneticPr fontId="2" type="noConversion"/>
  </si>
  <si>
    <t>Outliers were precluded for mean age calculations.</t>
    <phoneticPr fontId="2" type="noConversion"/>
  </si>
  <si>
    <t>References</t>
    <phoneticPr fontId="2" type="noConversion"/>
  </si>
  <si>
    <t>Allanite was analyzed during the same session with those reported in Su et al (2021).</t>
    <phoneticPr fontId="2" type="noConversion"/>
  </si>
  <si>
    <t>2908.1-1</t>
  </si>
  <si>
    <t>2908.1-2</t>
  </si>
  <si>
    <t>2908.1-3</t>
  </si>
  <si>
    <t>2908.1-4</t>
  </si>
  <si>
    <t>2908.1-5</t>
  </si>
  <si>
    <t>2908.2-1</t>
  </si>
  <si>
    <t>2908.2-2</t>
  </si>
  <si>
    <t>2908.2-3</t>
  </si>
  <si>
    <t>2908.2-4</t>
  </si>
  <si>
    <t>2908.2-6</t>
  </si>
  <si>
    <t>2234.1-1</t>
  </si>
  <si>
    <t>2234.1-2</t>
  </si>
  <si>
    <t>2234.2-1</t>
  </si>
  <si>
    <t>2234.2-2</t>
  </si>
  <si>
    <t>2234.2-3</t>
  </si>
  <si>
    <t>2234.2-4</t>
  </si>
  <si>
    <t>2234.2-5</t>
  </si>
  <si>
    <t>2234.2-6</t>
  </si>
  <si>
    <t>2234.2-7</t>
  </si>
  <si>
    <t>2234.2-9</t>
  </si>
  <si>
    <t>1σ</t>
    <phoneticPr fontId="2" type="noConversion"/>
  </si>
  <si>
    <r>
      <rPr>
        <vertAlign val="superscript"/>
        <sz val="11"/>
        <rFont val="Times New Roman"/>
        <family val="1"/>
      </rPr>
      <t>207</t>
    </r>
    <r>
      <rPr>
        <sz val="11"/>
        <rFont val="Times New Roman"/>
        <family val="1"/>
      </rPr>
      <t>Pb/</t>
    </r>
    <r>
      <rPr>
        <vertAlign val="superscript"/>
        <sz val="11"/>
        <rFont val="Times New Roman"/>
        <family val="1"/>
      </rPr>
      <t>206</t>
    </r>
    <r>
      <rPr>
        <sz val="11"/>
        <rFont val="Times New Roman"/>
        <family val="1"/>
      </rPr>
      <t>Pb
date (Ma)</t>
    </r>
    <phoneticPr fontId="2" type="noConversion"/>
  </si>
  <si>
    <t>References</t>
    <phoneticPr fontId="2" type="noConversion"/>
  </si>
  <si>
    <t>Z2908 (1796 ± 5 Ma; 1σ)</t>
    <phoneticPr fontId="2" type="noConversion"/>
  </si>
  <si>
    <t>Z2243 (1038 ± 21 Ma; 1σ)</t>
    <phoneticPr fontId="2" type="noConversion"/>
  </si>
  <si>
    <t>Two in-house monazite references have reported ages of 1796 ± 2 Ma and 1024 ± 3 Ma, respectively (Flecher et al., 2010; Chemical Geology 270 (2010) 31-44).</t>
    <phoneticPr fontId="2" type="noConversion"/>
  </si>
  <si>
    <t>Hartfield - 1</t>
  </si>
  <si>
    <t>Hartfield - 2</t>
  </si>
  <si>
    <t>Hartfield - 3</t>
  </si>
  <si>
    <t>Hartfield - 4</t>
  </si>
  <si>
    <t>Hartfield - 5</t>
  </si>
  <si>
    <t>Hartfield - 6</t>
  </si>
  <si>
    <t>SISS3 - 1</t>
  </si>
  <si>
    <t>SISS3 - 2</t>
  </si>
  <si>
    <t>SISS3 - 3</t>
  </si>
  <si>
    <t>SISS3 - 4</t>
  </si>
  <si>
    <t>SISS3 - 5</t>
  </si>
  <si>
    <t>SISS3 - 6</t>
  </si>
  <si>
    <t>SISS3 - 7</t>
  </si>
  <si>
    <t>SISS3 - 8</t>
  </si>
  <si>
    <t>SISS3 - 9</t>
  </si>
  <si>
    <t>SISS3 - 10</t>
  </si>
  <si>
    <t>SISS3 - 11</t>
  </si>
  <si>
    <t>SISS3 - 12</t>
  </si>
  <si>
    <t>SISS3 - 13</t>
  </si>
  <si>
    <t>SISS3 - 14</t>
  </si>
  <si>
    <t>SISS3 - 15</t>
  </si>
  <si>
    <t>Core (941 ± 10 Ma)</t>
    <phoneticPr fontId="2" type="noConversion"/>
  </si>
  <si>
    <t>Hartfield (406 ± 7 Ma)</t>
    <phoneticPr fontId="2" type="noConversion"/>
  </si>
  <si>
    <t>SISS (32.8 ± 2.3 Ma)</t>
    <phoneticPr fontId="2" type="noConversion"/>
  </si>
  <si>
    <t>References</t>
    <phoneticPr fontId="2" type="noConversion"/>
  </si>
  <si>
    <t>Two in-house allanite references have reported ages of 415 ± 2 Ma and 31.53 ± 0.36 Ma, respectively (McFarlane, Chemical Geology 438 (2016) 91-102).</t>
    <phoneticPr fontId="2" type="noConversion"/>
  </si>
  <si>
    <t>L166</t>
    <phoneticPr fontId="2" type="noConversion"/>
  </si>
  <si>
    <t>L166</t>
    <phoneticPr fontId="2" type="noConversion"/>
  </si>
  <si>
    <t>Rim2 (936 ± 26 Ma)</t>
    <phoneticPr fontId="2" type="noConversion"/>
  </si>
  <si>
    <t>L166 (1704 ± 44 Ma)</t>
    <phoneticPr fontId="2" type="noConversion"/>
  </si>
  <si>
    <r>
      <t xml:space="preserve">Disconcordance calculated as ABS(1 – 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Pb-</t>
    </r>
    <r>
      <rPr>
        <vertAlign val="superscript"/>
        <sz val="11"/>
        <color theme="1"/>
        <rFont val="Times New Roman"/>
        <family val="1"/>
      </rPr>
      <t>238</t>
    </r>
    <r>
      <rPr>
        <sz val="11"/>
        <color theme="1"/>
        <rFont val="Times New Roman"/>
        <family val="1"/>
      </rPr>
      <t>U age/</t>
    </r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Pb-</t>
    </r>
    <r>
      <rPr>
        <vertAlign val="superscript"/>
        <sz val="11"/>
        <color theme="1"/>
        <rFont val="Times New Roman"/>
        <family val="1"/>
      </rPr>
      <t>235</t>
    </r>
    <r>
      <rPr>
        <sz val="11"/>
        <color theme="1"/>
        <rFont val="Times New Roman"/>
        <family val="1"/>
      </rPr>
      <t>U age)*100.</t>
    </r>
    <phoneticPr fontId="2" type="noConversion"/>
  </si>
  <si>
    <r>
      <t xml:space="preserve">Disconcordance calculated as ABS(1 – </t>
    </r>
    <r>
      <rPr>
        <vertAlign val="superscript"/>
        <sz val="11"/>
        <color theme="1"/>
        <rFont val="Times New Roman"/>
        <family val="1"/>
      </rPr>
      <t>207</t>
    </r>
    <r>
      <rPr>
        <sz val="11"/>
        <color theme="1"/>
        <rFont val="Times New Roman"/>
        <family val="1"/>
      </rPr>
      <t>Pb-</t>
    </r>
    <r>
      <rPr>
        <vertAlign val="superscript"/>
        <sz val="11"/>
        <color theme="1"/>
        <rFont val="Times New Roman"/>
        <family val="1"/>
      </rPr>
      <t>206</t>
    </r>
    <r>
      <rPr>
        <sz val="11"/>
        <color theme="1"/>
        <rFont val="Times New Roman"/>
        <family val="1"/>
      </rPr>
      <t>Pb age/</t>
    </r>
    <r>
      <rPr>
        <vertAlign val="superscript"/>
        <sz val="11"/>
        <color theme="1"/>
        <rFont val="Times New Roman"/>
        <family val="1"/>
      </rPr>
      <t xml:space="preserve"> 206</t>
    </r>
    <r>
      <rPr>
        <sz val="11"/>
        <color theme="1"/>
        <rFont val="Times New Roman"/>
        <family val="1"/>
      </rPr>
      <t>Pb-</t>
    </r>
    <r>
      <rPr>
        <vertAlign val="superscript"/>
        <sz val="11"/>
        <color theme="1"/>
        <rFont val="Times New Roman"/>
        <family val="1"/>
      </rPr>
      <t>238</t>
    </r>
    <r>
      <rPr>
        <sz val="11"/>
        <color theme="1"/>
        <rFont val="Times New Roman"/>
        <family val="1"/>
      </rPr>
      <t>U age)*100.</t>
    </r>
    <phoneticPr fontId="2" type="noConversion"/>
  </si>
  <si>
    <t>Reference</t>
    <phoneticPr fontId="2" type="noConversion"/>
  </si>
  <si>
    <t>E0013</t>
  </si>
  <si>
    <r>
      <t xml:space="preserve">E0013 (588 </t>
    </r>
    <r>
      <rPr>
        <b/>
        <sz val="9"/>
        <rFont val="Calibri"/>
        <family val="2"/>
      </rPr>
      <t>±</t>
    </r>
    <r>
      <rPr>
        <b/>
        <sz val="9"/>
        <rFont val="Times New Roman"/>
        <family val="1"/>
      </rPr>
      <t xml:space="preserve"> 3 Ma)</t>
    </r>
    <phoneticPr fontId="2" type="noConversion"/>
  </si>
  <si>
    <t>Analyzed by LA-ICP-MS in Institute of Geology and Geophysics, Chinese Academy of Sciences (IGG-CAS)</t>
    <phoneticPr fontId="2" type="noConversion"/>
  </si>
  <si>
    <r>
      <t xml:space="preserve">The international monazite reference has a reported age of 587 </t>
    </r>
    <r>
      <rPr>
        <sz val="11"/>
        <color theme="1"/>
        <rFont val="Calibri"/>
        <family val="2"/>
      </rPr>
      <t>±</t>
    </r>
    <r>
      <rPr>
        <sz val="11"/>
        <color theme="1"/>
        <rFont val="Times New Roman"/>
        <family val="1"/>
      </rPr>
      <t xml:space="preserve"> 5 Ma (Janasi et al., 2003, Série Científica 3: 13-24).</t>
    </r>
    <phoneticPr fontId="2" type="noConversion"/>
  </si>
  <si>
    <t>DRG-1</t>
  </si>
  <si>
    <t>DRG-2</t>
  </si>
  <si>
    <t>DRG-3</t>
  </si>
  <si>
    <t>DRG-4</t>
  </si>
  <si>
    <t>DRG-5</t>
  </si>
  <si>
    <t>DRG-6</t>
  </si>
  <si>
    <t>DRG-7</t>
  </si>
  <si>
    <t>DRG-8</t>
  </si>
  <si>
    <t>Disc.(%)</t>
    <phoneticPr fontId="2" type="noConversion"/>
  </si>
  <si>
    <r>
      <t xml:space="preserve">The in-house allanite reference has a reported age of 1719 </t>
    </r>
    <r>
      <rPr>
        <sz val="11"/>
        <color theme="1"/>
        <rFont val="Calibri"/>
        <family val="2"/>
      </rPr>
      <t>±</t>
    </r>
    <r>
      <rPr>
        <sz val="11"/>
        <color theme="1"/>
        <rFont val="Times New Roman"/>
        <family val="1"/>
      </rPr>
      <t xml:space="preserve"> 22 Ma (Su et al., 2021, Economic Geology 116 (7) 1687-1710).</t>
    </r>
    <phoneticPr fontId="2" type="noConversion"/>
  </si>
  <si>
    <r>
      <t xml:space="preserve">The international apatite reference has a reported age of 31.44 </t>
    </r>
    <r>
      <rPr>
        <sz val="11"/>
        <color theme="1"/>
        <rFont val="Calibri"/>
        <family val="2"/>
      </rPr>
      <t>±</t>
    </r>
    <r>
      <rPr>
        <sz val="11"/>
        <color theme="1"/>
        <rFont val="Times New Roman"/>
        <family val="1"/>
      </rPr>
      <t xml:space="preserve"> 0.18 Ma (McDowell et al., 2005, Chemical Geology 214 (3-4): 249-263).</t>
    </r>
    <phoneticPr fontId="2" type="noConversion"/>
  </si>
  <si>
    <t>GJ-1</t>
  </si>
  <si>
    <r>
      <t xml:space="preserve">The international zircon reference has a reported age of 601.86 </t>
    </r>
    <r>
      <rPr>
        <sz val="11"/>
        <color theme="1"/>
        <rFont val="Calibri"/>
        <family val="2"/>
      </rPr>
      <t>±</t>
    </r>
    <r>
      <rPr>
        <sz val="11"/>
        <color theme="1"/>
        <rFont val="Times New Roman"/>
        <family val="1"/>
      </rPr>
      <t xml:space="preserve"> 0.37 Ma (Horstwood et al., 2016, Geostandards and Geoanalytical Research 40 (3): 311-332).</t>
    </r>
    <phoneticPr fontId="2" type="noConversion"/>
  </si>
  <si>
    <r>
      <t xml:space="preserve">Durango (30.7 </t>
    </r>
    <r>
      <rPr>
        <b/>
        <sz val="9"/>
        <rFont val="Calibri"/>
        <family val="2"/>
      </rPr>
      <t>±</t>
    </r>
    <r>
      <rPr>
        <b/>
        <sz val="9"/>
        <rFont val="Times New Roman"/>
        <family val="1"/>
      </rPr>
      <t xml:space="preserve"> 2.4 Ma)</t>
    </r>
    <phoneticPr fontId="2" type="noConversion"/>
  </si>
  <si>
    <r>
      <t xml:space="preserve">GJ-1 (604 </t>
    </r>
    <r>
      <rPr>
        <b/>
        <sz val="9"/>
        <rFont val="Calibri"/>
        <family val="2"/>
      </rPr>
      <t>±</t>
    </r>
    <r>
      <rPr>
        <b/>
        <sz val="9"/>
        <rFont val="Times New Roman"/>
        <family val="1"/>
      </rPr>
      <t xml:space="preserve"> 6 Ma)</t>
    </r>
    <phoneticPr fontId="2" type="noConversion"/>
  </si>
  <si>
    <t>Gandhi, S.S., Breemen, O.v., 2005. SHRIMP U-Pb geochronology of detrital zircons from the Treasure Lake Group  new evidence for Paleoproterozoic collisional tectonics in the southern Hottah terrane, northwestern Canadian Shield. Canadian Journal of Earth Sciences, 42(5): 833-845.</t>
    <phoneticPr fontId="2" type="noConversion"/>
  </si>
  <si>
    <t>Table S1. EMPA major element copositions of allanite in metasomatic rocks in Dahongshan Group</t>
  </si>
  <si>
    <t>Table S2. SHRIMP U-Pb data for type I allanite (DHS13-43) from mineralized IASD in Dahongshan</t>
  </si>
  <si>
    <t>Table S3. SHRIMP U-Pb data for monazite in metasomatic rocks in Dahongshan</t>
  </si>
  <si>
    <t>Table S4. LA-ICP-MS U-Pb data for allanite in metasomatic rocks in Dahongshan</t>
  </si>
  <si>
    <t>Table S5. LA-ICP-MS U-Pb data for monazite in metasomatic rocks in Dahongshan</t>
  </si>
  <si>
    <t>Table S6. LA-ICP-MS U-Pb data for apatite in intensely mineralized rocks in Dahongshan</t>
  </si>
  <si>
    <t>Table S7. LA-ICP-MS U-Pb data for rutile in metasomatic rocks in Dahongshan</t>
  </si>
  <si>
    <t>Table S8. Re-Os data for molybdenite in actinolite-calcite veins in metasomatic rocks in Dahongshan</t>
  </si>
  <si>
    <t>Table S9. Summary of geochronology samples and results in Dahongshan Group</t>
  </si>
  <si>
    <t>Table S10.   References of data sources for host sequences, major magmatism events, metamorphism, and deformation events, and reported hydrothermal events of major IOCG provinces compiled in Fig.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</si>
</sst>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_);[Red]\(0.0\)"/>
    <numFmt numFmtId="177" formatCode="0.00_);[Red]\(0.00\)"/>
    <numFmt numFmtId="178" formatCode="0.0_ "/>
    <numFmt numFmtId="179" formatCode="0.000_ "/>
    <numFmt numFmtId="180" formatCode="0.000_);[Red]\(0.000\)"/>
    <numFmt numFmtId="181" formatCode="0_ "/>
    <numFmt numFmtId="182" formatCode="0.0000_);[Red]\(0.0000\)"/>
    <numFmt numFmtId="183" formatCode="0_);[Red]\(0\)"/>
    <numFmt numFmtId="184" formatCode="0.00_ "/>
    <numFmt numFmtId="185" formatCode="[&gt;=1]0;[&gt;0.1]0.0;0.00"/>
    <numFmt numFmtId="186" formatCode="[&gt;=100]0;[&gt;0]0.0;0"/>
    <numFmt numFmtId="187" formatCode="0.000"/>
    <numFmt numFmtId="188" formatCode="0.0000_ "/>
    <numFmt numFmtId="189" formatCode="0.0000\ "/>
    <numFmt numFmtId="190" formatCode="0.0"/>
  </numFmts>
  <fonts count="41" x14ac:knownFonts="1">
    <font>
      <sz val="11"/>
      <color theme="1"/>
      <name val="宋体"/>
      <family val="2"/>
      <scheme val="minor"/>
    </font>
    <font>
      <sz val="18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i/>
      <sz val="11"/>
      <name val="Times New Roman"/>
      <family val="1"/>
    </font>
    <font>
      <vertAlign val="superscript"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Arial"/>
      <family val="2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name val="Times New Roman"/>
      <family val="1"/>
    </font>
    <font>
      <sz val="12"/>
      <name val="宋体"/>
      <family val="3"/>
      <charset val="134"/>
    </font>
    <font>
      <vertAlign val="subscript"/>
      <sz val="11"/>
      <name val="Times New Roman"/>
      <family val="1"/>
    </font>
    <font>
      <b/>
      <sz val="18"/>
      <name val="Times New Roman"/>
      <family val="1"/>
    </font>
    <font>
      <b/>
      <i/>
      <sz val="11"/>
      <name val="Times New Roman"/>
      <family val="1"/>
    </font>
    <font>
      <sz val="11"/>
      <name val="宋体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宋体"/>
      <family val="2"/>
      <scheme val="minor"/>
    </font>
    <font>
      <i/>
      <sz val="9"/>
      <name val="Times New Roman"/>
      <family val="1"/>
    </font>
    <font>
      <b/>
      <sz val="18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sz val="10.5"/>
      <color theme="1"/>
      <name val="Times New Roman"/>
      <family val="1"/>
    </font>
    <font>
      <b/>
      <i/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theme="1"/>
      <name val="Calibri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20" fillId="0" borderId="0">
      <alignment vertical="center"/>
    </xf>
    <xf numFmtId="0" fontId="6" fillId="0" borderId="0"/>
  </cellStyleXfs>
  <cellXfs count="46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/>
    <xf numFmtId="176" fontId="3" fillId="0" borderId="0" xfId="0" applyNumberFormat="1" applyFont="1" applyAlignment="1">
      <alignment horizontal="left"/>
    </xf>
    <xf numFmtId="17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78" fontId="3" fillId="0" borderId="0" xfId="0" applyNumberFormat="1" applyFont="1" applyAlignment="1">
      <alignment horizontal="left"/>
    </xf>
    <xf numFmtId="179" fontId="3" fillId="0" borderId="0" xfId="0" applyNumberFormat="1" applyFont="1" applyAlignment="1">
      <alignment horizontal="left"/>
    </xf>
    <xf numFmtId="177" fontId="3" fillId="0" borderId="0" xfId="0" applyNumberFormat="1" applyFont="1" applyBorder="1" applyAlignment="1">
      <alignment horizontal="left"/>
    </xf>
    <xf numFmtId="180" fontId="3" fillId="0" borderId="0" xfId="0" applyNumberFormat="1" applyFont="1" applyAlignment="1">
      <alignment horizontal="center"/>
    </xf>
    <xf numFmtId="176" fontId="3" fillId="0" borderId="2" xfId="0" applyNumberFormat="1" applyFont="1" applyBorder="1" applyAlignment="1">
      <alignment horizontal="left"/>
    </xf>
    <xf numFmtId="180" fontId="3" fillId="0" borderId="2" xfId="0" applyNumberFormat="1" applyFont="1" applyBorder="1" applyAlignment="1">
      <alignment horizontal="center"/>
    </xf>
    <xf numFmtId="176" fontId="3" fillId="0" borderId="0" xfId="0" applyNumberFormat="1" applyFont="1"/>
    <xf numFmtId="178" fontId="3" fillId="0" borderId="0" xfId="0" applyNumberFormat="1" applyFont="1"/>
    <xf numFmtId="179" fontId="3" fillId="0" borderId="0" xfId="0" applyNumberFormat="1" applyFont="1"/>
    <xf numFmtId="180" fontId="3" fillId="0" borderId="0" xfId="0" applyNumberFormat="1" applyFont="1" applyBorder="1" applyAlignment="1">
      <alignment horizontal="center"/>
    </xf>
    <xf numFmtId="180" fontId="3" fillId="0" borderId="0" xfId="0" applyNumberFormat="1" applyFont="1"/>
    <xf numFmtId="176" fontId="3" fillId="0" borderId="0" xfId="0" applyNumberFormat="1" applyFont="1" applyBorder="1" applyAlignment="1">
      <alignment horizontal="left"/>
    </xf>
    <xf numFmtId="17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78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79" fontId="3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181" fontId="3" fillId="0" borderId="0" xfId="0" applyNumberFormat="1" applyFont="1"/>
    <xf numFmtId="182" fontId="3" fillId="0" borderId="0" xfId="0" applyNumberFormat="1" applyFont="1"/>
    <xf numFmtId="183" fontId="3" fillId="0" borderId="0" xfId="0" applyNumberFormat="1" applyFont="1"/>
    <xf numFmtId="0" fontId="7" fillId="0" borderId="0" xfId="1" applyFont="1" applyAlignment="1">
      <alignment horizontal="right"/>
    </xf>
    <xf numFmtId="49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 wrapText="1"/>
    </xf>
    <xf numFmtId="180" fontId="8" fillId="0" borderId="3" xfId="1" applyNumberFormat="1" applyFont="1" applyFill="1" applyBorder="1" applyAlignment="1">
      <alignment horizontal="center" wrapText="1"/>
    </xf>
    <xf numFmtId="179" fontId="8" fillId="0" borderId="4" xfId="1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81" fontId="3" fillId="0" borderId="0" xfId="0" applyNumberFormat="1" applyFont="1" applyAlignment="1">
      <alignment horizontal="center"/>
    </xf>
    <xf numFmtId="184" fontId="8" fillId="0" borderId="0" xfId="1" applyNumberFormat="1" applyFont="1" applyFill="1" applyBorder="1" applyAlignment="1">
      <alignment horizontal="center"/>
    </xf>
    <xf numFmtId="184" fontId="3" fillId="0" borderId="6" xfId="0" applyNumberFormat="1" applyFont="1" applyBorder="1" applyAlignment="1">
      <alignment horizontal="center"/>
    </xf>
    <xf numFmtId="182" fontId="8" fillId="0" borderId="0" xfId="1" applyNumberFormat="1" applyFont="1" applyFill="1" applyBorder="1" applyAlignment="1">
      <alignment horizontal="center"/>
    </xf>
    <xf numFmtId="182" fontId="3" fillId="0" borderId="0" xfId="0" applyNumberFormat="1" applyFont="1" applyAlignment="1">
      <alignment horizontal="center"/>
    </xf>
    <xf numFmtId="185" fontId="8" fillId="0" borderId="0" xfId="1" applyNumberFormat="1" applyFont="1" applyFill="1" applyBorder="1" applyAlignment="1">
      <alignment horizontal="center"/>
    </xf>
    <xf numFmtId="186" fontId="8" fillId="0" borderId="7" xfId="1" applyNumberFormat="1" applyFont="1" applyFill="1" applyBorder="1" applyAlignment="1">
      <alignment horizontal="center"/>
    </xf>
    <xf numFmtId="186" fontId="8" fillId="0" borderId="0" xfId="1" applyNumberFormat="1" applyFont="1" applyFill="1" applyBorder="1" applyAlignment="1">
      <alignment horizontal="center"/>
    </xf>
    <xf numFmtId="0" fontId="12" fillId="0" borderId="0" xfId="1" applyFont="1"/>
    <xf numFmtId="178" fontId="3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188" fontId="8" fillId="0" borderId="0" xfId="1" applyNumberFormat="1" applyFont="1" applyFill="1" applyBorder="1" applyAlignment="1">
      <alignment horizontal="center"/>
    </xf>
    <xf numFmtId="0" fontId="3" fillId="0" borderId="0" xfId="0" applyFont="1" applyBorder="1"/>
    <xf numFmtId="178" fontId="3" fillId="0" borderId="0" xfId="0" applyNumberFormat="1" applyFont="1" applyBorder="1" applyAlignment="1">
      <alignment horizontal="center"/>
    </xf>
    <xf numFmtId="181" fontId="3" fillId="0" borderId="0" xfId="0" applyNumberFormat="1" applyFont="1" applyBorder="1" applyAlignment="1">
      <alignment horizontal="center"/>
    </xf>
    <xf numFmtId="182" fontId="3" fillId="0" borderId="0" xfId="0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3" fillId="0" borderId="2" xfId="0" applyFont="1" applyBorder="1"/>
    <xf numFmtId="178" fontId="3" fillId="0" borderId="2" xfId="0" applyNumberFormat="1" applyFont="1" applyBorder="1" applyAlignment="1">
      <alignment horizontal="center"/>
    </xf>
    <xf numFmtId="184" fontId="8" fillId="0" borderId="2" xfId="1" applyNumberFormat="1" applyFont="1" applyFill="1" applyBorder="1" applyAlignment="1">
      <alignment horizontal="center"/>
    </xf>
    <xf numFmtId="184" fontId="3" fillId="0" borderId="9" xfId="0" applyNumberFormat="1" applyFont="1" applyBorder="1" applyAlignment="1">
      <alignment horizontal="center"/>
    </xf>
    <xf numFmtId="182" fontId="8" fillId="0" borderId="2" xfId="1" applyNumberFormat="1" applyFont="1" applyFill="1" applyBorder="1" applyAlignment="1">
      <alignment horizontal="center"/>
    </xf>
    <xf numFmtId="182" fontId="3" fillId="0" borderId="2" xfId="0" applyNumberFormat="1" applyFont="1" applyBorder="1" applyAlignment="1">
      <alignment horizontal="center"/>
    </xf>
    <xf numFmtId="185" fontId="8" fillId="0" borderId="2" xfId="1" applyNumberFormat="1" applyFont="1" applyFill="1" applyBorder="1" applyAlignment="1">
      <alignment horizontal="center"/>
    </xf>
    <xf numFmtId="186" fontId="8" fillId="0" borderId="10" xfId="1" applyNumberFormat="1" applyFont="1" applyFill="1" applyBorder="1" applyAlignment="1">
      <alignment horizontal="center"/>
    </xf>
    <xf numFmtId="186" fontId="8" fillId="0" borderId="2" xfId="1" applyNumberFormat="1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186" fontId="14" fillId="0" borderId="0" xfId="1" applyNumberFormat="1" applyFont="1" applyFill="1" applyBorder="1" applyAlignment="1">
      <alignment horizontal="center"/>
    </xf>
    <xf numFmtId="185" fontId="14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1" quotePrefix="1" applyFont="1" applyFill="1" applyAlignment="1">
      <alignment horizontal="center"/>
    </xf>
    <xf numFmtId="1" fontId="6" fillId="0" borderId="0" xfId="1" quotePrefix="1" applyNumberFormat="1" applyFont="1" applyFill="1" applyAlignment="1">
      <alignment horizontal="center"/>
    </xf>
    <xf numFmtId="0" fontId="6" fillId="0" borderId="0" xfId="1" applyFont="1" applyFill="1"/>
    <xf numFmtId="1" fontId="6" fillId="0" borderId="0" xfId="1" applyNumberFormat="1" applyFont="1" applyFill="1"/>
    <xf numFmtId="185" fontId="6" fillId="0" borderId="0" xfId="1" applyNumberFormat="1" applyFont="1" applyFill="1"/>
    <xf numFmtId="181" fontId="0" fillId="0" borderId="0" xfId="0" applyNumberFormat="1"/>
    <xf numFmtId="0" fontId="6" fillId="0" borderId="6" xfId="1" applyFont="1" applyFill="1" applyBorder="1" applyAlignment="1">
      <alignment horizontal="center"/>
    </xf>
    <xf numFmtId="0" fontId="6" fillId="0" borderId="6" xfId="1" applyFont="1" applyFill="1" applyBorder="1"/>
    <xf numFmtId="0" fontId="13" fillId="0" borderId="0" xfId="0" applyFont="1"/>
    <xf numFmtId="0" fontId="19" fillId="0" borderId="0" xfId="1" applyFont="1" applyFill="1"/>
    <xf numFmtId="0" fontId="8" fillId="0" borderId="0" xfId="1" applyFont="1" applyFill="1"/>
    <xf numFmtId="1" fontId="8" fillId="0" borderId="0" xfId="1" applyNumberFormat="1" applyFont="1" applyFill="1" applyAlignment="1">
      <alignment horizontal="center"/>
    </xf>
    <xf numFmtId="187" fontId="8" fillId="0" borderId="6" xfId="1" applyNumberFormat="1" applyFont="1" applyFill="1" applyBorder="1" applyAlignment="1">
      <alignment horizontal="center"/>
    </xf>
    <xf numFmtId="185" fontId="8" fillId="0" borderId="0" xfId="1" applyNumberFormat="1" applyFont="1" applyFill="1" applyAlignment="1">
      <alignment horizontal="center"/>
    </xf>
    <xf numFmtId="185" fontId="14" fillId="0" borderId="0" xfId="1" applyNumberFormat="1" applyFont="1" applyFill="1" applyAlignment="1">
      <alignment horizontal="center"/>
    </xf>
    <xf numFmtId="0" fontId="9" fillId="0" borderId="0" xfId="1" applyFont="1" applyFill="1"/>
    <xf numFmtId="0" fontId="8" fillId="0" borderId="2" xfId="1" applyFont="1" applyFill="1" applyBorder="1"/>
    <xf numFmtId="1" fontId="8" fillId="0" borderId="2" xfId="1" applyNumberFormat="1" applyFont="1" applyFill="1" applyBorder="1" applyAlignment="1">
      <alignment horizontal="center"/>
    </xf>
    <xf numFmtId="187" fontId="8" fillId="0" borderId="9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0" xfId="1" applyFont="1" applyFill="1" applyBorder="1"/>
    <xf numFmtId="1" fontId="8" fillId="0" borderId="0" xfId="1" applyNumberFormat="1" applyFont="1" applyFill="1" applyBorder="1" applyAlignment="1">
      <alignment horizontal="center"/>
    </xf>
    <xf numFmtId="0" fontId="0" fillId="0" borderId="0" xfId="0" applyBorder="1"/>
    <xf numFmtId="181" fontId="0" fillId="0" borderId="0" xfId="0" applyNumberFormat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8" fillId="0" borderId="0" xfId="1" applyFont="1" applyFill="1" applyBorder="1" applyAlignment="1">
      <alignment horizontal="center"/>
    </xf>
    <xf numFmtId="182" fontId="8" fillId="0" borderId="0" xfId="1" applyNumberFormat="1" applyFont="1" applyFill="1" applyAlignment="1">
      <alignment horizontal="center"/>
    </xf>
    <xf numFmtId="182" fontId="6" fillId="0" borderId="0" xfId="1" applyNumberFormat="1" applyFont="1" applyFill="1"/>
    <xf numFmtId="182" fontId="6" fillId="0" borderId="0" xfId="1" quotePrefix="1" applyNumberFormat="1" applyFont="1" applyFill="1" applyAlignment="1">
      <alignment horizontal="center"/>
    </xf>
    <xf numFmtId="179" fontId="3" fillId="0" borderId="0" xfId="0" applyNumberFormat="1" applyFont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81" fontId="8" fillId="0" borderId="0" xfId="0" applyNumberFormat="1" applyFont="1" applyBorder="1" applyAlignment="1">
      <alignment horizontal="center"/>
    </xf>
    <xf numFmtId="181" fontId="8" fillId="0" borderId="2" xfId="0" applyNumberFormat="1" applyFont="1" applyBorder="1" applyAlignment="1">
      <alignment horizontal="center"/>
    </xf>
    <xf numFmtId="0" fontId="8" fillId="0" borderId="10" xfId="2" applyFont="1" applyBorder="1" applyAlignment="1">
      <alignment horizontal="center" vertical="center"/>
    </xf>
    <xf numFmtId="182" fontId="8" fillId="0" borderId="10" xfId="2" applyNumberFormat="1" applyFont="1" applyBorder="1" applyAlignment="1">
      <alignment horizontal="center" vertical="center"/>
    </xf>
    <xf numFmtId="182" fontId="3" fillId="0" borderId="2" xfId="0" applyNumberFormat="1" applyFont="1" applyBorder="1" applyAlignment="1">
      <alignment horizontal="center" vertical="center"/>
    </xf>
    <xf numFmtId="182" fontId="8" fillId="0" borderId="2" xfId="2" applyNumberFormat="1" applyFont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84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Border="1" applyAlignment="1">
      <alignment horizontal="center" vertical="center"/>
    </xf>
    <xf numFmtId="189" fontId="8" fillId="0" borderId="0" xfId="0" applyNumberFormat="1" applyFont="1" applyFill="1" applyBorder="1" applyAlignment="1">
      <alignment horizontal="center" vertical="center"/>
    </xf>
    <xf numFmtId="184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3" fillId="0" borderId="2" xfId="0" applyFont="1" applyFill="1" applyBorder="1"/>
    <xf numFmtId="181" fontId="8" fillId="0" borderId="2" xfId="0" applyNumberFormat="1" applyFont="1" applyBorder="1" applyAlignment="1">
      <alignment horizontal="center" vertical="center"/>
    </xf>
    <xf numFmtId="184" fontId="8" fillId="0" borderId="2" xfId="0" applyNumberFormat="1" applyFont="1" applyBorder="1" applyAlignment="1">
      <alignment horizontal="center" vertical="center"/>
    </xf>
    <xf numFmtId="189" fontId="8" fillId="0" borderId="2" xfId="0" applyNumberFormat="1" applyFont="1" applyBorder="1" applyAlignment="1">
      <alignment horizontal="center" vertical="center"/>
    </xf>
    <xf numFmtId="189" fontId="8" fillId="0" borderId="2" xfId="0" applyNumberFormat="1" applyFont="1" applyFill="1" applyBorder="1" applyAlignment="1">
      <alignment horizontal="center" vertical="center"/>
    </xf>
    <xf numFmtId="184" fontId="3" fillId="0" borderId="2" xfId="0" applyNumberFormat="1" applyFont="1" applyBorder="1" applyAlignment="1">
      <alignment horizontal="center"/>
    </xf>
    <xf numFmtId="183" fontId="0" fillId="0" borderId="0" xfId="0" applyNumberFormat="1"/>
    <xf numFmtId="183" fontId="8" fillId="0" borderId="0" xfId="0" applyNumberFormat="1" applyFont="1" applyBorder="1" applyAlignment="1">
      <alignment horizontal="center" vertical="center"/>
    </xf>
    <xf numFmtId="183" fontId="8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182" fontId="8" fillId="0" borderId="2" xfId="2" applyNumberFormat="1" applyFont="1" applyBorder="1" applyAlignment="1">
      <alignment horizontal="center" vertical="center" wrapText="1"/>
    </xf>
    <xf numFmtId="189" fontId="8" fillId="0" borderId="7" xfId="0" applyNumberFormat="1" applyFont="1" applyBorder="1" applyAlignment="1">
      <alignment horizontal="center" vertical="center"/>
    </xf>
    <xf numFmtId="189" fontId="8" fillId="0" borderId="10" xfId="0" applyNumberFormat="1" applyFont="1" applyBorder="1" applyAlignment="1">
      <alignment horizontal="center" vertical="center"/>
    </xf>
    <xf numFmtId="177" fontId="8" fillId="0" borderId="11" xfId="0" applyNumberFormat="1" applyFont="1" applyFill="1" applyBorder="1" applyAlignment="1">
      <alignment horizontal="center" vertical="center"/>
    </xf>
    <xf numFmtId="177" fontId="8" fillId="0" borderId="8" xfId="0" applyNumberFormat="1" applyFont="1" applyFill="1" applyBorder="1" applyAlignment="1">
      <alignment horizontal="center" vertical="center"/>
    </xf>
    <xf numFmtId="182" fontId="8" fillId="0" borderId="10" xfId="2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181" fontId="8" fillId="0" borderId="8" xfId="0" applyNumberFormat="1" applyFont="1" applyBorder="1" applyAlignment="1">
      <alignment horizontal="center" vertical="center"/>
    </xf>
    <xf numFmtId="181" fontId="8" fillId="0" borderId="10" xfId="0" applyNumberFormat="1" applyFont="1" applyBorder="1" applyAlignment="1">
      <alignment horizontal="center" vertical="center"/>
    </xf>
    <xf numFmtId="181" fontId="8" fillId="0" borderId="11" xfId="0" applyNumberFormat="1" applyFont="1" applyBorder="1" applyAlignment="1">
      <alignment horizontal="center" vertical="center"/>
    </xf>
    <xf numFmtId="181" fontId="8" fillId="0" borderId="6" xfId="0" applyNumberFormat="1" applyFont="1" applyBorder="1" applyAlignment="1">
      <alignment horizontal="center"/>
    </xf>
    <xf numFmtId="181" fontId="8" fillId="0" borderId="9" xfId="0" applyNumberFormat="1" applyFont="1" applyBorder="1" applyAlignment="1">
      <alignment horizontal="center"/>
    </xf>
    <xf numFmtId="181" fontId="14" fillId="0" borderId="7" xfId="0" applyNumberFormat="1" applyFont="1" applyBorder="1" applyAlignment="1">
      <alignment horizontal="center" vertical="center"/>
    </xf>
    <xf numFmtId="181" fontId="14" fillId="0" borderId="8" xfId="0" applyNumberFormat="1" applyFont="1" applyBorder="1" applyAlignment="1">
      <alignment horizontal="center" vertical="center"/>
    </xf>
    <xf numFmtId="181" fontId="14" fillId="0" borderId="10" xfId="0" applyNumberFormat="1" applyFont="1" applyBorder="1" applyAlignment="1">
      <alignment horizontal="center" vertical="center"/>
    </xf>
    <xf numFmtId="181" fontId="14" fillId="0" borderId="11" xfId="0" applyNumberFormat="1" applyFont="1" applyBorder="1" applyAlignment="1">
      <alignment horizontal="center" vertical="center"/>
    </xf>
    <xf numFmtId="183" fontId="3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81" fontId="8" fillId="0" borderId="6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81" fontId="8" fillId="0" borderId="9" xfId="0" applyNumberFormat="1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183" fontId="0" fillId="0" borderId="0" xfId="0" applyNumberFormat="1" applyAlignment="1">
      <alignment horizontal="center"/>
    </xf>
    <xf numFmtId="0" fontId="14" fillId="0" borderId="0" xfId="2" applyFont="1" applyFill="1" applyBorder="1" applyAlignment="1">
      <alignment horizontal="center"/>
    </xf>
    <xf numFmtId="183" fontId="8" fillId="0" borderId="0" xfId="0" applyNumberFormat="1" applyFont="1" applyFill="1" applyBorder="1" applyAlignment="1">
      <alignment horizontal="center"/>
    </xf>
    <xf numFmtId="177" fontId="8" fillId="0" borderId="0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7" fontId="8" fillId="0" borderId="13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83" fontId="8" fillId="0" borderId="0" xfId="2" applyNumberFormat="1" applyFont="1" applyFill="1" applyBorder="1" applyAlignment="1">
      <alignment horizontal="center"/>
    </xf>
    <xf numFmtId="188" fontId="8" fillId="0" borderId="7" xfId="2" applyNumberFormat="1" applyFont="1" applyFill="1" applyBorder="1" applyAlignment="1">
      <alignment horizontal="center"/>
    </xf>
    <xf numFmtId="188" fontId="8" fillId="0" borderId="0" xfId="2" applyNumberFormat="1" applyFont="1" applyFill="1" applyBorder="1" applyAlignment="1">
      <alignment horizontal="center"/>
    </xf>
    <xf numFmtId="177" fontId="8" fillId="0" borderId="8" xfId="0" applyNumberFormat="1" applyFont="1" applyFill="1" applyBorder="1" applyAlignment="1">
      <alignment horizontal="center"/>
    </xf>
    <xf numFmtId="181" fontId="8" fillId="0" borderId="7" xfId="2" applyNumberFormat="1" applyFont="1" applyFill="1" applyBorder="1" applyAlignment="1">
      <alignment horizontal="center"/>
    </xf>
    <xf numFmtId="181" fontId="8" fillId="0" borderId="0" xfId="2" applyNumberFormat="1" applyFont="1" applyFill="1" applyBorder="1" applyAlignment="1">
      <alignment horizontal="center"/>
    </xf>
    <xf numFmtId="181" fontId="8" fillId="0" borderId="8" xfId="2" applyNumberFormat="1" applyFont="1" applyFill="1" applyBorder="1" applyAlignment="1">
      <alignment horizontal="center"/>
    </xf>
    <xf numFmtId="184" fontId="3" fillId="0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81" fontId="14" fillId="0" borderId="0" xfId="2" applyNumberFormat="1" applyFont="1" applyFill="1" applyBorder="1" applyAlignment="1">
      <alignment horizontal="center"/>
    </xf>
    <xf numFmtId="183" fontId="8" fillId="0" borderId="2" xfId="2" applyNumberFormat="1" applyFont="1" applyFill="1" applyBorder="1" applyAlignment="1">
      <alignment horizontal="center"/>
    </xf>
    <xf numFmtId="177" fontId="8" fillId="0" borderId="2" xfId="0" applyNumberFormat="1" applyFont="1" applyFill="1" applyBorder="1" applyAlignment="1">
      <alignment horizontal="center"/>
    </xf>
    <xf numFmtId="188" fontId="8" fillId="0" borderId="10" xfId="2" applyNumberFormat="1" applyFont="1" applyFill="1" applyBorder="1" applyAlignment="1">
      <alignment horizontal="center"/>
    </xf>
    <xf numFmtId="188" fontId="8" fillId="0" borderId="2" xfId="2" applyNumberFormat="1" applyFont="1" applyFill="1" applyBorder="1" applyAlignment="1">
      <alignment horizontal="center"/>
    </xf>
    <xf numFmtId="177" fontId="8" fillId="0" borderId="11" xfId="0" applyNumberFormat="1" applyFont="1" applyFill="1" applyBorder="1" applyAlignment="1">
      <alignment horizontal="center"/>
    </xf>
    <xf numFmtId="181" fontId="8" fillId="0" borderId="10" xfId="2" applyNumberFormat="1" applyFont="1" applyFill="1" applyBorder="1" applyAlignment="1">
      <alignment horizontal="center"/>
    </xf>
    <xf numFmtId="181" fontId="8" fillId="0" borderId="2" xfId="2" applyNumberFormat="1" applyFont="1" applyFill="1" applyBorder="1" applyAlignment="1">
      <alignment horizontal="center"/>
    </xf>
    <xf numFmtId="181" fontId="8" fillId="0" borderId="11" xfId="2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88" fontId="14" fillId="0" borderId="7" xfId="2" applyNumberFormat="1" applyFont="1" applyFill="1" applyBorder="1" applyAlignment="1">
      <alignment horizontal="center"/>
    </xf>
    <xf numFmtId="188" fontId="14" fillId="0" borderId="0" xfId="2" applyNumberFormat="1" applyFont="1" applyFill="1" applyBorder="1" applyAlignment="1">
      <alignment horizontal="center"/>
    </xf>
    <xf numFmtId="177" fontId="14" fillId="0" borderId="8" xfId="2" applyNumberFormat="1" applyFont="1" applyFill="1" applyBorder="1" applyAlignment="1">
      <alignment horizontal="center"/>
    </xf>
    <xf numFmtId="0" fontId="14" fillId="0" borderId="7" xfId="2" applyFont="1" applyFill="1" applyBorder="1" applyAlignment="1">
      <alignment horizontal="center"/>
    </xf>
    <xf numFmtId="0" fontId="14" fillId="0" borderId="8" xfId="2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77" fontId="8" fillId="0" borderId="8" xfId="2" applyNumberFormat="1" applyFont="1" applyFill="1" applyBorder="1" applyAlignment="1">
      <alignment horizontal="center"/>
    </xf>
    <xf numFmtId="183" fontId="8" fillId="0" borderId="7" xfId="2" applyNumberFormat="1" applyFont="1" applyFill="1" applyBorder="1" applyAlignment="1">
      <alignment horizontal="center"/>
    </xf>
    <xf numFmtId="183" fontId="8" fillId="0" borderId="8" xfId="2" applyNumberFormat="1" applyFont="1" applyFill="1" applyBorder="1" applyAlignment="1">
      <alignment horizontal="center"/>
    </xf>
    <xf numFmtId="183" fontId="14" fillId="0" borderId="7" xfId="2" applyNumberFormat="1" applyFont="1" applyFill="1" applyBorder="1" applyAlignment="1">
      <alignment horizontal="center"/>
    </xf>
    <xf numFmtId="183" fontId="14" fillId="0" borderId="0" xfId="2" applyNumberFormat="1" applyFont="1" applyFill="1" applyBorder="1" applyAlignment="1">
      <alignment horizontal="center"/>
    </xf>
    <xf numFmtId="183" fontId="14" fillId="0" borderId="8" xfId="2" applyNumberFormat="1" applyFont="1" applyFill="1" applyBorder="1" applyAlignment="1">
      <alignment horizontal="center"/>
    </xf>
    <xf numFmtId="181" fontId="14" fillId="0" borderId="7" xfId="2" applyNumberFormat="1" applyFont="1" applyFill="1" applyBorder="1" applyAlignment="1">
      <alignment horizontal="center"/>
    </xf>
    <xf numFmtId="181" fontId="14" fillId="0" borderId="8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7" fontId="8" fillId="0" borderId="11" xfId="2" applyNumberFormat="1" applyFont="1" applyFill="1" applyBorder="1" applyAlignment="1">
      <alignment horizontal="center"/>
    </xf>
    <xf numFmtId="183" fontId="8" fillId="0" borderId="10" xfId="2" applyNumberFormat="1" applyFont="1" applyFill="1" applyBorder="1" applyAlignment="1">
      <alignment horizontal="center"/>
    </xf>
    <xf numFmtId="183" fontId="8" fillId="0" borderId="11" xfId="2" applyNumberFormat="1" applyFont="1" applyFill="1" applyBorder="1" applyAlignment="1">
      <alignment horizontal="center"/>
    </xf>
    <xf numFmtId="181" fontId="14" fillId="0" borderId="10" xfId="2" applyNumberFormat="1" applyFont="1" applyFill="1" applyBorder="1" applyAlignment="1">
      <alignment horizontal="center"/>
    </xf>
    <xf numFmtId="181" fontId="14" fillId="0" borderId="11" xfId="2" applyNumberFormat="1" applyFont="1" applyFill="1" applyBorder="1" applyAlignment="1">
      <alignment horizontal="center"/>
    </xf>
    <xf numFmtId="184" fontId="3" fillId="0" borderId="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4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2" xfId="2" applyFont="1" applyFill="1" applyBorder="1" applyAlignment="1">
      <alignment horizontal="left"/>
    </xf>
    <xf numFmtId="0" fontId="14" fillId="0" borderId="7" xfId="0" applyFont="1" applyFill="1" applyBorder="1" applyAlignment="1">
      <alignment horizontal="center"/>
    </xf>
    <xf numFmtId="181" fontId="14" fillId="0" borderId="7" xfId="0" applyNumberFormat="1" applyFont="1" applyFill="1" applyBorder="1" applyAlignment="1">
      <alignment horizontal="center"/>
    </xf>
    <xf numFmtId="181" fontId="14" fillId="0" borderId="8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3" fillId="0" borderId="0" xfId="2" applyFont="1" applyFill="1" applyBorder="1" applyAlignment="1">
      <alignment horizontal="left"/>
    </xf>
    <xf numFmtId="0" fontId="24" fillId="0" borderId="0" xfId="0" applyFont="1" applyFill="1"/>
    <xf numFmtId="0" fontId="25" fillId="0" borderId="0" xfId="0" applyFont="1" applyFill="1" applyAlignment="1">
      <alignment vertical="center"/>
    </xf>
    <xf numFmtId="177" fontId="0" fillId="0" borderId="0" xfId="0" applyNumberFormat="1"/>
    <xf numFmtId="0" fontId="25" fillId="0" borderId="0" xfId="0" applyFont="1" applyFill="1" applyBorder="1" applyAlignment="1">
      <alignment vertical="center"/>
    </xf>
    <xf numFmtId="0" fontId="26" fillId="0" borderId="0" xfId="2" applyFont="1" applyFill="1" applyBorder="1">
      <alignment vertical="center"/>
    </xf>
    <xf numFmtId="0" fontId="25" fillId="0" borderId="2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83" fontId="8" fillId="0" borderId="2" xfId="2" applyNumberFormat="1" applyFont="1" applyBorder="1" applyAlignment="1">
      <alignment horizontal="center" vertical="center" wrapText="1"/>
    </xf>
    <xf numFmtId="183" fontId="8" fillId="0" borderId="11" xfId="0" applyNumberFormat="1" applyFont="1" applyBorder="1" applyAlignment="1">
      <alignment horizontal="center" vertical="center"/>
    </xf>
    <xf numFmtId="183" fontId="24" fillId="0" borderId="0" xfId="0" applyNumberFormat="1" applyFont="1" applyFill="1" applyBorder="1" applyAlignment="1">
      <alignment horizontal="center"/>
    </xf>
    <xf numFmtId="183" fontId="24" fillId="0" borderId="8" xfId="0" applyNumberFormat="1" applyFont="1" applyFill="1" applyBorder="1" applyAlignment="1">
      <alignment horizontal="center"/>
    </xf>
    <xf numFmtId="183" fontId="25" fillId="0" borderId="0" xfId="0" applyNumberFormat="1" applyFont="1" applyFill="1" applyBorder="1" applyAlignment="1">
      <alignment horizontal="center" vertical="center"/>
    </xf>
    <xf numFmtId="183" fontId="26" fillId="0" borderId="0" xfId="0" applyNumberFormat="1" applyFont="1" applyFill="1" applyBorder="1" applyAlignment="1">
      <alignment horizontal="center" vertical="center"/>
    </xf>
    <xf numFmtId="183" fontId="26" fillId="0" borderId="8" xfId="0" applyNumberFormat="1" applyFont="1" applyFill="1" applyBorder="1" applyAlignment="1">
      <alignment horizontal="center" vertical="center"/>
    </xf>
    <xf numFmtId="183" fontId="25" fillId="0" borderId="0" xfId="2" applyNumberFormat="1" applyFont="1" applyFill="1" applyBorder="1" applyAlignment="1">
      <alignment horizontal="center" vertical="center"/>
    </xf>
    <xf numFmtId="183" fontId="26" fillId="0" borderId="0" xfId="2" applyNumberFormat="1" applyFont="1" applyFill="1" applyBorder="1" applyAlignment="1">
      <alignment horizontal="center" vertical="center"/>
    </xf>
    <xf numFmtId="183" fontId="26" fillId="0" borderId="8" xfId="2" applyNumberFormat="1" applyFont="1" applyFill="1" applyBorder="1" applyAlignment="1">
      <alignment horizontal="center" vertical="center"/>
    </xf>
    <xf numFmtId="183" fontId="25" fillId="0" borderId="2" xfId="0" applyNumberFormat="1" applyFont="1" applyFill="1" applyBorder="1" applyAlignment="1">
      <alignment horizontal="center" vertical="center"/>
    </xf>
    <xf numFmtId="183" fontId="26" fillId="0" borderId="2" xfId="0" applyNumberFormat="1" applyFont="1" applyFill="1" applyBorder="1" applyAlignment="1">
      <alignment horizontal="center" vertical="center"/>
    </xf>
    <xf numFmtId="183" fontId="26" fillId="0" borderId="11" xfId="0" applyNumberFormat="1" applyFont="1" applyFill="1" applyBorder="1" applyAlignment="1">
      <alignment horizontal="center" vertical="center"/>
    </xf>
    <xf numFmtId="183" fontId="24" fillId="0" borderId="0" xfId="0" applyNumberFormat="1" applyFont="1" applyFill="1" applyAlignment="1">
      <alignment horizontal="center"/>
    </xf>
    <xf numFmtId="183" fontId="27" fillId="0" borderId="0" xfId="0" applyNumberFormat="1" applyFont="1" applyFill="1" applyAlignment="1">
      <alignment horizontal="center"/>
    </xf>
    <xf numFmtId="177" fontId="0" fillId="0" borderId="0" xfId="0" applyNumberForma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177" fontId="24" fillId="0" borderId="8" xfId="0" applyNumberFormat="1" applyFont="1" applyFill="1" applyBorder="1" applyAlignment="1">
      <alignment horizontal="center"/>
    </xf>
    <xf numFmtId="181" fontId="24" fillId="0" borderId="0" xfId="0" applyNumberFormat="1" applyFont="1" applyFill="1" applyBorder="1" applyAlignment="1">
      <alignment horizontal="center"/>
    </xf>
    <xf numFmtId="181" fontId="25" fillId="0" borderId="0" xfId="0" applyNumberFormat="1" applyFont="1" applyFill="1" applyBorder="1" applyAlignment="1">
      <alignment horizontal="center" vertical="center"/>
    </xf>
    <xf numFmtId="181" fontId="25" fillId="0" borderId="8" xfId="0" applyNumberFormat="1" applyFont="1" applyFill="1" applyBorder="1" applyAlignment="1">
      <alignment horizontal="center" vertical="center"/>
    </xf>
    <xf numFmtId="189" fontId="25" fillId="0" borderId="0" xfId="0" applyNumberFormat="1" applyFont="1" applyFill="1" applyBorder="1" applyAlignment="1">
      <alignment horizontal="center" vertical="center"/>
    </xf>
    <xf numFmtId="177" fontId="25" fillId="0" borderId="8" xfId="0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177" fontId="25" fillId="0" borderId="8" xfId="2" applyNumberFormat="1" applyFont="1" applyFill="1" applyBorder="1" applyAlignment="1">
      <alignment horizontal="center" vertical="center"/>
    </xf>
    <xf numFmtId="181" fontId="25" fillId="0" borderId="2" xfId="0" applyNumberFormat="1" applyFont="1" applyFill="1" applyBorder="1" applyAlignment="1">
      <alignment horizontal="center" vertical="center"/>
    </xf>
    <xf numFmtId="181" fontId="25" fillId="0" borderId="11" xfId="0" applyNumberFormat="1" applyFont="1" applyFill="1" applyBorder="1" applyAlignment="1">
      <alignment horizontal="center" vertical="center"/>
    </xf>
    <xf numFmtId="189" fontId="25" fillId="0" borderId="2" xfId="0" applyNumberFormat="1" applyFont="1" applyFill="1" applyBorder="1" applyAlignment="1">
      <alignment horizontal="center" vertical="center"/>
    </xf>
    <xf numFmtId="177" fontId="25" fillId="0" borderId="11" xfId="0" applyNumberFormat="1" applyFont="1" applyFill="1" applyBorder="1" applyAlignment="1">
      <alignment horizontal="center" vertical="center"/>
    </xf>
    <xf numFmtId="181" fontId="24" fillId="0" borderId="2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77" fontId="24" fillId="0" borderId="0" xfId="0" applyNumberFormat="1" applyFont="1" applyFill="1" applyAlignment="1">
      <alignment horizontal="center"/>
    </xf>
    <xf numFmtId="181" fontId="24" fillId="0" borderId="0" xfId="0" applyNumberFormat="1" applyFont="1" applyFill="1" applyAlignment="1">
      <alignment horizontal="center"/>
    </xf>
    <xf numFmtId="181" fontId="25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189" fontId="25" fillId="0" borderId="2" xfId="2" applyNumberFormat="1" applyFont="1" applyFill="1" applyBorder="1" applyAlignment="1">
      <alignment horizontal="center" vertical="center"/>
    </xf>
    <xf numFmtId="183" fontId="25" fillId="0" borderId="2" xfId="2" applyNumberFormat="1" applyFont="1" applyFill="1" applyBorder="1" applyAlignment="1">
      <alignment horizontal="center" vertical="center"/>
    </xf>
    <xf numFmtId="183" fontId="26" fillId="0" borderId="2" xfId="2" applyNumberFormat="1" applyFont="1" applyFill="1" applyBorder="1" applyAlignment="1">
      <alignment horizontal="center" vertical="center"/>
    </xf>
    <xf numFmtId="189" fontId="25" fillId="0" borderId="0" xfId="2" applyNumberFormat="1" applyFont="1" applyFill="1" applyBorder="1" applyAlignment="1">
      <alignment horizontal="center" vertical="center"/>
    </xf>
    <xf numFmtId="177" fontId="25" fillId="0" borderId="11" xfId="2" applyNumberFormat="1" applyFont="1" applyFill="1" applyBorder="1" applyAlignment="1">
      <alignment horizontal="center" vertical="center"/>
    </xf>
    <xf numFmtId="189" fontId="25" fillId="0" borderId="7" xfId="2" applyNumberFormat="1" applyFont="1" applyFill="1" applyBorder="1" applyAlignment="1">
      <alignment horizontal="center" vertical="center"/>
    </xf>
    <xf numFmtId="189" fontId="25" fillId="0" borderId="10" xfId="2" applyNumberFormat="1" applyFont="1" applyFill="1" applyBorder="1" applyAlignment="1">
      <alignment horizontal="center" vertical="center"/>
    </xf>
    <xf numFmtId="183" fontId="8" fillId="0" borderId="10" xfId="2" applyNumberFormat="1" applyFont="1" applyBorder="1" applyAlignment="1">
      <alignment horizontal="center" vertical="center" wrapText="1"/>
    </xf>
    <xf numFmtId="183" fontId="25" fillId="0" borderId="7" xfId="2" applyNumberFormat="1" applyFont="1" applyFill="1" applyBorder="1" applyAlignment="1">
      <alignment horizontal="center" vertical="center"/>
    </xf>
    <xf numFmtId="183" fontId="25" fillId="0" borderId="10" xfId="2" applyNumberFormat="1" applyFont="1" applyFill="1" applyBorder="1" applyAlignment="1">
      <alignment horizontal="center" vertical="center"/>
    </xf>
    <xf numFmtId="183" fontId="26" fillId="0" borderId="11" xfId="2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9" fillId="0" borderId="0" xfId="0" applyFont="1"/>
    <xf numFmtId="0" fontId="3" fillId="0" borderId="0" xfId="0" applyFont="1" applyFill="1"/>
    <xf numFmtId="181" fontId="8" fillId="0" borderId="0" xfId="0" applyNumberFormat="1" applyFont="1" applyAlignment="1">
      <alignment horizontal="center"/>
    </xf>
    <xf numFmtId="183" fontId="25" fillId="0" borderId="7" xfId="0" applyNumberFormat="1" applyFont="1" applyFill="1" applyBorder="1" applyAlignment="1">
      <alignment horizontal="center" vertical="center"/>
    </xf>
    <xf numFmtId="183" fontId="25" fillId="0" borderId="8" xfId="0" applyNumberFormat="1" applyFont="1" applyFill="1" applyBorder="1" applyAlignment="1">
      <alignment horizontal="center" vertical="center"/>
    </xf>
    <xf numFmtId="183" fontId="25" fillId="0" borderId="10" xfId="0" applyNumberFormat="1" applyFont="1" applyFill="1" applyBorder="1" applyAlignment="1">
      <alignment horizontal="center" vertical="center"/>
    </xf>
    <xf numFmtId="183" fontId="25" fillId="0" borderId="11" xfId="0" applyNumberFormat="1" applyFont="1" applyFill="1" applyBorder="1" applyAlignment="1">
      <alignment horizontal="center" vertical="center"/>
    </xf>
    <xf numFmtId="183" fontId="26" fillId="0" borderId="7" xfId="0" applyNumberFormat="1" applyFont="1" applyFill="1" applyBorder="1" applyAlignment="1">
      <alignment horizontal="center" vertical="center"/>
    </xf>
    <xf numFmtId="183" fontId="26" fillId="0" borderId="10" xfId="0" applyNumberFormat="1" applyFont="1" applyFill="1" applyBorder="1" applyAlignment="1">
      <alignment horizontal="center" vertical="center"/>
    </xf>
    <xf numFmtId="184" fontId="25" fillId="0" borderId="8" xfId="0" applyNumberFormat="1" applyFont="1" applyFill="1" applyBorder="1" applyAlignment="1">
      <alignment horizontal="center" vertical="center"/>
    </xf>
    <xf numFmtId="184" fontId="25" fillId="0" borderId="11" xfId="0" applyNumberFormat="1" applyFont="1" applyFill="1" applyBorder="1" applyAlignment="1">
      <alignment horizontal="center" vertical="center"/>
    </xf>
    <xf numFmtId="184" fontId="25" fillId="0" borderId="0" xfId="0" applyNumberFormat="1" applyFont="1" applyFill="1" applyAlignment="1">
      <alignment horizontal="center" vertical="center"/>
    </xf>
    <xf numFmtId="182" fontId="25" fillId="0" borderId="7" xfId="0" applyNumberFormat="1" applyFont="1" applyFill="1" applyBorder="1" applyAlignment="1">
      <alignment horizontal="center" vertical="center"/>
    </xf>
    <xf numFmtId="182" fontId="25" fillId="0" borderId="0" xfId="0" applyNumberFormat="1" applyFont="1" applyFill="1" applyBorder="1" applyAlignment="1">
      <alignment horizontal="center" vertical="center"/>
    </xf>
    <xf numFmtId="184" fontId="3" fillId="0" borderId="0" xfId="0" applyNumberFormat="1" applyFont="1" applyAlignment="1">
      <alignment horizontal="center"/>
    </xf>
    <xf numFmtId="184" fontId="25" fillId="0" borderId="0" xfId="0" applyNumberFormat="1" applyFont="1" applyFill="1" applyBorder="1" applyAlignment="1">
      <alignment horizontal="center" vertical="center"/>
    </xf>
    <xf numFmtId="184" fontId="25" fillId="0" borderId="2" xfId="0" applyNumberFormat="1" applyFont="1" applyFill="1" applyBorder="1" applyAlignment="1">
      <alignment horizontal="center" vertical="center"/>
    </xf>
    <xf numFmtId="182" fontId="25" fillId="0" borderId="10" xfId="0" applyNumberFormat="1" applyFont="1" applyFill="1" applyBorder="1" applyAlignment="1">
      <alignment horizontal="center" vertical="center"/>
    </xf>
    <xf numFmtId="182" fontId="25" fillId="0" borderId="2" xfId="0" applyNumberFormat="1" applyFont="1" applyFill="1" applyBorder="1" applyAlignment="1">
      <alignment horizontal="center" vertical="center"/>
    </xf>
    <xf numFmtId="177" fontId="8" fillId="0" borderId="2" xfId="2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25" fillId="0" borderId="0" xfId="0" applyNumberFormat="1" applyFont="1" applyFill="1" applyBorder="1" applyAlignment="1">
      <alignment horizontal="center" vertical="center"/>
    </xf>
    <xf numFmtId="177" fontId="25" fillId="0" borderId="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177" fontId="25" fillId="0" borderId="0" xfId="0" applyNumberFormat="1" applyFont="1" applyAlignment="1">
      <alignment horizontal="center" vertical="center"/>
    </xf>
    <xf numFmtId="178" fontId="25" fillId="0" borderId="0" xfId="0" applyNumberFormat="1" applyFont="1" applyAlignment="1">
      <alignment horizontal="center" vertical="center"/>
    </xf>
    <xf numFmtId="189" fontId="25" fillId="0" borderId="7" xfId="0" applyNumberFormat="1" applyFont="1" applyBorder="1" applyAlignment="1">
      <alignment horizontal="center" vertical="center"/>
    </xf>
    <xf numFmtId="189" fontId="25" fillId="0" borderId="0" xfId="0" applyNumberFormat="1" applyFont="1" applyBorder="1" applyAlignment="1">
      <alignment horizontal="center" vertical="center"/>
    </xf>
    <xf numFmtId="189" fontId="25" fillId="0" borderId="8" xfId="0" applyNumberFormat="1" applyFont="1" applyBorder="1" applyAlignment="1">
      <alignment horizontal="center" vertical="center"/>
    </xf>
    <xf numFmtId="178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177" fontId="25" fillId="0" borderId="2" xfId="0" applyNumberFormat="1" applyFont="1" applyBorder="1" applyAlignment="1">
      <alignment horizontal="center" vertical="center"/>
    </xf>
    <xf numFmtId="178" fontId="25" fillId="0" borderId="2" xfId="0" applyNumberFormat="1" applyFont="1" applyBorder="1" applyAlignment="1">
      <alignment horizontal="center" vertical="center"/>
    </xf>
    <xf numFmtId="189" fontId="25" fillId="0" borderId="10" xfId="0" applyNumberFormat="1" applyFont="1" applyBorder="1" applyAlignment="1">
      <alignment horizontal="center" vertical="center"/>
    </xf>
    <xf numFmtId="189" fontId="25" fillId="0" borderId="2" xfId="0" applyNumberFormat="1" applyFont="1" applyBorder="1" applyAlignment="1">
      <alignment horizontal="center" vertical="center"/>
    </xf>
    <xf numFmtId="189" fontId="25" fillId="0" borderId="11" xfId="0" applyNumberFormat="1" applyFont="1" applyBorder="1" applyAlignment="1">
      <alignment horizontal="center" vertical="center"/>
    </xf>
    <xf numFmtId="183" fontId="25" fillId="0" borderId="7" xfId="0" applyNumberFormat="1" applyFont="1" applyBorder="1" applyAlignment="1">
      <alignment horizontal="center" vertical="center"/>
    </xf>
    <xf numFmtId="183" fontId="25" fillId="0" borderId="0" xfId="0" applyNumberFormat="1" applyFont="1" applyBorder="1" applyAlignment="1">
      <alignment horizontal="center" vertical="center"/>
    </xf>
    <xf numFmtId="183" fontId="26" fillId="0" borderId="0" xfId="0" applyNumberFormat="1" applyFont="1" applyBorder="1" applyAlignment="1">
      <alignment horizontal="center" vertical="center"/>
    </xf>
    <xf numFmtId="183" fontId="26" fillId="0" borderId="8" xfId="0" applyNumberFormat="1" applyFont="1" applyBorder="1" applyAlignment="1">
      <alignment horizontal="center" vertical="center"/>
    </xf>
    <xf numFmtId="183" fontId="25" fillId="0" borderId="10" xfId="0" applyNumberFormat="1" applyFont="1" applyBorder="1" applyAlignment="1">
      <alignment horizontal="center" vertical="center"/>
    </xf>
    <xf numFmtId="183" fontId="25" fillId="0" borderId="2" xfId="0" applyNumberFormat="1" applyFont="1" applyBorder="1" applyAlignment="1">
      <alignment horizontal="center" vertical="center"/>
    </xf>
    <xf numFmtId="183" fontId="26" fillId="0" borderId="2" xfId="0" applyNumberFormat="1" applyFont="1" applyBorder="1" applyAlignment="1">
      <alignment horizontal="center" vertical="center"/>
    </xf>
    <xf numFmtId="183" fontId="26" fillId="0" borderId="1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justify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justify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5" xfId="0" applyFont="1" applyBorder="1" applyAlignment="1">
      <alignment vertical="center" wrapText="1"/>
    </xf>
    <xf numFmtId="0" fontId="32" fillId="0" borderId="1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justify" vertical="center" wrapText="1"/>
    </xf>
    <xf numFmtId="0" fontId="32" fillId="0" borderId="16" xfId="0" applyFont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81" fontId="1" fillId="0" borderId="0" xfId="0" applyNumberFormat="1" applyFont="1"/>
    <xf numFmtId="0" fontId="3" fillId="0" borderId="17" xfId="0" applyFont="1" applyFill="1" applyBorder="1" applyAlignment="1">
      <alignment horizontal="center" wrapText="1"/>
    </xf>
    <xf numFmtId="0" fontId="6" fillId="0" borderId="8" xfId="1" applyFont="1" applyFill="1" applyBorder="1"/>
    <xf numFmtId="176" fontId="8" fillId="0" borderId="8" xfId="1" applyNumberFormat="1" applyFont="1" applyFill="1" applyBorder="1" applyAlignment="1">
      <alignment horizontal="center"/>
    </xf>
    <xf numFmtId="176" fontId="8" fillId="0" borderId="8" xfId="0" applyNumberFormat="1" applyFont="1" applyFill="1" applyBorder="1" applyAlignment="1">
      <alignment horizontal="center"/>
    </xf>
    <xf numFmtId="176" fontId="6" fillId="0" borderId="8" xfId="1" applyNumberFormat="1" applyFont="1" applyFill="1" applyBorder="1"/>
    <xf numFmtId="176" fontId="8" fillId="0" borderId="11" xfId="1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179" fontId="8" fillId="0" borderId="5" xfId="1" applyNumberFormat="1" applyFont="1" applyFill="1" applyBorder="1" applyAlignment="1">
      <alignment horizontal="center" wrapText="1"/>
    </xf>
    <xf numFmtId="179" fontId="8" fillId="0" borderId="17" xfId="1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183" fontId="3" fillId="0" borderId="3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49" fontId="11" fillId="0" borderId="0" xfId="0" applyNumberFormat="1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83" fontId="3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/>
    </xf>
    <xf numFmtId="183" fontId="3" fillId="0" borderId="0" xfId="0" applyNumberFormat="1" applyFont="1" applyFill="1" applyBorder="1" applyAlignment="1">
      <alignment horizontal="center"/>
    </xf>
    <xf numFmtId="183" fontId="3" fillId="0" borderId="8" xfId="0" applyNumberFormat="1" applyFont="1" applyFill="1" applyBorder="1" applyAlignment="1">
      <alignment horizontal="center"/>
    </xf>
    <xf numFmtId="176" fontId="11" fillId="0" borderId="7" xfId="0" applyNumberFormat="1" applyFont="1" applyFill="1" applyBorder="1" applyAlignment="1">
      <alignment horizontal="center"/>
    </xf>
    <xf numFmtId="176" fontId="11" fillId="0" borderId="8" xfId="0" applyNumberFormat="1" applyFont="1" applyFill="1" applyBorder="1" applyAlignment="1">
      <alignment horizontal="center"/>
    </xf>
    <xf numFmtId="187" fontId="3" fillId="0" borderId="7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90" fontId="3" fillId="0" borderId="8" xfId="0" applyNumberFormat="1" applyFont="1" applyFill="1" applyBorder="1" applyAlignment="1">
      <alignment horizontal="center"/>
    </xf>
    <xf numFmtId="186" fontId="8" fillId="0" borderId="0" xfId="0" applyNumberFormat="1" applyFont="1" applyFill="1" applyBorder="1" applyAlignment="1">
      <alignment horizontal="center"/>
    </xf>
    <xf numFmtId="185" fontId="8" fillId="0" borderId="0" xfId="0" applyNumberFormat="1" applyFont="1" applyFill="1" applyBorder="1" applyAlignment="1">
      <alignment horizontal="center"/>
    </xf>
    <xf numFmtId="186" fontId="3" fillId="0" borderId="0" xfId="0" applyNumberFormat="1" applyFont="1" applyFill="1" applyBorder="1" applyAlignment="1">
      <alignment horizontal="center"/>
    </xf>
    <xf numFmtId="185" fontId="3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186" fontId="11" fillId="0" borderId="0" xfId="0" applyNumberFormat="1" applyFont="1" applyFill="1" applyBorder="1" applyAlignment="1">
      <alignment horizontal="center"/>
    </xf>
    <xf numFmtId="185" fontId="11" fillId="0" borderId="0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183" fontId="3" fillId="0" borderId="2" xfId="0" applyNumberFormat="1" applyFont="1" applyFill="1" applyBorder="1" applyAlignment="1">
      <alignment horizontal="center"/>
    </xf>
    <xf numFmtId="183" fontId="3" fillId="0" borderId="11" xfId="0" applyNumberFormat="1" applyFont="1" applyFill="1" applyBorder="1" applyAlignment="1">
      <alignment horizontal="center"/>
    </xf>
    <xf numFmtId="176" fontId="11" fillId="0" borderId="10" xfId="0" applyNumberFormat="1" applyFont="1" applyFill="1" applyBorder="1" applyAlignment="1">
      <alignment horizontal="center"/>
    </xf>
    <xf numFmtId="176" fontId="11" fillId="0" borderId="11" xfId="0" applyNumberFormat="1" applyFont="1" applyFill="1" applyBorder="1" applyAlignment="1">
      <alignment horizontal="center"/>
    </xf>
    <xf numFmtId="187" fontId="3" fillId="0" borderId="10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187" fontId="3" fillId="0" borderId="2" xfId="0" applyNumberFormat="1" applyFont="1" applyFill="1" applyBorder="1" applyAlignment="1">
      <alignment horizontal="center"/>
    </xf>
    <xf numFmtId="179" fontId="3" fillId="0" borderId="2" xfId="0" applyNumberFormat="1" applyFont="1" applyFill="1" applyBorder="1" applyAlignment="1">
      <alignment horizontal="center"/>
    </xf>
    <xf numFmtId="190" fontId="3" fillId="0" borderId="11" xfId="0" applyNumberFormat="1" applyFont="1" applyFill="1" applyBorder="1" applyAlignment="1">
      <alignment horizontal="center"/>
    </xf>
    <xf numFmtId="186" fontId="8" fillId="0" borderId="2" xfId="0" applyNumberFormat="1" applyFont="1" applyFill="1" applyBorder="1" applyAlignment="1">
      <alignment horizontal="center"/>
    </xf>
    <xf numFmtId="185" fontId="8" fillId="0" borderId="2" xfId="0" applyNumberFormat="1" applyFont="1" applyFill="1" applyBorder="1" applyAlignment="1">
      <alignment horizontal="center"/>
    </xf>
    <xf numFmtId="186" fontId="3" fillId="0" borderId="2" xfId="0" applyNumberFormat="1" applyFont="1" applyFill="1" applyBorder="1" applyAlignment="1">
      <alignment horizontal="center"/>
    </xf>
    <xf numFmtId="185" fontId="3" fillId="0" borderId="2" xfId="0" applyNumberFormat="1" applyFont="1" applyFill="1" applyBorder="1" applyAlignment="1">
      <alignment horizontal="center"/>
    </xf>
    <xf numFmtId="0" fontId="13" fillId="0" borderId="2" xfId="0" applyFont="1" applyBorder="1"/>
    <xf numFmtId="183" fontId="3" fillId="0" borderId="0" xfId="0" applyNumberFormat="1" applyFont="1" applyAlignment="1">
      <alignment horizontal="center"/>
    </xf>
    <xf numFmtId="181" fontId="3" fillId="0" borderId="2" xfId="0" applyNumberFormat="1" applyFont="1" applyBorder="1"/>
    <xf numFmtId="0" fontId="8" fillId="0" borderId="0" xfId="1" applyFont="1" applyFill="1" applyBorder="1" applyAlignment="1">
      <alignment horizontal="center" wrapText="1"/>
    </xf>
    <xf numFmtId="180" fontId="8" fillId="0" borderId="0" xfId="1" applyNumberFormat="1" applyFont="1" applyFill="1" applyBorder="1" applyAlignment="1">
      <alignment horizontal="center" wrapText="1"/>
    </xf>
    <xf numFmtId="179" fontId="8" fillId="0" borderId="14" xfId="1" applyNumberFormat="1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181" fontId="11" fillId="0" borderId="0" xfId="0" applyNumberFormat="1" applyFont="1" applyAlignment="1">
      <alignment horizontal="center"/>
    </xf>
    <xf numFmtId="181" fontId="11" fillId="0" borderId="0" xfId="0" applyNumberFormat="1" applyFont="1" applyBorder="1" applyAlignment="1">
      <alignment horizontal="center"/>
    </xf>
    <xf numFmtId="181" fontId="11" fillId="0" borderId="2" xfId="0" applyNumberFormat="1" applyFont="1" applyBorder="1" applyAlignment="1">
      <alignment horizontal="center"/>
    </xf>
    <xf numFmtId="181" fontId="3" fillId="0" borderId="2" xfId="0" applyNumberFormat="1" applyFont="1" applyBorder="1" applyAlignment="1">
      <alignment horizontal="center"/>
    </xf>
    <xf numFmtId="179" fontId="3" fillId="0" borderId="6" xfId="0" applyNumberFormat="1" applyFont="1" applyBorder="1" applyAlignment="1">
      <alignment horizontal="center"/>
    </xf>
    <xf numFmtId="188" fontId="3" fillId="0" borderId="0" xfId="0" applyNumberFormat="1" applyFont="1" applyAlignment="1">
      <alignment horizontal="center"/>
    </xf>
    <xf numFmtId="179" fontId="3" fillId="0" borderId="9" xfId="0" applyNumberFormat="1" applyFont="1" applyBorder="1" applyAlignment="1">
      <alignment horizontal="center"/>
    </xf>
    <xf numFmtId="188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81" fontId="8" fillId="0" borderId="2" xfId="0" applyNumberFormat="1" applyFont="1" applyBorder="1" applyAlignment="1">
      <alignment horizontal="center" vertical="center"/>
    </xf>
    <xf numFmtId="183" fontId="3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182" fontId="8" fillId="0" borderId="0" xfId="2" applyNumberFormat="1" applyFont="1" applyBorder="1" applyAlignment="1">
      <alignment horizontal="center" vertical="center"/>
    </xf>
    <xf numFmtId="182" fontId="3" fillId="0" borderId="0" xfId="0" applyNumberFormat="1" applyFont="1" applyBorder="1" applyAlignment="1">
      <alignment horizontal="center" vertical="center"/>
    </xf>
    <xf numFmtId="182" fontId="8" fillId="0" borderId="7" xfId="2" applyNumberFormat="1" applyFont="1" applyBorder="1" applyAlignment="1">
      <alignment horizontal="center" vertical="center" wrapText="1"/>
    </xf>
    <xf numFmtId="182" fontId="8" fillId="0" borderId="0" xfId="2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81" fontId="8" fillId="0" borderId="7" xfId="0" applyNumberFormat="1" applyFont="1" applyFill="1" applyBorder="1" applyAlignment="1">
      <alignment horizontal="center"/>
    </xf>
    <xf numFmtId="181" fontId="8" fillId="0" borderId="10" xfId="0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wrapText="1"/>
    </xf>
    <xf numFmtId="183" fontId="14" fillId="0" borderId="10" xfId="2" applyNumberFormat="1" applyFont="1" applyFill="1" applyBorder="1" applyAlignment="1">
      <alignment horizontal="center"/>
    </xf>
    <xf numFmtId="183" fontId="14" fillId="0" borderId="2" xfId="2" applyNumberFormat="1" applyFont="1" applyFill="1" applyBorder="1" applyAlignment="1">
      <alignment horizontal="center"/>
    </xf>
    <xf numFmtId="0" fontId="25" fillId="0" borderId="0" xfId="2" applyFont="1">
      <alignment vertical="center"/>
    </xf>
    <xf numFmtId="181" fontId="25" fillId="0" borderId="0" xfId="2" applyNumberFormat="1" applyFont="1">
      <alignment vertical="center"/>
    </xf>
    <xf numFmtId="189" fontId="25" fillId="0" borderId="0" xfId="2" applyNumberFormat="1" applyFont="1">
      <alignment vertical="center"/>
    </xf>
    <xf numFmtId="178" fontId="25" fillId="0" borderId="0" xfId="2" applyNumberFormat="1" applyFont="1">
      <alignment vertical="center"/>
    </xf>
    <xf numFmtId="0" fontId="25" fillId="0" borderId="2" xfId="2" applyFont="1" applyBorder="1">
      <alignment vertical="center"/>
    </xf>
    <xf numFmtId="181" fontId="25" fillId="0" borderId="2" xfId="2" applyNumberFormat="1" applyFont="1" applyBorder="1">
      <alignment vertical="center"/>
    </xf>
    <xf numFmtId="189" fontId="25" fillId="0" borderId="2" xfId="2" applyNumberFormat="1" applyFont="1" applyBorder="1">
      <alignment vertical="center"/>
    </xf>
    <xf numFmtId="178" fontId="25" fillId="0" borderId="2" xfId="2" applyNumberFormat="1" applyFont="1" applyBorder="1">
      <alignment vertical="center"/>
    </xf>
    <xf numFmtId="181" fontId="25" fillId="0" borderId="0" xfId="2" applyNumberFormat="1" applyFont="1" applyAlignment="1">
      <alignment horizontal="center" vertical="center"/>
    </xf>
    <xf numFmtId="181" fontId="25" fillId="0" borderId="2" xfId="2" applyNumberFormat="1" applyFont="1" applyBorder="1" applyAlignment="1">
      <alignment horizontal="center" vertical="center"/>
    </xf>
    <xf numFmtId="0" fontId="0" fillId="0" borderId="12" xfId="0" applyBorder="1"/>
    <xf numFmtId="177" fontId="8" fillId="0" borderId="2" xfId="0" applyNumberFormat="1" applyFont="1" applyFill="1" applyBorder="1" applyAlignment="1">
      <alignment horizontal="center" vertical="center"/>
    </xf>
    <xf numFmtId="181" fontId="25" fillId="0" borderId="7" xfId="2" applyNumberFormat="1" applyFont="1" applyBorder="1">
      <alignment vertical="center"/>
    </xf>
    <xf numFmtId="181" fontId="25" fillId="0" borderId="10" xfId="2" applyNumberFormat="1" applyFont="1" applyBorder="1">
      <alignment vertical="center"/>
    </xf>
    <xf numFmtId="181" fontId="24" fillId="0" borderId="7" xfId="0" applyNumberFormat="1" applyFont="1" applyFill="1" applyBorder="1" applyAlignment="1">
      <alignment horizontal="center"/>
    </xf>
    <xf numFmtId="181" fontId="24" fillId="0" borderId="10" xfId="0" applyNumberFormat="1" applyFont="1" applyFill="1" applyBorder="1" applyAlignment="1">
      <alignment horizontal="center"/>
    </xf>
    <xf numFmtId="0" fontId="0" fillId="0" borderId="1" xfId="0" applyBorder="1"/>
    <xf numFmtId="177" fontId="0" fillId="0" borderId="1" xfId="0" applyNumberFormat="1" applyBorder="1"/>
    <xf numFmtId="0" fontId="0" fillId="0" borderId="13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81" fontId="8" fillId="0" borderId="1" xfId="0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83" fontId="3" fillId="0" borderId="1" xfId="0" applyNumberFormat="1" applyFont="1" applyBorder="1" applyAlignment="1">
      <alignment horizontal="center"/>
    </xf>
    <xf numFmtId="183" fontId="3" fillId="0" borderId="13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3" fontId="3" fillId="0" borderId="12" xfId="0" applyNumberFormat="1" applyFont="1" applyBorder="1" applyAlignment="1">
      <alignment horizontal="center"/>
    </xf>
    <xf numFmtId="0" fontId="33" fillId="0" borderId="1" xfId="0" applyFont="1" applyBorder="1" applyAlignment="1">
      <alignment horizontal="justify"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18"/>
  <sheetViews>
    <sheetView zoomScale="25" zoomScaleNormal="25" workbookViewId="0"/>
  </sheetViews>
  <sheetFormatPr defaultRowHeight="13.5" x14ac:dyDescent="0.15"/>
  <cols>
    <col min="2" max="2" width="13" style="2" customWidth="1"/>
    <col min="3" max="14" width="13.625" bestFit="1" customWidth="1"/>
    <col min="15" max="34" width="12.125" bestFit="1" customWidth="1"/>
    <col min="35" max="35" width="13.625" bestFit="1" customWidth="1"/>
    <col min="36" max="44" width="12.125" bestFit="1" customWidth="1"/>
    <col min="45" max="45" width="13.625" bestFit="1" customWidth="1"/>
    <col min="46" max="48" width="12.125" bestFit="1" customWidth="1"/>
    <col min="49" max="51" width="13.625" bestFit="1" customWidth="1"/>
    <col min="53" max="75" width="12.125" bestFit="1" customWidth="1"/>
  </cols>
  <sheetData>
    <row r="1" spans="1:76" ht="23.25" x14ac:dyDescent="0.35">
      <c r="A1" s="1" t="s">
        <v>715</v>
      </c>
    </row>
    <row r="2" spans="1:76" ht="23.25" x14ac:dyDescent="0.35">
      <c r="A2" s="1"/>
    </row>
    <row r="3" spans="1:76" ht="15" x14ac:dyDescent="0.25">
      <c r="B3" s="107" t="s"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</row>
    <row r="4" spans="1:76" s="6" customFormat="1" ht="15" x14ac:dyDescent="0.25">
      <c r="A4" s="3"/>
      <c r="B4" s="4" t="s">
        <v>117</v>
      </c>
      <c r="C4" s="5">
        <v>53</v>
      </c>
      <c r="D4" s="5">
        <v>60</v>
      </c>
      <c r="E4" s="5">
        <v>61</v>
      </c>
      <c r="F4" s="5">
        <v>62</v>
      </c>
      <c r="G4" s="5">
        <v>64</v>
      </c>
      <c r="H4" s="5">
        <v>66</v>
      </c>
      <c r="I4" s="5">
        <v>68</v>
      </c>
      <c r="J4" s="5">
        <v>70</v>
      </c>
      <c r="K4" s="5">
        <v>71</v>
      </c>
      <c r="L4" s="5">
        <v>72</v>
      </c>
      <c r="M4" s="5">
        <v>73</v>
      </c>
      <c r="N4" s="5"/>
      <c r="O4" s="5">
        <v>54</v>
      </c>
      <c r="P4" s="5">
        <v>55</v>
      </c>
      <c r="Q4" s="5">
        <v>63</v>
      </c>
      <c r="R4" s="5">
        <v>65</v>
      </c>
      <c r="S4" s="5">
        <v>69</v>
      </c>
      <c r="T4" s="5">
        <v>74</v>
      </c>
      <c r="U4" s="5"/>
      <c r="V4" s="5">
        <v>56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</row>
    <row r="5" spans="1:76" s="6" customFormat="1" ht="15" x14ac:dyDescent="0.25">
      <c r="A5" s="3"/>
      <c r="B5" s="7" t="s">
        <v>118</v>
      </c>
      <c r="C5" s="8" t="s">
        <v>119</v>
      </c>
      <c r="D5" s="8" t="s">
        <v>119</v>
      </c>
      <c r="E5" s="8" t="s">
        <v>119</v>
      </c>
      <c r="F5" s="8" t="s">
        <v>119</v>
      </c>
      <c r="G5" s="8" t="s">
        <v>119</v>
      </c>
      <c r="H5" s="8" t="s">
        <v>119</v>
      </c>
      <c r="I5" s="8" t="s">
        <v>119</v>
      </c>
      <c r="J5" s="8" t="s">
        <v>119</v>
      </c>
      <c r="K5" s="8" t="s">
        <v>119</v>
      </c>
      <c r="L5" s="8" t="s">
        <v>119</v>
      </c>
      <c r="M5" s="8" t="s">
        <v>119</v>
      </c>
      <c r="N5" s="8"/>
      <c r="O5" s="8" t="s">
        <v>120</v>
      </c>
      <c r="P5" s="8" t="s">
        <v>120</v>
      </c>
      <c r="Q5" s="8" t="s">
        <v>120</v>
      </c>
      <c r="R5" s="8" t="s">
        <v>120</v>
      </c>
      <c r="S5" s="8" t="s">
        <v>120</v>
      </c>
      <c r="T5" s="8" t="s">
        <v>120</v>
      </c>
      <c r="U5" s="8"/>
      <c r="V5" s="8" t="s">
        <v>1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76" ht="16.5" x14ac:dyDescent="0.3">
      <c r="A6" s="9"/>
      <c r="B6" s="10" t="s">
        <v>29</v>
      </c>
      <c r="C6" s="11">
        <v>31.986999999999998</v>
      </c>
      <c r="D6" s="11">
        <v>32.704000000000001</v>
      </c>
      <c r="E6" s="11">
        <v>32.091999999999999</v>
      </c>
      <c r="F6" s="11">
        <v>32.569000000000003</v>
      </c>
      <c r="G6" s="11">
        <v>32.301000000000002</v>
      </c>
      <c r="H6" s="11">
        <v>32.289000000000001</v>
      </c>
      <c r="I6" s="11">
        <v>32.548999999999999</v>
      </c>
      <c r="J6" s="11">
        <v>32.359000000000002</v>
      </c>
      <c r="K6" s="11">
        <v>32.097000000000001</v>
      </c>
      <c r="L6" s="11">
        <v>32.146999999999998</v>
      </c>
      <c r="M6" s="11">
        <v>32.378999999999998</v>
      </c>
      <c r="N6" s="11"/>
      <c r="O6" s="11">
        <v>32.591000000000001</v>
      </c>
      <c r="P6" s="11">
        <v>32.807000000000002</v>
      </c>
      <c r="Q6" s="11">
        <v>32.792999999999999</v>
      </c>
      <c r="R6" s="11">
        <v>32.564</v>
      </c>
      <c r="S6" s="11">
        <v>32.723999999999997</v>
      </c>
      <c r="T6" s="11">
        <v>32.679000000000002</v>
      </c>
      <c r="U6" s="11"/>
      <c r="V6" s="11">
        <v>32.725000000000001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</row>
    <row r="7" spans="1:76" ht="16.5" x14ac:dyDescent="0.3">
      <c r="A7" s="9"/>
      <c r="B7" s="12" t="s">
        <v>2</v>
      </c>
      <c r="C7" s="11">
        <v>0.126</v>
      </c>
      <c r="D7" s="11">
        <v>8.7999999999999995E-2</v>
      </c>
      <c r="E7" s="11">
        <v>0.115</v>
      </c>
      <c r="F7" s="11">
        <v>0.13700000000000001</v>
      </c>
      <c r="G7" s="11">
        <v>8.8999999999999996E-2</v>
      </c>
      <c r="H7" s="11">
        <v>3.6999999999999998E-2</v>
      </c>
      <c r="I7" s="11">
        <v>4.3999999999999997E-2</v>
      </c>
      <c r="J7" s="11">
        <v>4.2000000000000003E-2</v>
      </c>
      <c r="K7" s="11">
        <v>0.16800000000000001</v>
      </c>
      <c r="L7" s="11">
        <v>0.126</v>
      </c>
      <c r="M7" s="11">
        <v>7.6999999999999999E-2</v>
      </c>
      <c r="N7" s="11"/>
      <c r="O7" s="11">
        <v>0.14499999999999999</v>
      </c>
      <c r="P7" s="11">
        <v>8.3000000000000004E-2</v>
      </c>
      <c r="Q7" s="11">
        <v>6.8000000000000005E-2</v>
      </c>
      <c r="R7" s="11">
        <v>5.8999999999999997E-2</v>
      </c>
      <c r="S7" s="11">
        <v>0</v>
      </c>
      <c r="T7" s="11">
        <v>9.6000000000000002E-2</v>
      </c>
      <c r="U7" s="11"/>
      <c r="V7" s="11">
        <v>0.17299999999999999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</row>
    <row r="8" spans="1:76" ht="15" x14ac:dyDescent="0.25">
      <c r="A8" s="9"/>
      <c r="B8" s="13" t="s">
        <v>3</v>
      </c>
      <c r="C8" s="11">
        <v>9.4320000000000004</v>
      </c>
      <c r="D8" s="11">
        <v>9.6750000000000007</v>
      </c>
      <c r="E8" s="11">
        <v>9.4139999999999997</v>
      </c>
      <c r="F8" s="11">
        <v>9.3490000000000002</v>
      </c>
      <c r="G8" s="11">
        <v>9.5250000000000004</v>
      </c>
      <c r="H8" s="11">
        <v>9.5370000000000008</v>
      </c>
      <c r="I8" s="11">
        <v>9.6389999999999993</v>
      </c>
      <c r="J8" s="11">
        <v>9.6010000000000009</v>
      </c>
      <c r="K8" s="11">
        <v>9.1479999999999997</v>
      </c>
      <c r="L8" s="11">
        <v>9.1310000000000002</v>
      </c>
      <c r="M8" s="11">
        <v>9.8070000000000004</v>
      </c>
      <c r="N8" s="11"/>
      <c r="O8" s="11">
        <v>10.826000000000001</v>
      </c>
      <c r="P8" s="11">
        <v>10.461</v>
      </c>
      <c r="Q8" s="11">
        <v>10.164</v>
      </c>
      <c r="R8" s="11">
        <v>9.9369999999999994</v>
      </c>
      <c r="S8" s="11">
        <v>10.042</v>
      </c>
      <c r="T8" s="11">
        <v>10.199</v>
      </c>
      <c r="U8" s="11"/>
      <c r="V8" s="11">
        <v>7.3220000000000001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</row>
    <row r="9" spans="1:76" ht="16.5" x14ac:dyDescent="0.3">
      <c r="A9" s="9"/>
      <c r="B9" s="12" t="s">
        <v>4</v>
      </c>
      <c r="C9" s="11">
        <v>2.5000000000000001E-2</v>
      </c>
      <c r="D9" s="11">
        <v>0</v>
      </c>
      <c r="E9" s="11">
        <v>1E-3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4.0000000000000001E-3</v>
      </c>
      <c r="L9" s="11">
        <v>8.0000000000000002E-3</v>
      </c>
      <c r="M9" s="11">
        <v>0</v>
      </c>
      <c r="N9" s="11"/>
      <c r="O9" s="11">
        <v>0</v>
      </c>
      <c r="P9" s="11">
        <v>5.7000000000000002E-2</v>
      </c>
      <c r="Q9" s="11">
        <v>3.6999999999999998E-2</v>
      </c>
      <c r="R9" s="11">
        <v>2.3E-2</v>
      </c>
      <c r="S9" s="11">
        <v>2.9000000000000001E-2</v>
      </c>
      <c r="T9" s="11">
        <v>2.7E-2</v>
      </c>
      <c r="U9" s="11"/>
      <c r="V9" s="11">
        <v>8.4000000000000005E-2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</row>
    <row r="10" spans="1:76" ht="16.5" x14ac:dyDescent="0.3">
      <c r="A10" s="9"/>
      <c r="B10" s="12" t="s">
        <v>5</v>
      </c>
      <c r="C10" s="11">
        <v>0.124</v>
      </c>
      <c r="D10" s="11">
        <v>4.0000000000000001E-3</v>
      </c>
      <c r="E10" s="11">
        <v>8.0000000000000002E-3</v>
      </c>
      <c r="F10" s="11">
        <v>2.5999999999999999E-2</v>
      </c>
      <c r="G10" s="11">
        <v>1.4999999999999999E-2</v>
      </c>
      <c r="H10" s="11">
        <v>0</v>
      </c>
      <c r="I10" s="11">
        <v>1.6E-2</v>
      </c>
      <c r="J10" s="11">
        <v>3.0000000000000001E-3</v>
      </c>
      <c r="K10" s="11">
        <v>5.1999999999999998E-2</v>
      </c>
      <c r="L10" s="11">
        <v>6.3E-2</v>
      </c>
      <c r="M10" s="11">
        <v>1.0999999999999999E-2</v>
      </c>
      <c r="N10" s="11"/>
      <c r="O10" s="11">
        <v>0.14199999999999999</v>
      </c>
      <c r="P10" s="11">
        <v>0.25</v>
      </c>
      <c r="Q10" s="11">
        <v>0.08</v>
      </c>
      <c r="R10" s="11">
        <v>4.8000000000000001E-2</v>
      </c>
      <c r="S10" s="11">
        <v>4.8000000000000001E-2</v>
      </c>
      <c r="T10" s="11">
        <v>8.7999999999999995E-2</v>
      </c>
      <c r="U10" s="11"/>
      <c r="V10" s="11">
        <v>1.7999999999999999E-2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</row>
    <row r="11" spans="1:76" ht="16.5" x14ac:dyDescent="0.3">
      <c r="A11" s="9"/>
      <c r="B11" s="13" t="s">
        <v>6</v>
      </c>
      <c r="C11" s="11">
        <v>14.159000000000001</v>
      </c>
      <c r="D11" s="11">
        <v>14.615</v>
      </c>
      <c r="E11" s="11">
        <v>14.186999999999999</v>
      </c>
      <c r="F11" s="11">
        <v>15.04</v>
      </c>
      <c r="G11" s="11">
        <v>14.273999999999999</v>
      </c>
      <c r="H11" s="11">
        <v>14.548999999999999</v>
      </c>
      <c r="I11" s="11">
        <v>14.288</v>
      </c>
      <c r="J11" s="11">
        <v>14.355</v>
      </c>
      <c r="K11" s="11">
        <v>15.086</v>
      </c>
      <c r="L11" s="11">
        <v>14.997</v>
      </c>
      <c r="M11" s="11">
        <v>14.129</v>
      </c>
      <c r="N11" s="11"/>
      <c r="O11" s="11">
        <v>14.015000000000001</v>
      </c>
      <c r="P11" s="11">
        <v>13.788</v>
      </c>
      <c r="Q11" s="11">
        <v>13.952</v>
      </c>
      <c r="R11" s="11">
        <v>14.061</v>
      </c>
      <c r="S11" s="11">
        <v>14.266999999999999</v>
      </c>
      <c r="T11" s="11">
        <v>14.285</v>
      </c>
      <c r="U11" s="11"/>
      <c r="V11" s="11">
        <v>19.209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</row>
    <row r="12" spans="1:76" ht="15" x14ac:dyDescent="0.25">
      <c r="A12" s="9"/>
      <c r="B12" s="12" t="s">
        <v>7</v>
      </c>
      <c r="C12" s="11">
        <v>0.66</v>
      </c>
      <c r="D12" s="11">
        <v>0.60299999999999998</v>
      </c>
      <c r="E12" s="11">
        <v>0.47</v>
      </c>
      <c r="F12" s="11">
        <v>0.59299999999999997</v>
      </c>
      <c r="G12" s="11">
        <v>0.41899999999999998</v>
      </c>
      <c r="H12" s="11">
        <v>0.35799999999999998</v>
      </c>
      <c r="I12" s="11">
        <v>0.41699999999999998</v>
      </c>
      <c r="J12" s="11">
        <v>0.28100000000000003</v>
      </c>
      <c r="K12" s="11">
        <v>0.66700000000000004</v>
      </c>
      <c r="L12" s="11">
        <v>0.67600000000000005</v>
      </c>
      <c r="M12" s="11">
        <v>0.60199999999999998</v>
      </c>
      <c r="N12" s="11"/>
      <c r="O12" s="11">
        <v>0.42199999999999999</v>
      </c>
      <c r="P12" s="11">
        <v>0.57399999999999995</v>
      </c>
      <c r="Q12" s="11">
        <v>0.58499999999999996</v>
      </c>
      <c r="R12" s="11">
        <v>0.47499999999999998</v>
      </c>
      <c r="S12" s="11">
        <v>0.54700000000000004</v>
      </c>
      <c r="T12" s="11">
        <v>0.622</v>
      </c>
      <c r="U12" s="11"/>
      <c r="V12" s="11">
        <v>0.34799999999999998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</row>
    <row r="13" spans="1:76" ht="15" x14ac:dyDescent="0.25">
      <c r="A13" s="9"/>
      <c r="B13" s="12" t="s">
        <v>8</v>
      </c>
      <c r="C13" s="11">
        <v>0.189</v>
      </c>
      <c r="D13" s="11">
        <v>9.8000000000000004E-2</v>
      </c>
      <c r="E13" s="11">
        <v>9.4E-2</v>
      </c>
      <c r="F13" s="11">
        <v>0.09</v>
      </c>
      <c r="G13" s="11">
        <v>0.11799999999999999</v>
      </c>
      <c r="H13" s="11">
        <v>0.09</v>
      </c>
      <c r="I13" s="11">
        <v>0.13200000000000001</v>
      </c>
      <c r="J13" s="11">
        <v>0.112</v>
      </c>
      <c r="K13" s="11">
        <v>0.13900000000000001</v>
      </c>
      <c r="L13" s="11">
        <v>0.15</v>
      </c>
      <c r="M13" s="11">
        <v>0.17299999999999999</v>
      </c>
      <c r="N13" s="11"/>
      <c r="O13" s="11">
        <v>0.24399999999999999</v>
      </c>
      <c r="P13" s="11">
        <v>0.13900000000000001</v>
      </c>
      <c r="Q13" s="11">
        <v>0.13700000000000001</v>
      </c>
      <c r="R13" s="11">
        <v>0.14699999999999999</v>
      </c>
      <c r="S13" s="11">
        <v>0.22600000000000001</v>
      </c>
      <c r="T13" s="11">
        <v>0.115</v>
      </c>
      <c r="U13" s="11"/>
      <c r="V13" s="11">
        <v>2.919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</row>
    <row r="14" spans="1:76" ht="16.5" x14ac:dyDescent="0.3">
      <c r="A14" s="9"/>
      <c r="B14" s="13" t="s">
        <v>30</v>
      </c>
      <c r="C14" s="11">
        <v>15.375999999999999</v>
      </c>
      <c r="D14" s="11">
        <v>14.895</v>
      </c>
      <c r="E14" s="11">
        <v>15.198</v>
      </c>
      <c r="F14" s="11">
        <v>14.521000000000001</v>
      </c>
      <c r="G14" s="11">
        <v>15.444000000000001</v>
      </c>
      <c r="H14" s="11">
        <v>15.173</v>
      </c>
      <c r="I14" s="11">
        <v>15.157</v>
      </c>
      <c r="J14" s="11">
        <v>15.036</v>
      </c>
      <c r="K14" s="11">
        <v>14.545999999999999</v>
      </c>
      <c r="L14" s="11">
        <v>14.881</v>
      </c>
      <c r="M14" s="11">
        <v>15.516</v>
      </c>
      <c r="N14" s="11"/>
      <c r="O14" s="11">
        <v>15.789</v>
      </c>
      <c r="P14" s="11">
        <v>15.833</v>
      </c>
      <c r="Q14" s="11">
        <v>15.726000000000001</v>
      </c>
      <c r="R14" s="11">
        <v>15.523</v>
      </c>
      <c r="S14" s="11">
        <v>15.193</v>
      </c>
      <c r="T14" s="11">
        <v>15.595000000000001</v>
      </c>
      <c r="U14" s="11"/>
      <c r="V14" s="11">
        <v>14.7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</row>
    <row r="15" spans="1:76" ht="16.5" x14ac:dyDescent="0.3">
      <c r="A15" s="9"/>
      <c r="B15" s="13" t="s">
        <v>9</v>
      </c>
      <c r="C15" s="11">
        <v>8.3580000000000005</v>
      </c>
      <c r="D15" s="11">
        <v>9.6170000000000009</v>
      </c>
      <c r="E15" s="11">
        <v>9.6129999999999995</v>
      </c>
      <c r="F15" s="11">
        <v>9.4120000000000008</v>
      </c>
      <c r="G15" s="11">
        <v>9.4499999999999993</v>
      </c>
      <c r="H15" s="11">
        <v>9.8450000000000006</v>
      </c>
      <c r="I15" s="11">
        <v>9.6020000000000003</v>
      </c>
      <c r="J15" s="11">
        <v>9.6630000000000003</v>
      </c>
      <c r="K15" s="11">
        <v>9.2249999999999996</v>
      </c>
      <c r="L15" s="11">
        <v>9.0830000000000002</v>
      </c>
      <c r="M15" s="11">
        <v>8.7129999999999992</v>
      </c>
      <c r="N15" s="11"/>
      <c r="O15" s="11">
        <v>8.1950000000000003</v>
      </c>
      <c r="P15" s="11">
        <v>8.3949999999999996</v>
      </c>
      <c r="Q15" s="11">
        <v>8.3949999999999996</v>
      </c>
      <c r="R15" s="11">
        <v>8.8650000000000002</v>
      </c>
      <c r="S15" s="11">
        <v>8.7240000000000002</v>
      </c>
      <c r="T15" s="11">
        <v>8.4440000000000008</v>
      </c>
      <c r="U15" s="11"/>
      <c r="V15" s="11">
        <v>5.7409999999999997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</row>
    <row r="16" spans="1:76" ht="16.5" x14ac:dyDescent="0.3">
      <c r="A16" s="9"/>
      <c r="B16" s="13" t="s">
        <v>10</v>
      </c>
      <c r="C16" s="11">
        <v>11.477</v>
      </c>
      <c r="D16" s="11">
        <v>11.288</v>
      </c>
      <c r="E16" s="11">
        <v>11.819000000000001</v>
      </c>
      <c r="F16" s="11">
        <v>12.179</v>
      </c>
      <c r="G16" s="11">
        <v>11.85</v>
      </c>
      <c r="H16" s="11">
        <v>11.997999999999999</v>
      </c>
      <c r="I16" s="11">
        <v>11.737</v>
      </c>
      <c r="J16" s="11">
        <v>11.952999999999999</v>
      </c>
      <c r="K16" s="11">
        <v>11.699</v>
      </c>
      <c r="L16" s="11">
        <v>11.685</v>
      </c>
      <c r="M16" s="11">
        <v>11.066000000000001</v>
      </c>
      <c r="N16" s="11"/>
      <c r="O16" s="11">
        <v>10.154999999999999</v>
      </c>
      <c r="P16" s="11">
        <v>10.561999999999999</v>
      </c>
      <c r="Q16" s="11">
        <v>10.61</v>
      </c>
      <c r="R16" s="11">
        <v>11.103999999999999</v>
      </c>
      <c r="S16" s="11">
        <v>10.847</v>
      </c>
      <c r="T16" s="11">
        <v>10.481</v>
      </c>
      <c r="U16" s="11"/>
      <c r="V16" s="11">
        <v>7.6310000000000002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</row>
    <row r="17" spans="1:76" ht="16.5" x14ac:dyDescent="0.3">
      <c r="A17" s="9"/>
      <c r="B17" s="13" t="s">
        <v>31</v>
      </c>
      <c r="C17" s="11">
        <v>3.0059999999999998</v>
      </c>
      <c r="D17" s="11">
        <v>2.617</v>
      </c>
      <c r="E17" s="11">
        <v>2.6320000000000001</v>
      </c>
      <c r="F17" s="11">
        <v>2.7050000000000001</v>
      </c>
      <c r="G17" s="11">
        <v>2.9969999999999999</v>
      </c>
      <c r="H17" s="11">
        <v>2.8090000000000002</v>
      </c>
      <c r="I17" s="11">
        <v>2.7240000000000002</v>
      </c>
      <c r="J17" s="11">
        <v>2.895</v>
      </c>
      <c r="K17" s="11">
        <v>2.843</v>
      </c>
      <c r="L17" s="11">
        <v>2.9910000000000001</v>
      </c>
      <c r="M17" s="11">
        <v>3.032</v>
      </c>
      <c r="N17" s="11"/>
      <c r="O17" s="11">
        <v>2.4430000000000001</v>
      </c>
      <c r="P17" s="11">
        <v>2.63</v>
      </c>
      <c r="Q17" s="11">
        <v>2.8239999999999998</v>
      </c>
      <c r="R17" s="11">
        <v>2.9060000000000001</v>
      </c>
      <c r="S17" s="11">
        <v>2.827</v>
      </c>
      <c r="T17" s="11">
        <v>2.6589999999999998</v>
      </c>
      <c r="U17" s="11"/>
      <c r="V17" s="11">
        <v>1.7230000000000001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16.5" x14ac:dyDescent="0.3">
      <c r="A18" s="9"/>
      <c r="B18" s="13" t="s">
        <v>32</v>
      </c>
      <c r="C18" s="11">
        <v>0.90600000000000003</v>
      </c>
      <c r="D18" s="11">
        <v>0.78300000000000003</v>
      </c>
      <c r="E18" s="11">
        <v>0.90400000000000003</v>
      </c>
      <c r="F18" s="11">
        <v>0.88500000000000001</v>
      </c>
      <c r="G18" s="11">
        <v>0.90800000000000003</v>
      </c>
      <c r="H18" s="11">
        <v>0.89900000000000002</v>
      </c>
      <c r="I18" s="11">
        <v>0.84399999999999997</v>
      </c>
      <c r="J18" s="11">
        <v>0.96399999999999997</v>
      </c>
      <c r="K18" s="11">
        <v>0.85599999999999998</v>
      </c>
      <c r="L18" s="11">
        <v>0.96499999999999997</v>
      </c>
      <c r="M18" s="11">
        <v>0.89100000000000001</v>
      </c>
      <c r="N18" s="11"/>
      <c r="O18" s="11">
        <v>0.81</v>
      </c>
      <c r="P18" s="11">
        <v>0.78600000000000003</v>
      </c>
      <c r="Q18" s="11">
        <v>0.93</v>
      </c>
      <c r="R18" s="11">
        <v>0.81100000000000005</v>
      </c>
      <c r="S18" s="11">
        <v>0.80100000000000005</v>
      </c>
      <c r="T18" s="11">
        <v>0.89400000000000002</v>
      </c>
      <c r="U18" s="11"/>
      <c r="V18" s="11">
        <v>0.61799999999999999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ht="15" x14ac:dyDescent="0.25">
      <c r="A19" s="9"/>
      <c r="B19" s="13" t="s">
        <v>11</v>
      </c>
      <c r="C19" s="11">
        <v>95.825000000000003</v>
      </c>
      <c r="D19" s="11">
        <v>96.986999999999995</v>
      </c>
      <c r="E19" s="11">
        <v>96.546999999999997</v>
      </c>
      <c r="F19" s="11">
        <v>97.506</v>
      </c>
      <c r="G19" s="11">
        <v>97.39</v>
      </c>
      <c r="H19" s="11">
        <v>97.584000000000003</v>
      </c>
      <c r="I19" s="11">
        <v>97.149000000000001</v>
      </c>
      <c r="J19" s="11">
        <v>97.263999999999996</v>
      </c>
      <c r="K19" s="11">
        <v>96.53</v>
      </c>
      <c r="L19" s="11">
        <v>96.903000000000006</v>
      </c>
      <c r="M19" s="11">
        <v>96.396000000000001</v>
      </c>
      <c r="N19" s="11"/>
      <c r="O19" s="11">
        <v>95.777000000000001</v>
      </c>
      <c r="P19" s="11">
        <v>96.364999999999995</v>
      </c>
      <c r="Q19" s="11">
        <v>96.301000000000002</v>
      </c>
      <c r="R19" s="11">
        <v>96.522999999999996</v>
      </c>
      <c r="S19" s="11">
        <v>96.275000000000006</v>
      </c>
      <c r="T19" s="11">
        <v>96.183999999999997</v>
      </c>
      <c r="U19" s="11"/>
      <c r="V19" s="11">
        <v>93.210999999999999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ht="15" x14ac:dyDescent="0.25">
      <c r="A20" s="9"/>
      <c r="B20" s="12" t="s">
        <v>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ht="15" x14ac:dyDescent="0.25">
      <c r="A21" s="9"/>
      <c r="B21" s="14" t="s">
        <v>13</v>
      </c>
      <c r="C21" s="105">
        <v>3.1229480725595433</v>
      </c>
      <c r="D21" s="105">
        <v>3.1682669813827236</v>
      </c>
      <c r="E21" s="105">
        <v>3.1360463812442418</v>
      </c>
      <c r="F21" s="105">
        <v>3.1612075577775407</v>
      </c>
      <c r="G21" s="105">
        <v>3.1288931445933281</v>
      </c>
      <c r="H21" s="105">
        <v>3.1340308071729313</v>
      </c>
      <c r="I21" s="105">
        <v>3.1578766692438562</v>
      </c>
      <c r="J21" s="105">
        <v>3.1497876076545821</v>
      </c>
      <c r="K21" s="105">
        <v>3.1384961000331089</v>
      </c>
      <c r="L21" s="105">
        <v>3.13037361921358</v>
      </c>
      <c r="M21" s="105">
        <v>3.136391455248086</v>
      </c>
      <c r="N21" s="105"/>
      <c r="O21" s="105">
        <v>3.1205833718492406</v>
      </c>
      <c r="P21" s="105">
        <v>3.1441174705632391</v>
      </c>
      <c r="Q21" s="105">
        <v>3.1561250273972834</v>
      </c>
      <c r="R21" s="105">
        <v>3.1494744744233345</v>
      </c>
      <c r="S21" s="105">
        <v>3.1671075346188577</v>
      </c>
      <c r="T21" s="105">
        <v>3.1450129045196964</v>
      </c>
      <c r="U21" s="105"/>
      <c r="V21" s="105">
        <v>3.0898846529295185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ht="15" x14ac:dyDescent="0.25">
      <c r="A22" s="9"/>
      <c r="B22" s="14" t="s">
        <v>121</v>
      </c>
      <c r="C22" s="105">
        <v>2.3851380182517073E-2</v>
      </c>
      <c r="D22" s="105">
        <v>1.652933138172993E-2</v>
      </c>
      <c r="E22" s="105">
        <v>2.1788897265328077E-2</v>
      </c>
      <c r="F22" s="105">
        <v>2.5782253354389155E-2</v>
      </c>
      <c r="G22" s="105">
        <v>1.6715388995303712E-2</v>
      </c>
      <c r="H22" s="105">
        <v>6.9630915857637104E-3</v>
      </c>
      <c r="I22" s="105">
        <v>8.2767894601802287E-3</v>
      </c>
      <c r="J22" s="105">
        <v>7.9266044287978031E-3</v>
      </c>
      <c r="K22" s="105">
        <v>3.1850639020221304E-2</v>
      </c>
      <c r="L22" s="105">
        <v>2.3789098637942041E-2</v>
      </c>
      <c r="M22" s="105">
        <v>1.4461364497173447E-2</v>
      </c>
      <c r="N22" s="105"/>
      <c r="O22" s="105">
        <v>2.6918931863060196E-2</v>
      </c>
      <c r="P22" s="105">
        <v>1.5422758378917149E-2</v>
      </c>
      <c r="Q22" s="105">
        <v>1.2689183563867617E-2</v>
      </c>
      <c r="R22" s="105">
        <v>1.1063793865753466E-2</v>
      </c>
      <c r="S22" s="105">
        <v>0</v>
      </c>
      <c r="T22" s="105">
        <v>1.791334225460817E-2</v>
      </c>
      <c r="U22" s="105"/>
      <c r="V22" s="105">
        <v>3.1670901997539011E-2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ht="15" x14ac:dyDescent="0.25">
      <c r="A23" s="9"/>
      <c r="B23" s="14" t="s">
        <v>14</v>
      </c>
      <c r="C23" s="105">
        <v>0.98667885662483101</v>
      </c>
      <c r="D23" s="105">
        <v>1.0042749915406315</v>
      </c>
      <c r="E23" s="105">
        <v>0.98569071305048617</v>
      </c>
      <c r="F23" s="105">
        <v>0.97228710141864538</v>
      </c>
      <c r="G23" s="105">
        <v>0.98859981638466254</v>
      </c>
      <c r="H23" s="105">
        <v>0.99183910249129326</v>
      </c>
      <c r="I23" s="105">
        <v>1.002005883878837</v>
      </c>
      <c r="J23" s="105">
        <v>1.0013442880818679</v>
      </c>
      <c r="K23" s="105">
        <v>0.9584381323047646</v>
      </c>
      <c r="L23" s="105">
        <v>0.95269710315024381</v>
      </c>
      <c r="M23" s="105">
        <v>1.0178500039881702</v>
      </c>
      <c r="N23" s="105"/>
      <c r="O23" s="105">
        <v>1.1106747625254338</v>
      </c>
      <c r="P23" s="105">
        <v>1.0742026623638679</v>
      </c>
      <c r="Q23" s="105">
        <v>1.0481380412944346</v>
      </c>
      <c r="R23" s="105">
        <v>1.0297609382353385</v>
      </c>
      <c r="S23" s="105">
        <v>1.0413516744152629</v>
      </c>
      <c r="T23" s="105">
        <v>1.0517004078992396</v>
      </c>
      <c r="U23" s="105"/>
      <c r="V23" s="105">
        <v>0.74075247933577437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5" x14ac:dyDescent="0.25">
      <c r="A24" s="9"/>
      <c r="B24" s="14" t="s">
        <v>15</v>
      </c>
      <c r="C24" s="105">
        <v>5.55441238087937E-4</v>
      </c>
      <c r="D24" s="105">
        <v>0</v>
      </c>
      <c r="E24" s="105">
        <v>2.2237837513260343E-5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8.9006966821573844E-5</v>
      </c>
      <c r="L24" s="105">
        <v>1.7727707226120141E-4</v>
      </c>
      <c r="M24" s="105">
        <v>0</v>
      </c>
      <c r="N24" s="105"/>
      <c r="O24" s="105">
        <v>0</v>
      </c>
      <c r="P24" s="105">
        <v>1.2431225937664238E-3</v>
      </c>
      <c r="Q24" s="105">
        <v>8.1036678710225325E-4</v>
      </c>
      <c r="R24" s="105">
        <v>5.0621503720978892E-4</v>
      </c>
      <c r="S24" s="105">
        <v>6.387064212588897E-4</v>
      </c>
      <c r="T24" s="105">
        <v>5.9132235324943331E-4</v>
      </c>
      <c r="U24" s="105"/>
      <c r="V24" s="105">
        <v>1.8048817645645778E-3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ht="15" x14ac:dyDescent="0.25">
      <c r="A25" s="9"/>
      <c r="B25" s="14" t="s">
        <v>16</v>
      </c>
      <c r="C25" s="105">
        <v>1.0249128756536521E-2</v>
      </c>
      <c r="D25" s="105">
        <v>3.2806122313664831E-4</v>
      </c>
      <c r="E25" s="105">
        <v>6.6183494139557969E-4</v>
      </c>
      <c r="F25" s="105">
        <v>2.1364658074402815E-3</v>
      </c>
      <c r="G25" s="105">
        <v>1.2300989117500741E-3</v>
      </c>
      <c r="H25" s="105">
        <v>0</v>
      </c>
      <c r="I25" s="105">
        <v>1.3141698771687723E-3</v>
      </c>
      <c r="J25" s="105">
        <v>2.472187715103356E-4</v>
      </c>
      <c r="K25" s="105">
        <v>4.304616895951352E-3</v>
      </c>
      <c r="L25" s="105">
        <v>5.1936213739526005E-3</v>
      </c>
      <c r="M25" s="105">
        <v>9.0205605627695677E-4</v>
      </c>
      <c r="N25" s="105"/>
      <c r="O25" s="105">
        <v>1.1510666186446658E-2</v>
      </c>
      <c r="P25" s="105">
        <v>2.028365733466635E-2</v>
      </c>
      <c r="Q25" s="105">
        <v>6.518340579470816E-3</v>
      </c>
      <c r="R25" s="105">
        <v>3.9302085440659322E-3</v>
      </c>
      <c r="S25" s="105">
        <v>3.9328888629954952E-3</v>
      </c>
      <c r="T25" s="105">
        <v>7.1698547369146654E-3</v>
      </c>
      <c r="U25" s="105"/>
      <c r="V25" s="105">
        <v>1.4388288206710566E-3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ht="18.75" customHeight="1" x14ac:dyDescent="0.25">
      <c r="A26" s="9"/>
      <c r="B26" s="14" t="s">
        <v>128</v>
      </c>
      <c r="C26" s="105">
        <v>1.0275321233905921</v>
      </c>
      <c r="D26" s="105">
        <v>1.0679557043981134</v>
      </c>
      <c r="E26" s="105">
        <v>1.0555273223731625</v>
      </c>
      <c r="F26" s="105">
        <v>1.0798534653476437</v>
      </c>
      <c r="G26" s="105">
        <v>1.0579044870703378</v>
      </c>
      <c r="H26" s="105">
        <v>1.0858102616453642</v>
      </c>
      <c r="I26" s="105">
        <v>1.0885858591641258</v>
      </c>
      <c r="J26" s="105">
        <v>1.0936641990144889</v>
      </c>
      <c r="K26" s="105">
        <v>1.0495497331508679</v>
      </c>
      <c r="L26" s="105">
        <v>1.0631310160098499</v>
      </c>
      <c r="M26" s="105">
        <v>1.0170487082114998</v>
      </c>
      <c r="N26" s="105"/>
      <c r="O26" s="105">
        <v>0.91003786019113342</v>
      </c>
      <c r="P26" s="105">
        <v>1.0144256328988612</v>
      </c>
      <c r="Q26" s="105">
        <v>1.0291095310410123</v>
      </c>
      <c r="R26" s="105">
        <v>1.0458452216340763</v>
      </c>
      <c r="S26" s="105">
        <v>1.0568114240449165</v>
      </c>
      <c r="T26" s="105">
        <v>1.0052139753075535</v>
      </c>
      <c r="U26" s="105"/>
      <c r="V26" s="105">
        <v>0.85176515046663759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ht="18" x14ac:dyDescent="0.25">
      <c r="A27" s="9"/>
      <c r="B27" s="14" t="s">
        <v>17</v>
      </c>
      <c r="C27" s="105">
        <v>0.12857577904818157</v>
      </c>
      <c r="D27" s="105">
        <v>0.11616101353099183</v>
      </c>
      <c r="E27" s="105">
        <v>0.10392054597894863</v>
      </c>
      <c r="F27" s="105">
        <v>0.14102061547547853</v>
      </c>
      <c r="G27" s="105">
        <v>9.8462033814579838E-2</v>
      </c>
      <c r="H27" s="105">
        <v>9.5208925218244686E-2</v>
      </c>
      <c r="I27" s="105">
        <v>7.0737237754448984E-2</v>
      </c>
      <c r="J27" s="105">
        <v>7.4933012168643717E-2</v>
      </c>
      <c r="K27" s="105">
        <v>0.18413739707980556</v>
      </c>
      <c r="L27" s="105">
        <v>0.15820253516015836</v>
      </c>
      <c r="M27" s="105">
        <v>0.12754877421328745</v>
      </c>
      <c r="N27" s="105"/>
      <c r="O27" s="105">
        <v>0.21224981556041664</v>
      </c>
      <c r="P27" s="105">
        <v>9.0692320121927503E-2</v>
      </c>
      <c r="Q27" s="105">
        <v>9.390299706886622E-2</v>
      </c>
      <c r="R27" s="105">
        <v>9.1498413343840013E-2</v>
      </c>
      <c r="S27" s="105">
        <v>9.7981584304765529E-2</v>
      </c>
      <c r="T27" s="105">
        <v>0.14454859233691994</v>
      </c>
      <c r="U27" s="105"/>
      <c r="V27" s="105">
        <v>0.66505959220794031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5" x14ac:dyDescent="0.25">
      <c r="A28" s="9"/>
      <c r="B28" s="14" t="s">
        <v>18</v>
      </c>
      <c r="C28" s="105">
        <v>5.457949859916738E-2</v>
      </c>
      <c r="D28" s="105">
        <v>4.9480327195202109E-2</v>
      </c>
      <c r="E28" s="105">
        <v>3.8902535262106769E-2</v>
      </c>
      <c r="F28" s="105">
        <v>4.8752583437345641E-2</v>
      </c>
      <c r="G28" s="105">
        <v>3.4378200520744272E-2</v>
      </c>
      <c r="H28" s="105">
        <v>2.943242502243246E-2</v>
      </c>
      <c r="I28" s="105">
        <v>3.4267934079343566E-2</v>
      </c>
      <c r="J28" s="105">
        <v>2.3167909677267721E-2</v>
      </c>
      <c r="K28" s="105">
        <v>5.5243010601716831E-2</v>
      </c>
      <c r="L28" s="105">
        <v>5.5756663067494314E-2</v>
      </c>
      <c r="M28" s="105">
        <v>4.9392120873793556E-2</v>
      </c>
      <c r="N28" s="105"/>
      <c r="O28" s="105">
        <v>3.4225114377692746E-2</v>
      </c>
      <c r="P28" s="105">
        <v>4.6594911484108929E-2</v>
      </c>
      <c r="Q28" s="105">
        <v>4.7689554964917703E-2</v>
      </c>
      <c r="R28" s="105">
        <v>3.8912426189390843E-2</v>
      </c>
      <c r="S28" s="105">
        <v>4.4841290759403324E-2</v>
      </c>
      <c r="T28" s="105">
        <v>5.0703555153286874E-2</v>
      </c>
      <c r="U28" s="105"/>
      <c r="V28" s="105">
        <v>2.7831474102558283E-2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ht="15" x14ac:dyDescent="0.25">
      <c r="A29" s="9"/>
      <c r="B29" s="14" t="s">
        <v>19</v>
      </c>
      <c r="C29" s="105">
        <v>2.75085326332789E-2</v>
      </c>
      <c r="D29" s="105">
        <v>1.4153418252005006E-2</v>
      </c>
      <c r="E29" s="105">
        <v>1.369392406115038E-2</v>
      </c>
      <c r="F29" s="105">
        <v>1.3022832803292193E-2</v>
      </c>
      <c r="G29" s="105">
        <v>1.7040060768607489E-2</v>
      </c>
      <c r="H29" s="105">
        <v>1.3022835166888666E-2</v>
      </c>
      <c r="I29" s="105">
        <v>1.9091753284033144E-2</v>
      </c>
      <c r="J29" s="105">
        <v>1.6252439895691608E-2</v>
      </c>
      <c r="K29" s="105">
        <v>2.0262187007091089E-2</v>
      </c>
      <c r="L29" s="105">
        <v>2.1775159846344944E-2</v>
      </c>
      <c r="M29" s="105">
        <v>2.4982005596212355E-2</v>
      </c>
      <c r="N29" s="105"/>
      <c r="O29" s="105">
        <v>3.482910367387318E-2</v>
      </c>
      <c r="P29" s="105">
        <v>1.9859184627040293E-2</v>
      </c>
      <c r="Q29" s="105">
        <v>1.9656581220496388E-2</v>
      </c>
      <c r="R29" s="105">
        <v>2.1194933071455525E-2</v>
      </c>
      <c r="S29" s="105">
        <v>3.2607629864298666E-2</v>
      </c>
      <c r="T29" s="105">
        <v>1.6499313772610231E-2</v>
      </c>
      <c r="U29" s="105"/>
      <c r="V29" s="105">
        <v>0.41087628469136694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ht="15" x14ac:dyDescent="0.25">
      <c r="A30" s="9"/>
      <c r="B30" s="14" t="s">
        <v>20</v>
      </c>
      <c r="C30" s="105">
        <v>1.7692575101297803</v>
      </c>
      <c r="D30" s="105">
        <v>1.7006613017935872</v>
      </c>
      <c r="E30" s="105">
        <v>1.7503647499093036</v>
      </c>
      <c r="F30" s="105">
        <v>1.6611220288600557</v>
      </c>
      <c r="G30" s="105">
        <v>1.7631569838641334</v>
      </c>
      <c r="H30" s="105">
        <v>1.7357075351810805</v>
      </c>
      <c r="I30" s="105">
        <v>1.7331142365344738</v>
      </c>
      <c r="J30" s="105">
        <v>1.7249436802585796</v>
      </c>
      <c r="K30" s="105">
        <v>1.6763208976744857</v>
      </c>
      <c r="L30" s="105">
        <v>1.7078285373672761</v>
      </c>
      <c r="M30" s="105">
        <v>1.7713444705381272</v>
      </c>
      <c r="N30" s="105"/>
      <c r="O30" s="105">
        <v>1.7817597881888974</v>
      </c>
      <c r="P30" s="105">
        <v>1.7883473757289055</v>
      </c>
      <c r="Q30" s="105">
        <v>1.7838065169135799</v>
      </c>
      <c r="R30" s="105">
        <v>1.7694261001387135</v>
      </c>
      <c r="S30" s="105">
        <v>1.7329913226265101</v>
      </c>
      <c r="T30" s="105">
        <v>1.7688682117696852</v>
      </c>
      <c r="U30" s="105"/>
      <c r="V30" s="105">
        <v>1.6358232314663577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</row>
    <row r="31" spans="1:76" ht="15" x14ac:dyDescent="0.25">
      <c r="A31" s="9"/>
      <c r="B31" s="14" t="s">
        <v>21</v>
      </c>
      <c r="C31" s="105">
        <v>0.30097643841376798</v>
      </c>
      <c r="D31" s="105">
        <v>0.34363658344113124</v>
      </c>
      <c r="E31" s="105">
        <v>0.34648426383824371</v>
      </c>
      <c r="F31" s="105">
        <v>0.33695304482152477</v>
      </c>
      <c r="G31" s="105">
        <v>0.33763343852187688</v>
      </c>
      <c r="H31" s="105">
        <v>0.35245466727010311</v>
      </c>
      <c r="I31" s="105">
        <v>0.34360390843690281</v>
      </c>
      <c r="J31" s="105">
        <v>0.34692615016255651</v>
      </c>
      <c r="K31" s="105">
        <v>0.33270735764629727</v>
      </c>
      <c r="L31" s="105">
        <v>0.32623001656686507</v>
      </c>
      <c r="M31" s="105">
        <v>0.31129591631896059</v>
      </c>
      <c r="N31" s="105"/>
      <c r="O31" s="105">
        <v>0.28941826847189134</v>
      </c>
      <c r="P31" s="105">
        <v>0.2967507497536544</v>
      </c>
      <c r="Q31" s="105">
        <v>0.29801122989567547</v>
      </c>
      <c r="R31" s="105">
        <v>0.31624084806532654</v>
      </c>
      <c r="S31" s="105">
        <v>0.31142319906686439</v>
      </c>
      <c r="T31" s="105">
        <v>0.2997372906061862</v>
      </c>
      <c r="U31" s="105"/>
      <c r="V31" s="105">
        <v>0.19993509721064551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</row>
    <row r="32" spans="1:76" ht="15" x14ac:dyDescent="0.25">
      <c r="A32" s="9"/>
      <c r="B32" s="14" t="s">
        <v>22</v>
      </c>
      <c r="C32" s="105">
        <v>0.4102437792787319</v>
      </c>
      <c r="D32" s="105">
        <v>0.40036883839504461</v>
      </c>
      <c r="E32" s="105">
        <v>0.42285239657519536</v>
      </c>
      <c r="F32" s="105">
        <v>0.43279535193729979</v>
      </c>
      <c r="G32" s="105">
        <v>0.42025751132378508</v>
      </c>
      <c r="H32" s="105">
        <v>0.42636337753476322</v>
      </c>
      <c r="I32" s="105">
        <v>0.41690488988100072</v>
      </c>
      <c r="J32" s="105">
        <v>0.42597633001637769</v>
      </c>
      <c r="K32" s="105">
        <v>0.41882081941191063</v>
      </c>
      <c r="L32" s="105">
        <v>0.41658805352055917</v>
      </c>
      <c r="M32" s="105">
        <v>0.39244596320547626</v>
      </c>
      <c r="N32" s="105"/>
      <c r="O32" s="105">
        <v>0.355992133722908</v>
      </c>
      <c r="P32" s="105">
        <v>0.37059604345397101</v>
      </c>
      <c r="Q32" s="105">
        <v>0.3738615516227019</v>
      </c>
      <c r="R32" s="105">
        <v>0.39318973392262302</v>
      </c>
      <c r="S32" s="105">
        <v>0.38435137203485165</v>
      </c>
      <c r="T32" s="105">
        <v>0.36929953812428457</v>
      </c>
      <c r="U32" s="105"/>
      <c r="V32" s="105">
        <v>0.26379492472715943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</row>
    <row r="33" spans="1:76" ht="15" x14ac:dyDescent="0.25">
      <c r="A33" s="9"/>
      <c r="B33" s="14" t="s">
        <v>23</v>
      </c>
      <c r="C33" s="105">
        <v>0.10481395286040864</v>
      </c>
      <c r="D33" s="105">
        <v>9.0544795214046667E-2</v>
      </c>
      <c r="E33" s="105">
        <v>9.1856617610172553E-2</v>
      </c>
      <c r="F33" s="105">
        <v>9.3768016174436003E-2</v>
      </c>
      <c r="G33" s="105">
        <v>0.10368128662567876</v>
      </c>
      <c r="H33" s="105">
        <v>9.7373162750130221E-2</v>
      </c>
      <c r="I33" s="105">
        <v>9.4385110494320953E-2</v>
      </c>
      <c r="J33" s="105">
        <v>0.10064069263949224</v>
      </c>
      <c r="K33" s="105">
        <v>9.9282540537617675E-2</v>
      </c>
      <c r="L33" s="105">
        <v>0.10401860108107516</v>
      </c>
      <c r="M33" s="105">
        <v>0.10489019629939159</v>
      </c>
      <c r="N33" s="105"/>
      <c r="O33" s="105">
        <v>8.3541148537665727E-2</v>
      </c>
      <c r="P33" s="105">
        <v>9.0017482854785447E-2</v>
      </c>
      <c r="Q33" s="105">
        <v>9.7068118908143444E-2</v>
      </c>
      <c r="R33" s="105">
        <v>0.10037714240327826</v>
      </c>
      <c r="S33" s="105">
        <v>9.7714970438993035E-2</v>
      </c>
      <c r="T33" s="105">
        <v>9.1392568253279169E-2</v>
      </c>
      <c r="U33" s="105"/>
      <c r="V33" s="105">
        <v>5.8101421849229069E-2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</row>
    <row r="34" spans="1:76" ht="15" x14ac:dyDescent="0.25">
      <c r="A34" s="9"/>
      <c r="B34" s="14" t="s">
        <v>24</v>
      </c>
      <c r="C34" s="105">
        <v>3.2229506284577374E-2</v>
      </c>
      <c r="D34" s="105">
        <v>2.7638652251655592E-2</v>
      </c>
      <c r="E34" s="105">
        <v>3.2187580052750436E-2</v>
      </c>
      <c r="F34" s="105">
        <v>3.1298682784907876E-2</v>
      </c>
      <c r="G34" s="105">
        <v>3.2047548605211904E-2</v>
      </c>
      <c r="H34" s="105">
        <v>3.1793808961003707E-2</v>
      </c>
      <c r="I34" s="105">
        <v>2.9835557911306418E-2</v>
      </c>
      <c r="J34" s="105">
        <v>3.4189867230144416E-2</v>
      </c>
      <c r="K34" s="105">
        <v>3.0497561669339861E-2</v>
      </c>
      <c r="L34" s="105">
        <v>3.4238697932397866E-2</v>
      </c>
      <c r="M34" s="105">
        <v>3.1446964953545091E-2</v>
      </c>
      <c r="N34" s="105"/>
      <c r="O34" s="105">
        <v>2.8259034851340487E-2</v>
      </c>
      <c r="P34" s="105">
        <v>2.7446627842289271E-2</v>
      </c>
      <c r="Q34" s="105">
        <v>3.2612958742446227E-2</v>
      </c>
      <c r="R34" s="105">
        <v>2.8579551125596587E-2</v>
      </c>
      <c r="S34" s="105">
        <v>2.8246402541022626E-2</v>
      </c>
      <c r="T34" s="105">
        <v>3.134912291248846E-2</v>
      </c>
      <c r="U34" s="105"/>
      <c r="V34" s="105">
        <v>2.1261078430035676E-2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</row>
    <row r="35" spans="1:76" ht="15" x14ac:dyDescent="0.25">
      <c r="A35" s="9"/>
      <c r="B35" s="15" t="s">
        <v>25</v>
      </c>
      <c r="C35" s="106">
        <v>7.9999999999999991</v>
      </c>
      <c r="D35" s="106">
        <v>7.9999999999999991</v>
      </c>
      <c r="E35" s="106">
        <v>7.9999999999999991</v>
      </c>
      <c r="F35" s="106">
        <v>7.9999999999999991</v>
      </c>
      <c r="G35" s="106">
        <v>7.9999999999999991</v>
      </c>
      <c r="H35" s="106">
        <v>7.9999999999999991</v>
      </c>
      <c r="I35" s="106">
        <v>7.9999999999999991</v>
      </c>
      <c r="J35" s="106">
        <v>7.9999999999999991</v>
      </c>
      <c r="K35" s="106">
        <v>7.9999999999999991</v>
      </c>
      <c r="L35" s="106">
        <v>7.9999999999999991</v>
      </c>
      <c r="M35" s="106">
        <v>7.9999999999999991</v>
      </c>
      <c r="N35" s="106"/>
      <c r="O35" s="106">
        <v>7.9999999999999991</v>
      </c>
      <c r="P35" s="106">
        <v>7.9999999999999991</v>
      </c>
      <c r="Q35" s="106">
        <v>7.9999999999999991</v>
      </c>
      <c r="R35" s="106">
        <v>7.9999999999999991</v>
      </c>
      <c r="S35" s="106">
        <v>7.9999999999999991</v>
      </c>
      <c r="T35" s="106">
        <v>7.9999999999999991</v>
      </c>
      <c r="U35" s="106"/>
      <c r="V35" s="106">
        <v>7.9999999999999991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21" customHeight="1" x14ac:dyDescent="0.3">
      <c r="A36" s="9"/>
      <c r="B36" s="15" t="s">
        <v>26</v>
      </c>
      <c r="C36" s="16">
        <v>0.11121434147881436</v>
      </c>
      <c r="D36" s="16">
        <v>9.8099293568074217E-2</v>
      </c>
      <c r="E36" s="16">
        <v>8.9629338942722639E-2</v>
      </c>
      <c r="F36" s="16">
        <v>0.11550791165981786</v>
      </c>
      <c r="G36" s="16">
        <v>8.514777281793931E-2</v>
      </c>
      <c r="H36" s="16">
        <v>8.0615900467364707E-2</v>
      </c>
      <c r="I36" s="16">
        <v>6.1015982466376427E-2</v>
      </c>
      <c r="J36" s="16">
        <v>6.4122189794359227E-2</v>
      </c>
      <c r="K36" s="16">
        <v>0.14925777579067051</v>
      </c>
      <c r="L36" s="16">
        <v>0.12953262031375795</v>
      </c>
      <c r="M36" s="16">
        <v>0.11143548380263785</v>
      </c>
      <c r="N36" s="16"/>
      <c r="O36" s="16">
        <v>0.18912246846004224</v>
      </c>
      <c r="P36" s="16">
        <v>8.2065737755887741E-2</v>
      </c>
      <c r="Q36" s="16">
        <v>8.36170520972839E-2</v>
      </c>
      <c r="R36" s="16">
        <v>8.0449224429533658E-2</v>
      </c>
      <c r="S36" s="16">
        <v>8.4847746389451473E-2</v>
      </c>
      <c r="T36" s="16">
        <v>0.12572038471652253</v>
      </c>
      <c r="U36" s="16"/>
      <c r="V36" s="16">
        <v>0.43845513162928623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ht="15" x14ac:dyDescent="0.25">
      <c r="A37" s="9"/>
      <c r="B37" s="15" t="s">
        <v>27</v>
      </c>
      <c r="C37" s="16">
        <v>0.84826367683748582</v>
      </c>
      <c r="D37" s="16">
        <v>0.8621888693018781</v>
      </c>
      <c r="E37" s="16">
        <v>0.89338085807636203</v>
      </c>
      <c r="F37" s="16">
        <v>0.89481509571816842</v>
      </c>
      <c r="G37" s="16">
        <v>0.8936197850765526</v>
      </c>
      <c r="H37" s="16">
        <v>0.90798501651600017</v>
      </c>
      <c r="I37" s="16">
        <v>0.88472946672353092</v>
      </c>
      <c r="J37" s="16">
        <v>0.90773304004857081</v>
      </c>
      <c r="K37" s="16">
        <v>0.88130827926516531</v>
      </c>
      <c r="L37" s="16">
        <v>0.88107536910089734</v>
      </c>
      <c r="M37" s="16">
        <v>0.84007904077737339</v>
      </c>
      <c r="N37" s="16"/>
      <c r="O37" s="16">
        <v>0.7572105855838055</v>
      </c>
      <c r="P37" s="16">
        <v>0.7848109039047001</v>
      </c>
      <c r="Q37" s="16">
        <v>0.80155385916896704</v>
      </c>
      <c r="R37" s="16">
        <v>0.83838727551682446</v>
      </c>
      <c r="S37" s="16">
        <v>0.82173594408173167</v>
      </c>
      <c r="T37" s="16">
        <v>0.79177851989623838</v>
      </c>
      <c r="U37" s="16"/>
      <c r="V37" s="16">
        <v>0.54309252221706972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ht="15" x14ac:dyDescent="0.25">
      <c r="A38" s="9"/>
      <c r="B38" s="17" t="s">
        <v>28</v>
      </c>
      <c r="C38" s="18">
        <v>0.73365265633747878</v>
      </c>
      <c r="D38" s="18">
        <v>0.85830002359490432</v>
      </c>
      <c r="E38" s="18">
        <v>0.81939765895740602</v>
      </c>
      <c r="F38" s="18">
        <v>0.77855051657380103</v>
      </c>
      <c r="G38" s="18">
        <v>0.80339655907244223</v>
      </c>
      <c r="H38" s="18">
        <v>0.82665323956292658</v>
      </c>
      <c r="I38" s="18">
        <v>0.82417816815480249</v>
      </c>
      <c r="J38" s="18">
        <v>0.81442588640833191</v>
      </c>
      <c r="K38" s="18">
        <v>0.79439068505111565</v>
      </c>
      <c r="L38" s="18">
        <v>0.78309978841187577</v>
      </c>
      <c r="M38" s="18">
        <v>0.79321982006468683</v>
      </c>
      <c r="N38" s="18"/>
      <c r="O38" s="18">
        <v>0.81299062831867108</v>
      </c>
      <c r="P38" s="18">
        <v>0.80073912011559722</v>
      </c>
      <c r="Q38" s="18">
        <v>0.79711654916691199</v>
      </c>
      <c r="R38" s="18">
        <v>0.80429579101767834</v>
      </c>
      <c r="S38" s="18">
        <v>0.81025650414128247</v>
      </c>
      <c r="T38" s="18">
        <v>0.81163732868063376</v>
      </c>
      <c r="U38" s="18"/>
      <c r="V38" s="18">
        <v>0.75791866510485928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ht="15" x14ac:dyDescent="0.25">
      <c r="A39" s="9"/>
      <c r="B39" s="1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ht="15" x14ac:dyDescent="0.25">
      <c r="A40" s="9"/>
      <c r="B40" s="1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ht="15" x14ac:dyDescent="0.25">
      <c r="A41" s="9"/>
      <c r="B41" s="107" t="s">
        <v>122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s="6" customFormat="1" ht="15" x14ac:dyDescent="0.25">
      <c r="A42" s="3"/>
      <c r="B42" s="4" t="s">
        <v>123</v>
      </c>
      <c r="C42" s="5">
        <v>71</v>
      </c>
      <c r="D42" s="5">
        <v>72</v>
      </c>
      <c r="E42" s="5">
        <v>73</v>
      </c>
      <c r="F42" s="5">
        <v>74</v>
      </c>
      <c r="G42" s="5">
        <v>75</v>
      </c>
      <c r="H42" s="5">
        <v>76</v>
      </c>
      <c r="I42" s="5">
        <v>77</v>
      </c>
      <c r="J42" s="5">
        <v>78</v>
      </c>
      <c r="K42" s="5">
        <v>79</v>
      </c>
      <c r="L42" s="5">
        <v>80</v>
      </c>
      <c r="M42" s="5">
        <v>81</v>
      </c>
      <c r="N42" s="5">
        <v>88</v>
      </c>
      <c r="O42" s="5">
        <v>89</v>
      </c>
      <c r="P42" s="5">
        <v>90</v>
      </c>
      <c r="Q42" s="5">
        <v>91</v>
      </c>
      <c r="R42" s="5">
        <v>92</v>
      </c>
      <c r="S42" s="5">
        <v>93</v>
      </c>
      <c r="T42" s="5">
        <v>94</v>
      </c>
      <c r="U42" s="5"/>
      <c r="V42" s="5">
        <v>82</v>
      </c>
      <c r="W42" s="5">
        <v>83</v>
      </c>
      <c r="X42" s="5">
        <v>84</v>
      </c>
      <c r="Y42" s="5">
        <v>85</v>
      </c>
      <c r="Z42" s="5">
        <v>86</v>
      </c>
      <c r="AA42" s="5">
        <v>87</v>
      </c>
      <c r="AB42" s="5">
        <v>95</v>
      </c>
      <c r="AC42" s="5">
        <v>96</v>
      </c>
      <c r="AD42" s="5">
        <v>97</v>
      </c>
      <c r="AE42" s="5">
        <v>98</v>
      </c>
      <c r="AF42" s="5">
        <v>99</v>
      </c>
      <c r="AG42" s="5">
        <v>100</v>
      </c>
      <c r="AH42" s="5">
        <v>101</v>
      </c>
      <c r="AI42" s="5">
        <v>102</v>
      </c>
      <c r="AJ42" s="5">
        <v>103</v>
      </c>
      <c r="AK42" s="5">
        <v>104</v>
      </c>
      <c r="AL42" s="5">
        <v>105</v>
      </c>
      <c r="AM42" s="5">
        <v>106</v>
      </c>
      <c r="AN42" s="5">
        <v>107</v>
      </c>
      <c r="AO42" s="5">
        <v>108</v>
      </c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1:76" s="6" customFormat="1" ht="15" x14ac:dyDescent="0.25">
      <c r="A43" s="3"/>
      <c r="B43" s="7" t="s">
        <v>118</v>
      </c>
      <c r="C43" s="8" t="s">
        <v>119</v>
      </c>
      <c r="D43" s="8" t="s">
        <v>119</v>
      </c>
      <c r="E43" s="8" t="s">
        <v>119</v>
      </c>
      <c r="F43" s="8" t="s">
        <v>119</v>
      </c>
      <c r="G43" s="8" t="s">
        <v>119</v>
      </c>
      <c r="H43" s="8" t="s">
        <v>119</v>
      </c>
      <c r="I43" s="8" t="s">
        <v>119</v>
      </c>
      <c r="J43" s="8" t="s">
        <v>119</v>
      </c>
      <c r="K43" s="8" t="s">
        <v>119</v>
      </c>
      <c r="L43" s="8" t="s">
        <v>119</v>
      </c>
      <c r="M43" s="8" t="s">
        <v>119</v>
      </c>
      <c r="N43" s="8" t="s">
        <v>119</v>
      </c>
      <c r="O43" s="8" t="s">
        <v>119</v>
      </c>
      <c r="P43" s="8" t="s">
        <v>119</v>
      </c>
      <c r="Q43" s="8" t="s">
        <v>119</v>
      </c>
      <c r="R43" s="8" t="s">
        <v>119</v>
      </c>
      <c r="S43" s="8" t="s">
        <v>119</v>
      </c>
      <c r="T43" s="8" t="s">
        <v>119</v>
      </c>
      <c r="U43" s="8"/>
      <c r="V43" s="8" t="s">
        <v>120</v>
      </c>
      <c r="W43" s="8" t="s">
        <v>120</v>
      </c>
      <c r="X43" s="8" t="s">
        <v>120</v>
      </c>
      <c r="Y43" s="8" t="s">
        <v>120</v>
      </c>
      <c r="Z43" s="8" t="s">
        <v>120</v>
      </c>
      <c r="AA43" s="8" t="s">
        <v>120</v>
      </c>
      <c r="AB43" s="8" t="s">
        <v>120</v>
      </c>
      <c r="AC43" s="8" t="s">
        <v>120</v>
      </c>
      <c r="AD43" s="8" t="s">
        <v>120</v>
      </c>
      <c r="AE43" s="8" t="s">
        <v>120</v>
      </c>
      <c r="AF43" s="8" t="s">
        <v>120</v>
      </c>
      <c r="AG43" s="8" t="s">
        <v>120</v>
      </c>
      <c r="AH43" s="8" t="s">
        <v>120</v>
      </c>
      <c r="AI43" s="8" t="s">
        <v>120</v>
      </c>
      <c r="AJ43" s="8" t="s">
        <v>120</v>
      </c>
      <c r="AK43" s="8" t="s">
        <v>120</v>
      </c>
      <c r="AL43" s="8" t="s">
        <v>120</v>
      </c>
      <c r="AM43" s="8" t="s">
        <v>120</v>
      </c>
      <c r="AN43" s="8" t="s">
        <v>120</v>
      </c>
      <c r="AO43" s="8" t="s">
        <v>120</v>
      </c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1:76" ht="16.5" x14ac:dyDescent="0.3">
      <c r="A44" s="9"/>
      <c r="B44" s="10" t="s">
        <v>29</v>
      </c>
      <c r="C44" s="11">
        <v>32.206000000000003</v>
      </c>
      <c r="D44" s="11">
        <v>32.287999999999997</v>
      </c>
      <c r="E44" s="11">
        <v>31.959</v>
      </c>
      <c r="F44" s="11">
        <v>32.369999999999997</v>
      </c>
      <c r="G44" s="11">
        <v>32.286999999999999</v>
      </c>
      <c r="H44" s="11">
        <v>32.01</v>
      </c>
      <c r="I44" s="11">
        <v>32.704000000000001</v>
      </c>
      <c r="J44" s="11">
        <v>33.195</v>
      </c>
      <c r="K44" s="11">
        <v>32.97</v>
      </c>
      <c r="L44" s="11">
        <v>33.01</v>
      </c>
      <c r="M44" s="11">
        <v>33.159999999999997</v>
      </c>
      <c r="N44" s="11">
        <v>32.506999999999998</v>
      </c>
      <c r="O44" s="11">
        <v>32.945999999999998</v>
      </c>
      <c r="P44" s="11">
        <v>32.165999999999997</v>
      </c>
      <c r="Q44" s="11">
        <v>32.790999999999997</v>
      </c>
      <c r="R44" s="11">
        <v>33.207000000000001</v>
      </c>
      <c r="S44" s="11">
        <v>32.308999999999997</v>
      </c>
      <c r="T44" s="11">
        <v>32.820999999999998</v>
      </c>
      <c r="U44" s="11"/>
      <c r="V44" s="11">
        <v>33.621000000000002</v>
      </c>
      <c r="W44" s="11">
        <v>34.29</v>
      </c>
      <c r="X44" s="11">
        <v>33.420999999999999</v>
      </c>
      <c r="Y44" s="11">
        <v>33.701000000000001</v>
      </c>
      <c r="Z44" s="11">
        <v>34.622999999999998</v>
      </c>
      <c r="AA44" s="11">
        <v>33.582000000000001</v>
      </c>
      <c r="AB44" s="11">
        <v>35.1</v>
      </c>
      <c r="AC44" s="11">
        <v>34.396999999999998</v>
      </c>
      <c r="AD44" s="11">
        <v>34.753999999999998</v>
      </c>
      <c r="AE44" s="11">
        <v>34.957000000000001</v>
      </c>
      <c r="AF44" s="11">
        <v>35.046999999999997</v>
      </c>
      <c r="AG44" s="11">
        <v>35.142000000000003</v>
      </c>
      <c r="AH44" s="11">
        <v>33.491</v>
      </c>
      <c r="AI44" s="11">
        <v>32.902000000000001</v>
      </c>
      <c r="AJ44" s="11">
        <v>33.204999999999998</v>
      </c>
      <c r="AK44" s="11">
        <v>33.325000000000003</v>
      </c>
      <c r="AL44" s="11">
        <v>32.709000000000003</v>
      </c>
      <c r="AM44" s="11">
        <v>33.247999999999998</v>
      </c>
      <c r="AN44" s="11">
        <v>33.578000000000003</v>
      </c>
      <c r="AO44" s="11">
        <v>33.371000000000002</v>
      </c>
      <c r="AP44" s="1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</row>
    <row r="45" spans="1:76" ht="16.5" x14ac:dyDescent="0.3">
      <c r="A45" s="9"/>
      <c r="B45" s="12" t="s">
        <v>2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1.6E-2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1.6E-2</v>
      </c>
      <c r="O45" s="11">
        <v>1E-3</v>
      </c>
      <c r="P45" s="11">
        <v>1.2999999999999999E-2</v>
      </c>
      <c r="Q45" s="11">
        <v>0</v>
      </c>
      <c r="R45" s="11">
        <v>0</v>
      </c>
      <c r="S45" s="11">
        <v>9.0999999999999998E-2</v>
      </c>
      <c r="T45" s="11">
        <v>0.108</v>
      </c>
      <c r="U45" s="11"/>
      <c r="V45" s="11">
        <v>0.13200000000000001</v>
      </c>
      <c r="W45" s="11">
        <v>9.4E-2</v>
      </c>
      <c r="X45" s="11">
        <v>0.17799999999999999</v>
      </c>
      <c r="Y45" s="11">
        <v>0.22</v>
      </c>
      <c r="Z45" s="11">
        <v>0.186</v>
      </c>
      <c r="AA45" s="11">
        <v>0.126</v>
      </c>
      <c r="AB45" s="11">
        <v>0.17799999999999999</v>
      </c>
      <c r="AC45" s="11">
        <v>0.14899999999999999</v>
      </c>
      <c r="AD45" s="11">
        <v>0.114</v>
      </c>
      <c r="AE45" s="11">
        <v>0.104</v>
      </c>
      <c r="AF45" s="11">
        <v>0.11700000000000001</v>
      </c>
      <c r="AG45" s="11">
        <v>0.14399999999999999</v>
      </c>
      <c r="AH45" s="11">
        <v>0.107</v>
      </c>
      <c r="AI45" s="11">
        <v>0.124</v>
      </c>
      <c r="AJ45" s="11">
        <v>0.125</v>
      </c>
      <c r="AK45" s="11">
        <v>0.13300000000000001</v>
      </c>
      <c r="AL45" s="11">
        <v>0.13500000000000001</v>
      </c>
      <c r="AM45" s="11">
        <v>0.13200000000000001</v>
      </c>
      <c r="AN45" s="11">
        <v>0.17</v>
      </c>
      <c r="AO45" s="11">
        <v>0.20499999999999999</v>
      </c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</row>
    <row r="46" spans="1:76" ht="15" x14ac:dyDescent="0.25">
      <c r="A46" s="9"/>
      <c r="B46" s="13" t="s">
        <v>3</v>
      </c>
      <c r="C46" s="11">
        <v>10.119999999999999</v>
      </c>
      <c r="D46" s="11">
        <v>10.132999999999999</v>
      </c>
      <c r="E46" s="11">
        <v>9.968</v>
      </c>
      <c r="F46" s="11">
        <v>10.462999999999999</v>
      </c>
      <c r="G46" s="11">
        <v>10.178000000000001</v>
      </c>
      <c r="H46" s="11">
        <v>10.093</v>
      </c>
      <c r="I46" s="11">
        <v>10.851000000000001</v>
      </c>
      <c r="J46" s="11">
        <v>11.77</v>
      </c>
      <c r="K46" s="11">
        <v>11.795</v>
      </c>
      <c r="L46" s="11">
        <v>11.510999999999999</v>
      </c>
      <c r="M46" s="11">
        <v>11.768000000000001</v>
      </c>
      <c r="N46" s="11">
        <v>11.395</v>
      </c>
      <c r="O46" s="11">
        <v>11.919</v>
      </c>
      <c r="P46" s="11">
        <v>10.867000000000001</v>
      </c>
      <c r="Q46" s="11">
        <v>11.885</v>
      </c>
      <c r="R46" s="11">
        <v>12.272</v>
      </c>
      <c r="S46" s="11">
        <v>10.481999999999999</v>
      </c>
      <c r="T46" s="11">
        <v>10.712</v>
      </c>
      <c r="U46" s="11"/>
      <c r="V46" s="11">
        <v>12.275</v>
      </c>
      <c r="W46" s="11">
        <v>13.547000000000001</v>
      </c>
      <c r="X46" s="11">
        <v>12.167</v>
      </c>
      <c r="Y46" s="11">
        <v>12.116</v>
      </c>
      <c r="Z46" s="11">
        <v>13.368</v>
      </c>
      <c r="AA46" s="11">
        <v>12.86</v>
      </c>
      <c r="AB46" s="11">
        <v>14.444000000000001</v>
      </c>
      <c r="AC46" s="11">
        <v>13.750999999999999</v>
      </c>
      <c r="AD46" s="11">
        <v>14.398</v>
      </c>
      <c r="AE46" s="11">
        <v>14.949</v>
      </c>
      <c r="AF46" s="11">
        <v>14.787000000000001</v>
      </c>
      <c r="AG46" s="11">
        <v>14.685</v>
      </c>
      <c r="AH46" s="11">
        <v>12.377000000000001</v>
      </c>
      <c r="AI46" s="11">
        <v>11.956</v>
      </c>
      <c r="AJ46" s="11">
        <v>12.009</v>
      </c>
      <c r="AK46" s="11">
        <v>12.131</v>
      </c>
      <c r="AL46" s="11">
        <v>12.308</v>
      </c>
      <c r="AM46" s="11">
        <v>12.129</v>
      </c>
      <c r="AN46" s="11">
        <v>12.365</v>
      </c>
      <c r="AO46" s="11">
        <v>11.965</v>
      </c>
      <c r="AP46" s="20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</row>
    <row r="47" spans="1:76" ht="16.5" x14ac:dyDescent="0.3">
      <c r="A47" s="9"/>
      <c r="B47" s="12" t="s">
        <v>4</v>
      </c>
      <c r="C47" s="11">
        <v>0</v>
      </c>
      <c r="D47" s="11">
        <v>0</v>
      </c>
      <c r="E47" s="11">
        <v>6.0000000000000001E-3</v>
      </c>
      <c r="F47" s="11">
        <v>0</v>
      </c>
      <c r="G47" s="11">
        <v>0</v>
      </c>
      <c r="H47" s="11">
        <v>0</v>
      </c>
      <c r="I47" s="11">
        <v>0.08</v>
      </c>
      <c r="J47" s="11">
        <v>2.4E-2</v>
      </c>
      <c r="K47" s="11">
        <v>4.7E-2</v>
      </c>
      <c r="L47" s="11">
        <v>0</v>
      </c>
      <c r="M47" s="11">
        <v>0</v>
      </c>
      <c r="N47" s="11">
        <v>0</v>
      </c>
      <c r="O47" s="11">
        <v>0</v>
      </c>
      <c r="P47" s="11">
        <v>4.2000000000000003E-2</v>
      </c>
      <c r="Q47" s="11">
        <v>5.8000000000000003E-2</v>
      </c>
      <c r="R47" s="11">
        <v>2E-3</v>
      </c>
      <c r="S47" s="11">
        <v>0.92400000000000004</v>
      </c>
      <c r="T47" s="11">
        <v>0.875</v>
      </c>
      <c r="U47" s="11"/>
      <c r="V47" s="11">
        <v>0.21</v>
      </c>
      <c r="W47" s="11">
        <v>0.17699999999999999</v>
      </c>
      <c r="X47" s="11">
        <v>0.29599999999999999</v>
      </c>
      <c r="Y47" s="11">
        <v>0.45600000000000002</v>
      </c>
      <c r="Z47" s="11">
        <v>0.08</v>
      </c>
      <c r="AA47" s="11">
        <v>0.29599999999999999</v>
      </c>
      <c r="AB47" s="11">
        <v>0.33400000000000002</v>
      </c>
      <c r="AC47" s="11">
        <v>4.4999999999999998E-2</v>
      </c>
      <c r="AD47" s="11">
        <v>3.5999999999999997E-2</v>
      </c>
      <c r="AE47" s="11">
        <v>0.21199999999999999</v>
      </c>
      <c r="AF47" s="11">
        <v>0.11899999999999999</v>
      </c>
      <c r="AG47" s="11">
        <v>0.111</v>
      </c>
      <c r="AH47" s="11">
        <v>0.20899999999999999</v>
      </c>
      <c r="AI47" s="11">
        <v>0.40200000000000002</v>
      </c>
      <c r="AJ47" s="11">
        <v>0.245</v>
      </c>
      <c r="AK47" s="11">
        <v>0.27300000000000002</v>
      </c>
      <c r="AL47" s="11">
        <v>0.215</v>
      </c>
      <c r="AM47" s="11">
        <v>0.115</v>
      </c>
      <c r="AN47" s="11">
        <v>0.311</v>
      </c>
      <c r="AO47" s="11">
        <v>0.53</v>
      </c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</row>
    <row r="48" spans="1:76" ht="16.5" x14ac:dyDescent="0.3">
      <c r="A48" s="9"/>
      <c r="B48" s="12" t="s">
        <v>5</v>
      </c>
      <c r="C48" s="11">
        <v>4.0000000000000001E-3</v>
      </c>
      <c r="D48" s="11">
        <v>3.0000000000000001E-3</v>
      </c>
      <c r="E48" s="11">
        <v>0</v>
      </c>
      <c r="F48" s="11">
        <v>0</v>
      </c>
      <c r="G48" s="11">
        <v>0</v>
      </c>
      <c r="H48" s="11">
        <v>0</v>
      </c>
      <c r="I48" s="11">
        <v>3.0000000000000001E-3</v>
      </c>
      <c r="J48" s="11">
        <v>0.02</v>
      </c>
      <c r="K48" s="11">
        <v>0.03</v>
      </c>
      <c r="L48" s="11">
        <v>0</v>
      </c>
      <c r="M48" s="11">
        <v>0</v>
      </c>
      <c r="N48" s="11">
        <v>2.4E-2</v>
      </c>
      <c r="O48" s="11">
        <v>9.9000000000000005E-2</v>
      </c>
      <c r="P48" s="11">
        <v>0</v>
      </c>
      <c r="Q48" s="11">
        <v>9.2999999999999999E-2</v>
      </c>
      <c r="R48" s="11">
        <v>0.01</v>
      </c>
      <c r="S48" s="11">
        <v>0</v>
      </c>
      <c r="T48" s="11">
        <v>0</v>
      </c>
      <c r="U48" s="11"/>
      <c r="V48" s="11">
        <v>1.4E-2</v>
      </c>
      <c r="W48" s="11">
        <v>1.2E-2</v>
      </c>
      <c r="X48" s="11">
        <v>1.9E-2</v>
      </c>
      <c r="Y48" s="11">
        <v>8.0000000000000002E-3</v>
      </c>
      <c r="Z48" s="11">
        <v>1.6E-2</v>
      </c>
      <c r="AA48" s="11">
        <v>1.9E-2</v>
      </c>
      <c r="AB48" s="11">
        <v>4.0000000000000001E-3</v>
      </c>
      <c r="AC48" s="11">
        <v>0.02</v>
      </c>
      <c r="AD48" s="11">
        <v>1.0999999999999999E-2</v>
      </c>
      <c r="AE48" s="11">
        <v>3.1E-2</v>
      </c>
      <c r="AF48" s="11">
        <v>2.5999999999999999E-2</v>
      </c>
      <c r="AG48" s="11">
        <v>1.9E-2</v>
      </c>
      <c r="AH48" s="11">
        <v>1.2999999999999999E-2</v>
      </c>
      <c r="AI48" s="11">
        <v>1.7000000000000001E-2</v>
      </c>
      <c r="AJ48" s="11">
        <v>1.6E-2</v>
      </c>
      <c r="AK48" s="11">
        <v>2.5999999999999999E-2</v>
      </c>
      <c r="AL48" s="11">
        <v>0</v>
      </c>
      <c r="AM48" s="11">
        <v>1.4999999999999999E-2</v>
      </c>
      <c r="AN48" s="11">
        <v>1.4E-2</v>
      </c>
      <c r="AO48" s="11">
        <v>2.1000000000000001E-2</v>
      </c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</row>
    <row r="49" spans="1:76" ht="16.5" x14ac:dyDescent="0.3">
      <c r="A49" s="9"/>
      <c r="B49" s="13" t="s">
        <v>6</v>
      </c>
      <c r="C49" s="11">
        <v>14.166</v>
      </c>
      <c r="D49" s="11">
        <v>14.45</v>
      </c>
      <c r="E49" s="11">
        <v>14.656000000000001</v>
      </c>
      <c r="F49" s="11">
        <v>14.176</v>
      </c>
      <c r="G49" s="11">
        <v>14.404</v>
      </c>
      <c r="H49" s="11">
        <v>15.565</v>
      </c>
      <c r="I49" s="11">
        <v>13.477</v>
      </c>
      <c r="J49" s="11">
        <v>13.497</v>
      </c>
      <c r="K49" s="11">
        <v>13.696999999999999</v>
      </c>
      <c r="L49" s="11">
        <v>13.818</v>
      </c>
      <c r="M49" s="11">
        <v>13.772</v>
      </c>
      <c r="N49" s="11">
        <v>13.819000000000001</v>
      </c>
      <c r="O49" s="11">
        <v>13.686999999999999</v>
      </c>
      <c r="P49" s="11">
        <v>13.877000000000001</v>
      </c>
      <c r="Q49" s="11">
        <v>13.754</v>
      </c>
      <c r="R49" s="11">
        <v>13.936</v>
      </c>
      <c r="S49" s="11">
        <v>13.496</v>
      </c>
      <c r="T49" s="11">
        <v>13.275</v>
      </c>
      <c r="U49" s="11"/>
      <c r="V49" s="11">
        <v>13.396000000000001</v>
      </c>
      <c r="W49" s="11">
        <v>12.595000000000001</v>
      </c>
      <c r="X49" s="11">
        <v>12.952</v>
      </c>
      <c r="Y49" s="11">
        <v>13.535</v>
      </c>
      <c r="Z49" s="11">
        <v>12.457000000000001</v>
      </c>
      <c r="AA49" s="11">
        <v>12.946999999999999</v>
      </c>
      <c r="AB49" s="11">
        <v>12.31</v>
      </c>
      <c r="AC49" s="11">
        <v>12.798999999999999</v>
      </c>
      <c r="AD49" s="11">
        <v>12.252000000000001</v>
      </c>
      <c r="AE49" s="11">
        <v>11.920999999999999</v>
      </c>
      <c r="AF49" s="11">
        <v>11.88</v>
      </c>
      <c r="AG49" s="11">
        <v>11.959</v>
      </c>
      <c r="AH49" s="11">
        <v>13.497</v>
      </c>
      <c r="AI49" s="11">
        <v>13.401</v>
      </c>
      <c r="AJ49" s="11">
        <v>13.765000000000001</v>
      </c>
      <c r="AK49" s="11">
        <v>13.429</v>
      </c>
      <c r="AL49" s="11">
        <v>13.723000000000001</v>
      </c>
      <c r="AM49" s="11">
        <v>13.332000000000001</v>
      </c>
      <c r="AN49" s="11">
        <v>13.707000000000001</v>
      </c>
      <c r="AO49" s="11">
        <v>13.592000000000001</v>
      </c>
      <c r="AP49" s="20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5" x14ac:dyDescent="0.25">
      <c r="A50" s="9"/>
      <c r="B50" s="12" t="s">
        <v>7</v>
      </c>
      <c r="C50" s="11">
        <v>0.35799999999999998</v>
      </c>
      <c r="D50" s="11">
        <v>0.34399999999999997</v>
      </c>
      <c r="E50" s="11">
        <v>0.33400000000000002</v>
      </c>
      <c r="F50" s="11">
        <v>0.33</v>
      </c>
      <c r="G50" s="11">
        <v>0.41799999999999998</v>
      </c>
      <c r="H50" s="11">
        <v>0.249</v>
      </c>
      <c r="I50" s="11">
        <v>0.32</v>
      </c>
      <c r="J50" s="11">
        <v>0.42399999999999999</v>
      </c>
      <c r="K50" s="11">
        <v>0.40699999999999997</v>
      </c>
      <c r="L50" s="11">
        <v>0.41799999999999998</v>
      </c>
      <c r="M50" s="11">
        <v>0.44</v>
      </c>
      <c r="N50" s="11">
        <v>0.38700000000000001</v>
      </c>
      <c r="O50" s="11">
        <v>0.44500000000000001</v>
      </c>
      <c r="P50" s="11">
        <v>0.40799999999999997</v>
      </c>
      <c r="Q50" s="11">
        <v>0.47599999999999998</v>
      </c>
      <c r="R50" s="11">
        <v>0.47299999999999998</v>
      </c>
      <c r="S50" s="11">
        <v>0.34799999999999998</v>
      </c>
      <c r="T50" s="11">
        <v>0.36499999999999999</v>
      </c>
      <c r="U50" s="11"/>
      <c r="V50" s="11">
        <v>0.186</v>
      </c>
      <c r="W50" s="11">
        <v>0.217</v>
      </c>
      <c r="X50" s="11">
        <v>0.155</v>
      </c>
      <c r="Y50" s="11">
        <v>0.254</v>
      </c>
      <c r="Z50" s="11">
        <v>0.27200000000000002</v>
      </c>
      <c r="AA50" s="11">
        <v>0.22500000000000001</v>
      </c>
      <c r="AB50" s="11">
        <v>0.39600000000000002</v>
      </c>
      <c r="AC50" s="11">
        <v>0.216</v>
      </c>
      <c r="AD50" s="11">
        <v>0.22800000000000001</v>
      </c>
      <c r="AE50" s="11">
        <v>0.29799999999999999</v>
      </c>
      <c r="AF50" s="11">
        <v>0.35799999999999998</v>
      </c>
      <c r="AG50" s="11">
        <v>0.38200000000000001</v>
      </c>
      <c r="AH50" s="11">
        <v>0.18099999999999999</v>
      </c>
      <c r="AI50" s="11">
        <v>0.122</v>
      </c>
      <c r="AJ50" s="11">
        <v>0.21099999999999999</v>
      </c>
      <c r="AK50" s="11">
        <v>0.17299999999999999</v>
      </c>
      <c r="AL50" s="11">
        <v>0.15</v>
      </c>
      <c r="AM50" s="11">
        <v>0.153</v>
      </c>
      <c r="AN50" s="11">
        <v>0.184</v>
      </c>
      <c r="AO50" s="11">
        <v>0.182</v>
      </c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</row>
    <row r="51" spans="1:76" ht="15" x14ac:dyDescent="0.25">
      <c r="A51" s="9"/>
      <c r="B51" s="12" t="s">
        <v>8</v>
      </c>
      <c r="C51" s="11">
        <v>8.7999999999999995E-2</v>
      </c>
      <c r="D51" s="11">
        <v>8.7999999999999995E-2</v>
      </c>
      <c r="E51" s="11">
        <v>8.4000000000000005E-2</v>
      </c>
      <c r="F51" s="11">
        <v>7.5999999999999998E-2</v>
      </c>
      <c r="G51" s="11">
        <v>7.8E-2</v>
      </c>
      <c r="H51" s="11">
        <v>0.253</v>
      </c>
      <c r="I51" s="11">
        <v>0.08</v>
      </c>
      <c r="J51" s="11">
        <v>7.8E-2</v>
      </c>
      <c r="K51" s="11">
        <v>0.08</v>
      </c>
      <c r="L51" s="11">
        <v>7.9000000000000001E-2</v>
      </c>
      <c r="M51" s="11">
        <v>8.6999999999999994E-2</v>
      </c>
      <c r="N51" s="11">
        <v>8.2000000000000003E-2</v>
      </c>
      <c r="O51" s="11">
        <v>6.6000000000000003E-2</v>
      </c>
      <c r="P51" s="11">
        <v>9.0999999999999998E-2</v>
      </c>
      <c r="Q51" s="11">
        <v>8.7999999999999995E-2</v>
      </c>
      <c r="R51" s="11">
        <v>7.8E-2</v>
      </c>
      <c r="S51" s="11">
        <v>8.4000000000000005E-2</v>
      </c>
      <c r="T51" s="11">
        <v>8.6999999999999994E-2</v>
      </c>
      <c r="U51" s="11"/>
      <c r="V51" s="11">
        <v>0.189</v>
      </c>
      <c r="W51" s="11">
        <v>0.14599999999999999</v>
      </c>
      <c r="X51" s="11">
        <v>0.20399999999999999</v>
      </c>
      <c r="Y51" s="11">
        <v>0.16500000000000001</v>
      </c>
      <c r="Z51" s="11">
        <v>0.17100000000000001</v>
      </c>
      <c r="AA51" s="11">
        <v>0.154</v>
      </c>
      <c r="AB51" s="11">
        <v>0.128</v>
      </c>
      <c r="AC51" s="11">
        <v>0.154</v>
      </c>
      <c r="AD51" s="11">
        <v>0.124</v>
      </c>
      <c r="AE51" s="11">
        <v>8.6999999999999994E-2</v>
      </c>
      <c r="AF51" s="11">
        <v>8.5999999999999993E-2</v>
      </c>
      <c r="AG51" s="11">
        <v>8.5000000000000006E-2</v>
      </c>
      <c r="AH51" s="11">
        <v>0.156</v>
      </c>
      <c r="AI51" s="11">
        <v>0.20599999999999999</v>
      </c>
      <c r="AJ51" s="11">
        <v>0.152</v>
      </c>
      <c r="AK51" s="11">
        <v>0.221</v>
      </c>
      <c r="AL51" s="11">
        <v>0.16200000000000001</v>
      </c>
      <c r="AM51" s="11">
        <v>0.17599999999999999</v>
      </c>
      <c r="AN51" s="11">
        <v>0.17</v>
      </c>
      <c r="AO51" s="11">
        <v>0.188</v>
      </c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</row>
    <row r="52" spans="1:76" ht="16.5" x14ac:dyDescent="0.3">
      <c r="A52" s="9"/>
      <c r="B52" s="13" t="s">
        <v>30</v>
      </c>
      <c r="C52" s="11">
        <v>18.341000000000001</v>
      </c>
      <c r="D52" s="11">
        <v>18.099</v>
      </c>
      <c r="E52" s="11">
        <v>17.797000000000001</v>
      </c>
      <c r="F52" s="11">
        <v>18.530999999999999</v>
      </c>
      <c r="G52" s="11">
        <v>18.329999999999998</v>
      </c>
      <c r="H52" s="11">
        <v>17.577000000000002</v>
      </c>
      <c r="I52" s="11">
        <v>18.800999999999998</v>
      </c>
      <c r="J52" s="11">
        <v>19.968</v>
      </c>
      <c r="K52" s="11">
        <v>19.655999999999999</v>
      </c>
      <c r="L52" s="11">
        <v>19.327000000000002</v>
      </c>
      <c r="M52" s="11">
        <v>19.538</v>
      </c>
      <c r="N52" s="11">
        <v>19.254000000000001</v>
      </c>
      <c r="O52" s="11">
        <v>19.940999999999999</v>
      </c>
      <c r="P52" s="11">
        <v>18.968</v>
      </c>
      <c r="Q52" s="11">
        <v>19.713999999999999</v>
      </c>
      <c r="R52" s="11">
        <v>20.016999999999999</v>
      </c>
      <c r="S52" s="11">
        <v>18.948</v>
      </c>
      <c r="T52" s="11">
        <v>19.254000000000001</v>
      </c>
      <c r="U52" s="11"/>
      <c r="V52" s="11">
        <v>20.196000000000002</v>
      </c>
      <c r="W52" s="11">
        <v>21.321000000000002</v>
      </c>
      <c r="X52" s="11">
        <v>20.309999999999999</v>
      </c>
      <c r="Y52" s="11">
        <v>20.097000000000001</v>
      </c>
      <c r="Z52" s="11">
        <v>21.850999999999999</v>
      </c>
      <c r="AA52" s="11">
        <v>21.024999999999999</v>
      </c>
      <c r="AB52" s="11">
        <v>22.273</v>
      </c>
      <c r="AC52" s="11">
        <v>21.696999999999999</v>
      </c>
      <c r="AD52" s="11">
        <v>22.366</v>
      </c>
      <c r="AE52" s="11">
        <v>22.667000000000002</v>
      </c>
      <c r="AF52" s="11">
        <v>22.701000000000001</v>
      </c>
      <c r="AG52" s="11">
        <v>22.600999999999999</v>
      </c>
      <c r="AH52" s="11">
        <v>20.236999999999998</v>
      </c>
      <c r="AI52" s="11">
        <v>20.010999999999999</v>
      </c>
      <c r="AJ52" s="11">
        <v>19.920999999999999</v>
      </c>
      <c r="AK52" s="11">
        <v>20.129000000000001</v>
      </c>
      <c r="AL52" s="11">
        <v>20.175000000000001</v>
      </c>
      <c r="AM52" s="11">
        <v>20.173999999999999</v>
      </c>
      <c r="AN52" s="11">
        <v>19.988</v>
      </c>
      <c r="AO52" s="11">
        <v>19.66</v>
      </c>
      <c r="AP52" s="20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</row>
    <row r="53" spans="1:76" ht="16.5" x14ac:dyDescent="0.3">
      <c r="A53" s="9"/>
      <c r="B53" s="13" t="s">
        <v>9</v>
      </c>
      <c r="C53" s="11">
        <v>6.4690000000000003</v>
      </c>
      <c r="D53" s="11">
        <v>6.5830000000000002</v>
      </c>
      <c r="E53" s="11">
        <v>6.52</v>
      </c>
      <c r="F53" s="11">
        <v>6.6840000000000002</v>
      </c>
      <c r="G53" s="11">
        <v>6.5819999999999999</v>
      </c>
      <c r="H53" s="11">
        <v>6.4880000000000004</v>
      </c>
      <c r="I53" s="11">
        <v>5.899</v>
      </c>
      <c r="J53" s="11">
        <v>5.2270000000000003</v>
      </c>
      <c r="K53" s="11">
        <v>5.47</v>
      </c>
      <c r="L53" s="11">
        <v>6.0019999999999998</v>
      </c>
      <c r="M53" s="11">
        <v>5.7969999999999997</v>
      </c>
      <c r="N53" s="11">
        <v>5.5170000000000003</v>
      </c>
      <c r="O53" s="11">
        <v>5.3940000000000001</v>
      </c>
      <c r="P53" s="11">
        <v>5.6369999999999996</v>
      </c>
      <c r="Q53" s="11">
        <v>5.194</v>
      </c>
      <c r="R53" s="11">
        <v>5.0289999999999999</v>
      </c>
      <c r="S53" s="11">
        <v>5.4009999999999998</v>
      </c>
      <c r="T53" s="11">
        <v>5.4370000000000003</v>
      </c>
      <c r="U53" s="11"/>
      <c r="V53" s="11">
        <v>5.7789999999999999</v>
      </c>
      <c r="W53" s="11">
        <v>4.4580000000000002</v>
      </c>
      <c r="X53" s="11">
        <v>5.4630000000000001</v>
      </c>
      <c r="Y53" s="11">
        <v>5.3780000000000001</v>
      </c>
      <c r="Z53" s="11">
        <v>3.9220000000000002</v>
      </c>
      <c r="AA53" s="11">
        <v>4.9619999999999997</v>
      </c>
      <c r="AB53" s="11">
        <v>3.3159999999999998</v>
      </c>
      <c r="AC53" s="11">
        <v>4.3239999999999998</v>
      </c>
      <c r="AD53" s="11">
        <v>4.2359999999999998</v>
      </c>
      <c r="AE53" s="11">
        <v>3.5009999999999999</v>
      </c>
      <c r="AF53" s="11">
        <v>3.4329999999999998</v>
      </c>
      <c r="AG53" s="11">
        <v>3.4380000000000002</v>
      </c>
      <c r="AH53" s="11">
        <v>5.8079999999999998</v>
      </c>
      <c r="AI53" s="11">
        <v>5.74</v>
      </c>
      <c r="AJ53" s="11">
        <v>6.1340000000000003</v>
      </c>
      <c r="AK53" s="11">
        <v>5.5129999999999999</v>
      </c>
      <c r="AL53" s="11">
        <v>5.5990000000000002</v>
      </c>
      <c r="AM53" s="11">
        <v>5.883</v>
      </c>
      <c r="AN53" s="11">
        <v>5.6210000000000004</v>
      </c>
      <c r="AO53" s="11">
        <v>5.9770000000000003</v>
      </c>
      <c r="AP53" s="20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</row>
    <row r="54" spans="1:76" ht="16.5" x14ac:dyDescent="0.3">
      <c r="A54" s="9"/>
      <c r="B54" s="13" t="s">
        <v>10</v>
      </c>
      <c r="C54" s="11">
        <v>11.728</v>
      </c>
      <c r="D54" s="11">
        <v>11.794</v>
      </c>
      <c r="E54" s="11">
        <v>12.27</v>
      </c>
      <c r="F54" s="11">
        <v>11.516999999999999</v>
      </c>
      <c r="G54" s="11">
        <v>11.531000000000001</v>
      </c>
      <c r="H54" s="11">
        <v>11.867000000000001</v>
      </c>
      <c r="I54" s="11">
        <v>10.696</v>
      </c>
      <c r="J54" s="11">
        <v>9.0619999999999994</v>
      </c>
      <c r="K54" s="11">
        <v>9.5739999999999998</v>
      </c>
      <c r="L54" s="11">
        <v>10.278</v>
      </c>
      <c r="M54" s="11">
        <v>9.9510000000000005</v>
      </c>
      <c r="N54" s="11">
        <v>10.377000000000001</v>
      </c>
      <c r="O54" s="11">
        <v>9.8770000000000007</v>
      </c>
      <c r="P54" s="11">
        <v>10.321</v>
      </c>
      <c r="Q54" s="11">
        <v>9.6649999999999991</v>
      </c>
      <c r="R54" s="11">
        <v>9.4589999999999996</v>
      </c>
      <c r="S54" s="11">
        <v>10.327</v>
      </c>
      <c r="T54" s="11">
        <v>9.89</v>
      </c>
      <c r="U54" s="11"/>
      <c r="V54" s="11">
        <v>9.7100000000000009</v>
      </c>
      <c r="W54" s="11">
        <v>7.6660000000000004</v>
      </c>
      <c r="X54" s="11">
        <v>9.4710000000000001</v>
      </c>
      <c r="Y54" s="11">
        <v>8.9190000000000005</v>
      </c>
      <c r="Z54" s="11">
        <v>7.1479999999999997</v>
      </c>
      <c r="AA54" s="11">
        <v>8.1270000000000007</v>
      </c>
      <c r="AB54" s="11">
        <v>5.9989999999999997</v>
      </c>
      <c r="AC54" s="11">
        <v>7.3029999999999999</v>
      </c>
      <c r="AD54" s="11">
        <v>7.5830000000000002</v>
      </c>
      <c r="AE54" s="11">
        <v>6.6689999999999996</v>
      </c>
      <c r="AF54" s="11">
        <v>6.4589999999999996</v>
      </c>
      <c r="AG54" s="11">
        <v>6.4889999999999999</v>
      </c>
      <c r="AH54" s="11">
        <v>9.5359999999999996</v>
      </c>
      <c r="AI54" s="11">
        <v>10.063000000000001</v>
      </c>
      <c r="AJ54" s="11">
        <v>9.9789999999999992</v>
      </c>
      <c r="AK54" s="11">
        <v>9.375</v>
      </c>
      <c r="AL54" s="11">
        <v>9.3849999999999998</v>
      </c>
      <c r="AM54" s="11">
        <v>9.8940000000000001</v>
      </c>
      <c r="AN54" s="11">
        <v>9.0779999999999994</v>
      </c>
      <c r="AO54" s="11">
        <v>9.69</v>
      </c>
      <c r="AP54" s="20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</row>
    <row r="55" spans="1:76" ht="16.5" x14ac:dyDescent="0.3">
      <c r="A55" s="9"/>
      <c r="B55" s="13" t="s">
        <v>31</v>
      </c>
      <c r="C55" s="11">
        <v>1.1859999999999999</v>
      </c>
      <c r="D55" s="11">
        <v>0.48799999999999999</v>
      </c>
      <c r="E55" s="11">
        <v>0.51</v>
      </c>
      <c r="F55" s="11">
        <v>0.50900000000000001</v>
      </c>
      <c r="G55" s="11">
        <v>0.498</v>
      </c>
      <c r="H55" s="11">
        <v>0.40100000000000002</v>
      </c>
      <c r="I55" s="11">
        <v>0.439</v>
      </c>
      <c r="J55" s="11">
        <v>0.41599999999999998</v>
      </c>
      <c r="K55" s="11">
        <v>0.433</v>
      </c>
      <c r="L55" s="11">
        <v>0.46400000000000002</v>
      </c>
      <c r="M55" s="11">
        <v>0.38100000000000001</v>
      </c>
      <c r="N55" s="11">
        <v>0.47699999999999998</v>
      </c>
      <c r="O55" s="11">
        <v>0.40200000000000002</v>
      </c>
      <c r="P55" s="11">
        <v>0.44400000000000001</v>
      </c>
      <c r="Q55" s="11">
        <v>0.48799999999999999</v>
      </c>
      <c r="R55" s="11">
        <v>0.432</v>
      </c>
      <c r="S55" s="11">
        <v>0.40400000000000003</v>
      </c>
      <c r="T55" s="11">
        <v>0.45100000000000001</v>
      </c>
      <c r="U55" s="11"/>
      <c r="V55" s="11">
        <v>0.32</v>
      </c>
      <c r="W55" s="11">
        <v>0.29099999999999998</v>
      </c>
      <c r="X55" s="11">
        <v>0.32900000000000001</v>
      </c>
      <c r="Y55" s="11">
        <v>0.35399999999999998</v>
      </c>
      <c r="Z55" s="11">
        <v>0.27300000000000002</v>
      </c>
      <c r="AA55" s="11">
        <v>0.32400000000000001</v>
      </c>
      <c r="AB55" s="11">
        <v>0.27300000000000002</v>
      </c>
      <c r="AC55" s="11">
        <v>0.30299999999999999</v>
      </c>
      <c r="AD55" s="11">
        <v>0.27400000000000002</v>
      </c>
      <c r="AE55" s="11">
        <v>0.21</v>
      </c>
      <c r="AF55" s="11">
        <v>0.29499999999999998</v>
      </c>
      <c r="AG55" s="11">
        <v>0.28399999999999997</v>
      </c>
      <c r="AH55" s="11">
        <v>0.35299999999999998</v>
      </c>
      <c r="AI55" s="11">
        <v>0.38600000000000001</v>
      </c>
      <c r="AJ55" s="11">
        <v>0.3</v>
      </c>
      <c r="AK55" s="11">
        <v>0.38600000000000001</v>
      </c>
      <c r="AL55" s="11">
        <v>0.34399999999999997</v>
      </c>
      <c r="AM55" s="11">
        <v>0.35299999999999998</v>
      </c>
      <c r="AN55" s="11">
        <v>0.33700000000000002</v>
      </c>
      <c r="AO55" s="11">
        <v>0.373</v>
      </c>
      <c r="AP55" s="20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</row>
    <row r="56" spans="1:76" ht="16.5" x14ac:dyDescent="0.3">
      <c r="A56" s="9"/>
      <c r="B56" s="13" t="s">
        <v>32</v>
      </c>
      <c r="C56" s="11">
        <v>4.3769999999999998</v>
      </c>
      <c r="D56" s="11">
        <v>4.4379999999999997</v>
      </c>
      <c r="E56" s="11">
        <v>4.4450000000000003</v>
      </c>
      <c r="F56" s="11">
        <v>4.3150000000000004</v>
      </c>
      <c r="G56" s="11">
        <v>4.3959999999999999</v>
      </c>
      <c r="H56" s="11">
        <v>4.49</v>
      </c>
      <c r="I56" s="11">
        <v>4.4809999999999999</v>
      </c>
      <c r="J56" s="11">
        <v>4.0880000000000001</v>
      </c>
      <c r="K56" s="11">
        <v>3.7549999999999999</v>
      </c>
      <c r="L56" s="11">
        <v>3.8330000000000002</v>
      </c>
      <c r="M56" s="11">
        <v>3.7989999999999999</v>
      </c>
      <c r="N56" s="11">
        <v>4.5309999999999997</v>
      </c>
      <c r="O56" s="11">
        <v>4.1109999999999998</v>
      </c>
      <c r="P56" s="11">
        <v>4.3230000000000004</v>
      </c>
      <c r="Q56" s="11">
        <v>3.806</v>
      </c>
      <c r="R56" s="11">
        <v>3.7010000000000001</v>
      </c>
      <c r="S56" s="11">
        <v>4.3550000000000004</v>
      </c>
      <c r="T56" s="11">
        <v>4.3879999999999999</v>
      </c>
      <c r="U56" s="11"/>
      <c r="V56" s="11">
        <v>3.0960000000000001</v>
      </c>
      <c r="W56" s="11">
        <v>2.7770000000000001</v>
      </c>
      <c r="X56" s="11">
        <v>3.0219999999999998</v>
      </c>
      <c r="Y56" s="11">
        <v>2.8660000000000001</v>
      </c>
      <c r="Z56" s="11">
        <v>3.0379999999999998</v>
      </c>
      <c r="AA56" s="11">
        <v>3.0289999999999999</v>
      </c>
      <c r="AB56" s="11">
        <v>2.653</v>
      </c>
      <c r="AC56" s="11">
        <v>2.8809999999999998</v>
      </c>
      <c r="AD56" s="11">
        <v>2.972</v>
      </c>
      <c r="AE56" s="11">
        <v>2.677</v>
      </c>
      <c r="AF56" s="11">
        <v>2.5779999999999998</v>
      </c>
      <c r="AG56" s="11">
        <v>2.7589999999999999</v>
      </c>
      <c r="AH56" s="11">
        <v>2.9319999999999999</v>
      </c>
      <c r="AI56" s="11">
        <v>2.9660000000000002</v>
      </c>
      <c r="AJ56" s="11">
        <v>3.0680000000000001</v>
      </c>
      <c r="AK56" s="11">
        <v>2.97</v>
      </c>
      <c r="AL56" s="11">
        <v>3.0030000000000001</v>
      </c>
      <c r="AM56" s="11">
        <v>2.9340000000000002</v>
      </c>
      <c r="AN56" s="11">
        <v>2.9420000000000002</v>
      </c>
      <c r="AO56" s="11">
        <v>3.0339999999999998</v>
      </c>
      <c r="AP56" s="20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</row>
    <row r="57" spans="1:76" ht="15" x14ac:dyDescent="0.25">
      <c r="A57" s="9"/>
      <c r="B57" s="13" t="s">
        <v>11</v>
      </c>
      <c r="C57" s="11">
        <v>99.043000000000006</v>
      </c>
      <c r="D57" s="11">
        <v>98.707999999999998</v>
      </c>
      <c r="E57" s="11">
        <v>98.549000000000007</v>
      </c>
      <c r="F57" s="11">
        <v>98.971000000000004</v>
      </c>
      <c r="G57" s="11">
        <v>98.701999999999998</v>
      </c>
      <c r="H57" s="11">
        <v>99.009</v>
      </c>
      <c r="I57" s="11">
        <v>97.831000000000003</v>
      </c>
      <c r="J57" s="11">
        <v>97.769000000000005</v>
      </c>
      <c r="K57" s="11">
        <v>97.914000000000001</v>
      </c>
      <c r="L57" s="11">
        <v>98.74</v>
      </c>
      <c r="M57" s="11">
        <v>98.692999999999998</v>
      </c>
      <c r="N57" s="11">
        <v>98.385999999999996</v>
      </c>
      <c r="O57" s="11">
        <v>98.888000000000005</v>
      </c>
      <c r="P57" s="11">
        <v>97.156999999999996</v>
      </c>
      <c r="Q57" s="11">
        <v>98.012</v>
      </c>
      <c r="R57" s="11">
        <v>98.616</v>
      </c>
      <c r="S57" s="11">
        <v>97.168999999999997</v>
      </c>
      <c r="T57" s="11">
        <v>97.662999999999997</v>
      </c>
      <c r="U57" s="11"/>
      <c r="V57" s="11">
        <v>99.123999999999995</v>
      </c>
      <c r="W57" s="11">
        <v>97.590999999999994</v>
      </c>
      <c r="X57" s="11">
        <v>97.986999999999995</v>
      </c>
      <c r="Y57" s="11">
        <v>98.069000000000003</v>
      </c>
      <c r="Z57" s="11">
        <v>97.405000000000001</v>
      </c>
      <c r="AA57" s="11">
        <v>97.676000000000002</v>
      </c>
      <c r="AB57" s="11">
        <v>97.408000000000001</v>
      </c>
      <c r="AC57" s="11">
        <v>98.039000000000001</v>
      </c>
      <c r="AD57" s="11">
        <v>99.347999999999999</v>
      </c>
      <c r="AE57" s="11">
        <v>98.283000000000001</v>
      </c>
      <c r="AF57" s="11">
        <v>97.885999999999996</v>
      </c>
      <c r="AG57" s="11">
        <v>98.097999999999999</v>
      </c>
      <c r="AH57" s="11">
        <v>98.897000000000006</v>
      </c>
      <c r="AI57" s="11">
        <v>98.296000000000006</v>
      </c>
      <c r="AJ57" s="11">
        <v>99.13</v>
      </c>
      <c r="AK57" s="11">
        <v>98.084000000000003</v>
      </c>
      <c r="AL57" s="11">
        <v>97.908000000000001</v>
      </c>
      <c r="AM57" s="11">
        <v>98.537999999999997</v>
      </c>
      <c r="AN57" s="11">
        <v>98.465000000000003</v>
      </c>
      <c r="AO57" s="11">
        <v>98.787999999999997</v>
      </c>
      <c r="AP57" s="20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</row>
    <row r="58" spans="1:76" ht="15" x14ac:dyDescent="0.25">
      <c r="A58" s="9"/>
      <c r="B58" s="12" t="s">
        <v>12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</row>
    <row r="59" spans="1:76" ht="15" x14ac:dyDescent="0.25">
      <c r="A59" s="9"/>
      <c r="B59" s="14" t="s">
        <v>13</v>
      </c>
      <c r="C59" s="16">
        <v>3.0081873663436394</v>
      </c>
      <c r="D59" s="16">
        <v>3.0202659463938577</v>
      </c>
      <c r="E59" s="16">
        <v>3.0086144780271797</v>
      </c>
      <c r="F59" s="16">
        <v>3.0074769055876351</v>
      </c>
      <c r="G59" s="16">
        <v>3.0124994038694863</v>
      </c>
      <c r="H59" s="16">
        <v>2.9883240234743003</v>
      </c>
      <c r="I59" s="16">
        <v>3.0403809378704891</v>
      </c>
      <c r="J59" s="16">
        <v>3.0174053213774772</v>
      </c>
      <c r="K59" s="16">
        <v>3.0049622622581946</v>
      </c>
      <c r="L59" s="16">
        <v>3.011546546083149</v>
      </c>
      <c r="M59" s="16">
        <v>3.0105110613322545</v>
      </c>
      <c r="N59" s="16">
        <v>2.9849450708221319</v>
      </c>
      <c r="O59" s="16">
        <v>2.9790542313768511</v>
      </c>
      <c r="P59" s="16">
        <v>2.9964345502792851</v>
      </c>
      <c r="Q59" s="16">
        <v>2.9842483983769887</v>
      </c>
      <c r="R59" s="16">
        <v>2.986604474832661</v>
      </c>
      <c r="S59" s="16">
        <v>3.0241399537912761</v>
      </c>
      <c r="T59" s="16">
        <v>3.041564355534748</v>
      </c>
      <c r="U59" s="16"/>
      <c r="V59" s="16">
        <v>3.0064761150019135</v>
      </c>
      <c r="W59" s="16">
        <v>3.0255476629267406</v>
      </c>
      <c r="X59" s="16">
        <v>3.0111895909031685</v>
      </c>
      <c r="Y59" s="16">
        <v>3.0256911517295073</v>
      </c>
      <c r="Z59" s="16">
        <v>3.0350023338260801</v>
      </c>
      <c r="AA59" s="16">
        <v>2.9936706574105534</v>
      </c>
      <c r="AB59" s="16">
        <v>3.0338366117953757</v>
      </c>
      <c r="AC59" s="16">
        <v>3.0053681898291922</v>
      </c>
      <c r="AD59" s="16">
        <v>2.992052537597985</v>
      </c>
      <c r="AE59" s="16">
        <v>3.0038090048668611</v>
      </c>
      <c r="AF59" s="16">
        <v>3.0159589428008644</v>
      </c>
      <c r="AG59" s="16">
        <v>3.0217868976843718</v>
      </c>
      <c r="AH59" s="16">
        <v>2.9979301818846311</v>
      </c>
      <c r="AI59" s="16">
        <v>2.981565786973567</v>
      </c>
      <c r="AJ59" s="16">
        <v>2.9873865919624079</v>
      </c>
      <c r="AK59" s="16">
        <v>3.0028865504066493</v>
      </c>
      <c r="AL59" s="16">
        <v>2.9551236554592788</v>
      </c>
      <c r="AM59" s="16">
        <v>2.993819584779065</v>
      </c>
      <c r="AN59" s="16">
        <v>3.009516879837328</v>
      </c>
      <c r="AO59" s="16">
        <v>3.0101126075494151</v>
      </c>
      <c r="AP59" s="21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</row>
    <row r="60" spans="1:76" ht="15" x14ac:dyDescent="0.25">
      <c r="A60" s="9"/>
      <c r="B60" s="14" t="s">
        <v>121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2.8961010554559366E-3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2.8485979160133811E-3</v>
      </c>
      <c r="O60" s="16">
        <v>1.7531837330860055E-4</v>
      </c>
      <c r="P60" s="16">
        <v>2.3480254936843279E-3</v>
      </c>
      <c r="Q60" s="16">
        <v>0</v>
      </c>
      <c r="R60" s="16">
        <v>0</v>
      </c>
      <c r="S60" s="16">
        <v>1.6514730052358685E-2</v>
      </c>
      <c r="T60" s="16">
        <v>1.9405313957815633E-2</v>
      </c>
      <c r="U60" s="16"/>
      <c r="V60" s="16">
        <v>2.2886152088956002E-2</v>
      </c>
      <c r="W60" s="16">
        <v>1.6081112296089568E-2</v>
      </c>
      <c r="X60" s="16">
        <v>3.1094987000358836E-2</v>
      </c>
      <c r="Y60" s="16">
        <v>3.8296246112465869E-2</v>
      </c>
      <c r="Z60" s="16">
        <v>3.1612511115168031E-2</v>
      </c>
      <c r="AA60" s="16">
        <v>2.1778086861430464E-2</v>
      </c>
      <c r="AB60" s="16">
        <v>2.9830242992480781E-2</v>
      </c>
      <c r="AC60" s="16">
        <v>2.5241496794741042E-2</v>
      </c>
      <c r="AD60" s="16">
        <v>1.9029219988011093E-2</v>
      </c>
      <c r="AE60" s="16">
        <v>1.7326993675444456E-2</v>
      </c>
      <c r="AF60" s="16">
        <v>1.9521453717200776E-2</v>
      </c>
      <c r="AG60" s="16">
        <v>2.4007756007929301E-2</v>
      </c>
      <c r="AH60" s="16">
        <v>1.8570726505480997E-2</v>
      </c>
      <c r="AI60" s="16">
        <v>2.1786903040970314E-2</v>
      </c>
      <c r="AJ60" s="16">
        <v>2.1804677772815129E-2</v>
      </c>
      <c r="AK60" s="16">
        <v>2.3236575541376737E-2</v>
      </c>
      <c r="AL60" s="16">
        <v>2.3647970628161732E-2</v>
      </c>
      <c r="AM60" s="16">
        <v>2.3045479439345956E-2</v>
      </c>
      <c r="AN60" s="16">
        <v>2.9542183904625981E-2</v>
      </c>
      <c r="AO60" s="16">
        <v>3.5852471564952415E-2</v>
      </c>
      <c r="AP60" s="21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</row>
    <row r="61" spans="1:76" ht="15" x14ac:dyDescent="0.25">
      <c r="A61" s="9"/>
      <c r="B61" s="14" t="s">
        <v>14</v>
      </c>
      <c r="C61" s="16">
        <v>1.0128132727376189</v>
      </c>
      <c r="D61" s="16">
        <v>1.0156003953096009</v>
      </c>
      <c r="E61" s="16">
        <v>1.005453906485966</v>
      </c>
      <c r="F61" s="16">
        <v>1.0415895261887906</v>
      </c>
      <c r="G61" s="16">
        <v>1.017518934723439</v>
      </c>
      <c r="H61" s="16">
        <v>1.0095854023131761</v>
      </c>
      <c r="I61" s="16">
        <v>1.0808804642665955</v>
      </c>
      <c r="J61" s="16">
        <v>1.1463525963275676</v>
      </c>
      <c r="K61" s="16">
        <v>1.1518576142909807</v>
      </c>
      <c r="L61" s="16">
        <v>1.1252211500098854</v>
      </c>
      <c r="M61" s="16">
        <v>1.1447460199457222</v>
      </c>
      <c r="N61" s="16">
        <v>1.1211263475757172</v>
      </c>
      <c r="O61" s="16">
        <v>1.1547721787243992</v>
      </c>
      <c r="P61" s="16">
        <v>1.0846713839590141</v>
      </c>
      <c r="Q61" s="16">
        <v>1.1589381827009795</v>
      </c>
      <c r="R61" s="16">
        <v>1.1826172053626207</v>
      </c>
      <c r="S61" s="16">
        <v>1.0512434483267705</v>
      </c>
      <c r="T61" s="16">
        <v>1.0636446060197553</v>
      </c>
      <c r="U61" s="16"/>
      <c r="V61" s="16">
        <v>1.176113971729996</v>
      </c>
      <c r="W61" s="16">
        <v>1.2807383728147146</v>
      </c>
      <c r="X61" s="16">
        <v>1.1745809292880993</v>
      </c>
      <c r="Y61" s="16">
        <v>1.1655256867608705</v>
      </c>
      <c r="Z61" s="16">
        <v>1.2555717847806336</v>
      </c>
      <c r="AA61" s="16">
        <v>1.2283417380394042</v>
      </c>
      <c r="AB61" s="16">
        <v>1.3376833714945324</v>
      </c>
      <c r="AC61" s="16">
        <v>1.2873367819816122</v>
      </c>
      <c r="AD61" s="16">
        <v>1.3281507280140226</v>
      </c>
      <c r="AE61" s="16">
        <v>1.3763569474996797</v>
      </c>
      <c r="AF61" s="16">
        <v>1.363438102277341</v>
      </c>
      <c r="AG61" s="16">
        <v>1.3529822136750911</v>
      </c>
      <c r="AH61" s="16">
        <v>1.1871061838582146</v>
      </c>
      <c r="AI61" s="16">
        <v>1.1608838831290136</v>
      </c>
      <c r="AJ61" s="16">
        <v>1.1576454385437576</v>
      </c>
      <c r="AK61" s="16">
        <v>1.1712406760088396</v>
      </c>
      <c r="AL61" s="16">
        <v>1.1914522899993709</v>
      </c>
      <c r="AM61" s="16">
        <v>1.1702155706166628</v>
      </c>
      <c r="AN61" s="16">
        <v>1.1874541691259757</v>
      </c>
      <c r="AO61" s="16">
        <v>1.1563971212824278</v>
      </c>
      <c r="AP61" s="21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</row>
    <row r="62" spans="1:76" ht="15" x14ac:dyDescent="0.25">
      <c r="A62" s="9"/>
      <c r="B62" s="14" t="s">
        <v>15</v>
      </c>
      <c r="C62" s="16">
        <v>0</v>
      </c>
      <c r="D62" s="16">
        <v>0</v>
      </c>
      <c r="E62" s="16">
        <v>1.2853797944236518E-4</v>
      </c>
      <c r="F62" s="16">
        <v>0</v>
      </c>
      <c r="G62" s="16">
        <v>0</v>
      </c>
      <c r="H62" s="16">
        <v>0</v>
      </c>
      <c r="I62" s="16">
        <v>1.692481666089335E-3</v>
      </c>
      <c r="J62" s="16">
        <v>4.9645407477764828E-4</v>
      </c>
      <c r="K62" s="16">
        <v>9.7482081081873262E-4</v>
      </c>
      <c r="L62" s="16">
        <v>0</v>
      </c>
      <c r="M62" s="16">
        <v>0</v>
      </c>
      <c r="N62" s="16">
        <v>0</v>
      </c>
      <c r="O62" s="16">
        <v>0</v>
      </c>
      <c r="P62" s="16">
        <v>8.9035640617861182E-4</v>
      </c>
      <c r="Q62" s="16">
        <v>1.201199549979782E-3</v>
      </c>
      <c r="R62" s="16">
        <v>4.093406962831004E-5</v>
      </c>
      <c r="S62" s="16">
        <v>1.9681454921868072E-2</v>
      </c>
      <c r="T62" s="16">
        <v>1.8452708147249641E-2</v>
      </c>
      <c r="U62" s="16"/>
      <c r="V62" s="16">
        <v>4.2733974350947631E-3</v>
      </c>
      <c r="W62" s="16">
        <v>3.5539935821568302E-3</v>
      </c>
      <c r="X62" s="16">
        <v>6.0690012944547133E-3</v>
      </c>
      <c r="Y62" s="16">
        <v>9.3165154630556728E-3</v>
      </c>
      <c r="Z62" s="16">
        <v>1.5958467357444677E-3</v>
      </c>
      <c r="AA62" s="16">
        <v>6.0047652443297921E-3</v>
      </c>
      <c r="AB62" s="16">
        <v>6.5695919776220316E-3</v>
      </c>
      <c r="AC62" s="16">
        <v>8.9473925517193759E-4</v>
      </c>
      <c r="AD62" s="16">
        <v>7.052998281688286E-4</v>
      </c>
      <c r="AE62" s="16">
        <v>4.1455378075106984E-3</v>
      </c>
      <c r="AF62" s="16">
        <v>2.3303888670010197E-3</v>
      </c>
      <c r="AG62" s="16">
        <v>2.1720368904737811E-3</v>
      </c>
      <c r="AH62" s="16">
        <v>4.257420473625359E-3</v>
      </c>
      <c r="AI62" s="16">
        <v>8.290009158821816E-3</v>
      </c>
      <c r="AJ62" s="16">
        <v>5.0160387890830103E-3</v>
      </c>
      <c r="AK62" s="16">
        <v>5.5980693299455975E-3</v>
      </c>
      <c r="AL62" s="16">
        <v>4.4203200016340897E-3</v>
      </c>
      <c r="AM62" s="16">
        <v>2.3564856453143993E-3</v>
      </c>
      <c r="AN62" s="16">
        <v>6.3432117131214097E-3</v>
      </c>
      <c r="AO62" s="16">
        <v>1.0879182204055883E-2</v>
      </c>
      <c r="AP62" s="21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</row>
    <row r="63" spans="1:76" ht="15" x14ac:dyDescent="0.25">
      <c r="A63" s="9"/>
      <c r="B63" s="14" t="s">
        <v>16</v>
      </c>
      <c r="C63" s="16">
        <v>3.1630211580336101E-4</v>
      </c>
      <c r="D63" s="16">
        <v>2.3757421746086794E-4</v>
      </c>
      <c r="E63" s="16">
        <v>0</v>
      </c>
      <c r="F63" s="16">
        <v>0</v>
      </c>
      <c r="G63" s="16">
        <v>0</v>
      </c>
      <c r="H63" s="16">
        <v>0</v>
      </c>
      <c r="I63" s="16">
        <v>2.3611435568882396E-4</v>
      </c>
      <c r="J63" s="16">
        <v>1.5390934355789996E-3</v>
      </c>
      <c r="K63" s="16">
        <v>2.3148099536026362E-3</v>
      </c>
      <c r="L63" s="16">
        <v>0</v>
      </c>
      <c r="M63" s="16">
        <v>0</v>
      </c>
      <c r="N63" s="16">
        <v>1.865712431677544E-3</v>
      </c>
      <c r="O63" s="16">
        <v>7.578529073949891E-3</v>
      </c>
      <c r="P63" s="16">
        <v>0</v>
      </c>
      <c r="Q63" s="16">
        <v>7.1653476771759159E-3</v>
      </c>
      <c r="R63" s="16">
        <v>7.6141614369485495E-4</v>
      </c>
      <c r="S63" s="16">
        <v>0</v>
      </c>
      <c r="T63" s="16">
        <v>0</v>
      </c>
      <c r="U63" s="16"/>
      <c r="V63" s="16">
        <v>1.0598616507148638E-3</v>
      </c>
      <c r="W63" s="16">
        <v>8.9637920159401903E-4</v>
      </c>
      <c r="X63" s="16">
        <v>1.4492598884669338E-3</v>
      </c>
      <c r="Y63" s="16">
        <v>6.0805911871713181E-4</v>
      </c>
      <c r="Z63" s="16">
        <v>1.1873761670823054E-3</v>
      </c>
      <c r="AA63" s="16">
        <v>1.4339205061991032E-3</v>
      </c>
      <c r="AB63" s="16">
        <v>2.9269754119073808E-4</v>
      </c>
      <c r="AC63" s="16">
        <v>1.4793847102512537E-3</v>
      </c>
      <c r="AD63" s="16">
        <v>8.0173550107960222E-4</v>
      </c>
      <c r="AE63" s="16">
        <v>2.2551418550431704E-3</v>
      </c>
      <c r="AF63" s="16">
        <v>1.8941830050317392E-3</v>
      </c>
      <c r="AG63" s="16">
        <v>1.3831362751607055E-3</v>
      </c>
      <c r="AH63" s="16">
        <v>9.8516905720419509E-4</v>
      </c>
      <c r="AI63" s="16">
        <v>1.3042025077191364E-3</v>
      </c>
      <c r="AJ63" s="16">
        <v>1.2186582609826305E-3</v>
      </c>
      <c r="AK63" s="16">
        <v>1.9834265663216384E-3</v>
      </c>
      <c r="AL63" s="16">
        <v>0</v>
      </c>
      <c r="AM63" s="16">
        <v>1.1434715654921824E-3</v>
      </c>
      <c r="AN63" s="16">
        <v>1.0622922320237423E-3</v>
      </c>
      <c r="AO63" s="16">
        <v>1.6036398055595336E-3</v>
      </c>
      <c r="AP63" s="21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</row>
    <row r="64" spans="1:76" ht="18" x14ac:dyDescent="0.25">
      <c r="A64" s="9"/>
      <c r="B64" s="14" t="s">
        <v>128</v>
      </c>
      <c r="C64" s="16">
        <v>0.955429651841182</v>
      </c>
      <c r="D64" s="16">
        <v>0.9656134344536198</v>
      </c>
      <c r="E64" s="16">
        <v>0.96486774240889051</v>
      </c>
      <c r="F64" s="16">
        <v>0.92939103567081127</v>
      </c>
      <c r="G64" s="16">
        <v>0.95109634102900154</v>
      </c>
      <c r="H64" s="16">
        <v>0.91804599107969087</v>
      </c>
      <c r="I64" s="16">
        <v>0.9253794266082731</v>
      </c>
      <c r="J64" s="16">
        <v>0.83141214938895114</v>
      </c>
      <c r="K64" s="16">
        <v>0.81641902468964356</v>
      </c>
      <c r="L64" s="16">
        <v>0.84328000849592133</v>
      </c>
      <c r="M64" s="16">
        <v>0.82015457408183956</v>
      </c>
      <c r="N64" s="16">
        <v>0.82052803786186579</v>
      </c>
      <c r="O64" s="16">
        <v>0.79610927740345994</v>
      </c>
      <c r="P64" s="16">
        <v>0.86312684448782051</v>
      </c>
      <c r="Q64" s="16">
        <v>0.79220998823251609</v>
      </c>
      <c r="R64" s="16">
        <v>0.75905957303977301</v>
      </c>
      <c r="S64" s="16">
        <v>0.92023728504597468</v>
      </c>
      <c r="T64" s="16">
        <v>0.91689202574400663</v>
      </c>
      <c r="U64" s="16"/>
      <c r="V64" s="16">
        <v>0.75169927637842127</v>
      </c>
      <c r="W64" s="16">
        <v>0.68257153529885795</v>
      </c>
      <c r="X64" s="16">
        <v>0.74415650232152708</v>
      </c>
      <c r="Y64" s="16">
        <v>0.75270581111785118</v>
      </c>
      <c r="Z64" s="16">
        <v>0.67763422927873207</v>
      </c>
      <c r="AA64" s="16">
        <v>0.69319011679341946</v>
      </c>
      <c r="AB64" s="16">
        <v>0.59816260925810039</v>
      </c>
      <c r="AC64" s="16">
        <v>0.63535732467559281</v>
      </c>
      <c r="AD64" s="16">
        <v>0.5956111430997455</v>
      </c>
      <c r="AE64" s="16">
        <v>0.56861964257350095</v>
      </c>
      <c r="AF64" s="16">
        <v>0.58246916734736398</v>
      </c>
      <c r="AG64" s="16">
        <v>0.58700896121792034</v>
      </c>
      <c r="AH64" s="16">
        <v>0.74536907651563256</v>
      </c>
      <c r="AI64" s="16">
        <v>0.7508128014050488</v>
      </c>
      <c r="AJ64" s="16">
        <v>0.75711929027650704</v>
      </c>
      <c r="AK64" s="16">
        <v>0.75184591150566993</v>
      </c>
      <c r="AL64" s="16">
        <v>0.68749786279749259</v>
      </c>
      <c r="AM64" s="16">
        <v>0.74686132202122746</v>
      </c>
      <c r="AN64" s="16">
        <v>0.73476289086930247</v>
      </c>
      <c r="AO64" s="16">
        <v>0.75691123574751118</v>
      </c>
      <c r="AP64" s="21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</row>
    <row r="65" spans="1:76" ht="18" x14ac:dyDescent="0.25">
      <c r="A65" s="9"/>
      <c r="B65" s="14" t="s">
        <v>17</v>
      </c>
      <c r="C65" s="16">
        <v>0.15116702817141872</v>
      </c>
      <c r="D65" s="16">
        <v>0.16482193362578101</v>
      </c>
      <c r="E65" s="16">
        <v>0.18901666948347809</v>
      </c>
      <c r="F65" s="16">
        <v>0.17211516690611933</v>
      </c>
      <c r="G65" s="16">
        <v>0.17287717458755714</v>
      </c>
      <c r="H65" s="16">
        <v>0.29719671737364367</v>
      </c>
      <c r="I65" s="16">
        <v>0.12246010343263007</v>
      </c>
      <c r="J65" s="16">
        <v>0.19464417892244773</v>
      </c>
      <c r="K65" s="16">
        <v>0.22762291511421984</v>
      </c>
      <c r="L65" s="16">
        <v>0.21101466637990676</v>
      </c>
      <c r="M65" s="16">
        <v>0.22551670619013217</v>
      </c>
      <c r="N65" s="16">
        <v>0.24069900534698208</v>
      </c>
      <c r="O65" s="16">
        <v>0.23892835841274929</v>
      </c>
      <c r="P65" s="16">
        <v>0.21799854369631153</v>
      </c>
      <c r="Q65" s="16">
        <v>0.25463225974048626</v>
      </c>
      <c r="R65" s="16">
        <v>0.28917256808135805</v>
      </c>
      <c r="S65" s="16">
        <v>0.13623381728133163</v>
      </c>
      <c r="T65" s="16">
        <v>0.11196330828911484</v>
      </c>
      <c r="U65" s="16"/>
      <c r="V65" s="16">
        <v>0.2501307763362664</v>
      </c>
      <c r="W65" s="16">
        <v>0.24683592661669312</v>
      </c>
      <c r="X65" s="16">
        <v>0.23179339516898534</v>
      </c>
      <c r="Y65" s="16">
        <v>0.26357016811373968</v>
      </c>
      <c r="Z65" s="16">
        <v>0.23559419064070458</v>
      </c>
      <c r="AA65" s="16">
        <v>0.27205532074909422</v>
      </c>
      <c r="AB65" s="16">
        <v>0.29168032900551949</v>
      </c>
      <c r="AC65" s="16">
        <v>0.29988366668830829</v>
      </c>
      <c r="AD65" s="16">
        <v>0.28653735529135288</v>
      </c>
      <c r="AE65" s="16">
        <v>0.28806486663265235</v>
      </c>
      <c r="AF65" s="16">
        <v>0.27252161096233152</v>
      </c>
      <c r="AG65" s="16">
        <v>0.27299938224358278</v>
      </c>
      <c r="AH65" s="16">
        <v>0.26505149884042811</v>
      </c>
      <c r="AI65" s="16">
        <v>0.26480632513544627</v>
      </c>
      <c r="AJ65" s="16">
        <v>0.27858448764726007</v>
      </c>
      <c r="AK65" s="16">
        <v>0.26016239877518915</v>
      </c>
      <c r="AL65" s="16">
        <v>0.34937977133840736</v>
      </c>
      <c r="AM65" s="16">
        <v>0.25712330233424513</v>
      </c>
      <c r="AN65" s="16">
        <v>0.29267471602809053</v>
      </c>
      <c r="AO65" s="16">
        <v>0.26843002023304413</v>
      </c>
      <c r="AP65" s="21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</row>
    <row r="66" spans="1:76" ht="15" x14ac:dyDescent="0.25">
      <c r="A66" s="9"/>
      <c r="B66" s="14" t="s">
        <v>18</v>
      </c>
      <c r="C66" s="16">
        <v>2.8323405788843539E-2</v>
      </c>
      <c r="D66" s="16">
        <v>2.7255668440343533E-2</v>
      </c>
      <c r="E66" s="16">
        <v>2.6632637606889286E-2</v>
      </c>
      <c r="F66" s="16">
        <v>2.5969757543900809E-2</v>
      </c>
      <c r="G66" s="16">
        <v>3.3034665315712912E-2</v>
      </c>
      <c r="H66" s="16">
        <v>1.9689546466136174E-2</v>
      </c>
      <c r="I66" s="16">
        <v>2.5198312563133769E-2</v>
      </c>
      <c r="J66" s="16">
        <v>3.2645339464487562E-2</v>
      </c>
      <c r="K66" s="16">
        <v>3.142019223844595E-2</v>
      </c>
      <c r="L66" s="16">
        <v>3.2300905030595801E-2</v>
      </c>
      <c r="M66" s="16">
        <v>3.3835510652913688E-2</v>
      </c>
      <c r="N66" s="16">
        <v>3.0099880462937319E-2</v>
      </c>
      <c r="O66" s="16">
        <v>3.408239297740169E-2</v>
      </c>
      <c r="P66" s="16">
        <v>3.2193059703386866E-2</v>
      </c>
      <c r="Q66" s="16">
        <v>3.6692864275389432E-2</v>
      </c>
      <c r="R66" s="16">
        <v>3.6033260675475978E-2</v>
      </c>
      <c r="S66" s="16">
        <v>2.7590016935429958E-2</v>
      </c>
      <c r="T66" s="16">
        <v>2.8650514068719612E-2</v>
      </c>
      <c r="U66" s="16"/>
      <c r="V66" s="16">
        <v>1.4088164985518173E-2</v>
      </c>
      <c r="W66" s="16">
        <v>1.6217749992368524E-2</v>
      </c>
      <c r="X66" s="16">
        <v>1.182890957057244E-2</v>
      </c>
      <c r="Y66" s="16">
        <v>1.9315674470179501E-2</v>
      </c>
      <c r="Z66" s="16">
        <v>2.0195638633771638E-2</v>
      </c>
      <c r="AA66" s="16">
        <v>1.6989254999227946E-2</v>
      </c>
      <c r="AB66" s="16">
        <v>2.8991762011315137E-2</v>
      </c>
      <c r="AC66" s="16">
        <v>1.5985463145197536E-2</v>
      </c>
      <c r="AD66" s="16">
        <v>1.66262236721775E-2</v>
      </c>
      <c r="AE66" s="16">
        <v>2.1689461915362036E-2</v>
      </c>
      <c r="AF66" s="16">
        <v>2.6094678867182995E-2</v>
      </c>
      <c r="AG66" s="16">
        <v>2.7822431111395839E-2</v>
      </c>
      <c r="AH66" s="16">
        <v>1.3723545532228478E-2</v>
      </c>
      <c r="AI66" s="16">
        <v>9.3643207834419404E-3</v>
      </c>
      <c r="AJ66" s="16">
        <v>1.6079211643055411E-2</v>
      </c>
      <c r="AK66" s="16">
        <v>1.3204112725431616E-2</v>
      </c>
      <c r="AL66" s="16">
        <v>1.1478734321469012E-2</v>
      </c>
      <c r="AM66" s="16">
        <v>1.1669328978407485E-2</v>
      </c>
      <c r="AN66" s="16">
        <v>1.3968640334940538E-2</v>
      </c>
      <c r="AO66" s="16">
        <v>1.3905264787816314E-2</v>
      </c>
      <c r="AP66" s="21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ht="15" x14ac:dyDescent="0.25">
      <c r="A67" s="9"/>
      <c r="B67" s="14" t="s">
        <v>19</v>
      </c>
      <c r="C67" s="16">
        <v>1.2253640493105332E-2</v>
      </c>
      <c r="D67" s="16">
        <v>1.2271596914245153E-2</v>
      </c>
      <c r="E67" s="16">
        <v>1.1788729790945168E-2</v>
      </c>
      <c r="F67" s="16">
        <v>1.0526586460762587E-2</v>
      </c>
      <c r="G67" s="16">
        <v>1.0849463087792385E-2</v>
      </c>
      <c r="H67" s="16">
        <v>3.5210881779975507E-2</v>
      </c>
      <c r="I67" s="16">
        <v>1.1087445084999278E-2</v>
      </c>
      <c r="J67" s="16">
        <v>1.0569877390831343E-2</v>
      </c>
      <c r="K67" s="16">
        <v>1.0869872002447574E-2</v>
      </c>
      <c r="L67" s="16">
        <v>1.0744482797364592E-2</v>
      </c>
      <c r="M67" s="16">
        <v>1.1774956894508127E-2</v>
      </c>
      <c r="N67" s="16">
        <v>1.1225034195842457E-2</v>
      </c>
      <c r="O67" s="16">
        <v>8.8968039117482463E-3</v>
      </c>
      <c r="P67" s="16">
        <v>1.263756780411714E-2</v>
      </c>
      <c r="Q67" s="16">
        <v>1.1939258309025334E-2</v>
      </c>
      <c r="R67" s="16">
        <v>1.045820233678872E-2</v>
      </c>
      <c r="S67" s="16">
        <v>1.1721198575994862E-2</v>
      </c>
      <c r="T67" s="16">
        <v>1.2019290208706174E-2</v>
      </c>
      <c r="U67" s="16"/>
      <c r="V67" s="16">
        <v>2.519551868926426E-2</v>
      </c>
      <c r="W67" s="16">
        <v>1.9204532415900324E-2</v>
      </c>
      <c r="X67" s="16">
        <v>2.7400797015006161E-2</v>
      </c>
      <c r="Y67" s="16">
        <v>2.208412108346329E-2</v>
      </c>
      <c r="Z67" s="16">
        <v>2.2346258172229599E-2</v>
      </c>
      <c r="AA67" s="16">
        <v>2.0465980317283576E-2</v>
      </c>
      <c r="AB67" s="16">
        <v>1.6493370282374055E-2</v>
      </c>
      <c r="AC67" s="16">
        <v>2.0059135300220025E-2</v>
      </c>
      <c r="AD67" s="16">
        <v>1.5914773840938611E-2</v>
      </c>
      <c r="AE67" s="16">
        <v>1.1144787213405489E-2</v>
      </c>
      <c r="AF67" s="16">
        <v>1.10328419221938E-2</v>
      </c>
      <c r="AG67" s="16">
        <v>1.089608927901952E-2</v>
      </c>
      <c r="AH67" s="16">
        <v>2.081768177625919E-2</v>
      </c>
      <c r="AI67" s="16">
        <v>2.7829389973903027E-2</v>
      </c>
      <c r="AJ67" s="16">
        <v>2.0386651493420706E-2</v>
      </c>
      <c r="AK67" s="16">
        <v>2.9687621771590417E-2</v>
      </c>
      <c r="AL67" s="16">
        <v>2.1819147294878511E-2</v>
      </c>
      <c r="AM67" s="16">
        <v>2.36258332820686E-2</v>
      </c>
      <c r="AN67" s="16">
        <v>2.2714608093396822E-2</v>
      </c>
      <c r="AO67" s="16">
        <v>2.5280504644040479E-2</v>
      </c>
      <c r="AP67" s="21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</row>
    <row r="68" spans="1:76" ht="15" x14ac:dyDescent="0.25">
      <c r="A68" s="9"/>
      <c r="B68" s="14" t="s">
        <v>20</v>
      </c>
      <c r="C68" s="16">
        <v>2.0190521203447096</v>
      </c>
      <c r="D68" s="16">
        <v>1.9953314427295534</v>
      </c>
      <c r="E68" s="16">
        <v>1.9745884147078354</v>
      </c>
      <c r="F68" s="16">
        <v>2.0291534115124996</v>
      </c>
      <c r="G68" s="16">
        <v>2.0156641224758918</v>
      </c>
      <c r="H68" s="16">
        <v>1.9339408616297191</v>
      </c>
      <c r="I68" s="16">
        <v>2.059987101700353</v>
      </c>
      <c r="J68" s="16">
        <v>2.1392028658897075</v>
      </c>
      <c r="K68" s="16">
        <v>2.111405475326785</v>
      </c>
      <c r="L68" s="16">
        <v>2.0780927494859549</v>
      </c>
      <c r="M68" s="16">
        <v>2.0905580694192465</v>
      </c>
      <c r="N68" s="16">
        <v>2.083707930592932</v>
      </c>
      <c r="O68" s="16">
        <v>2.1250985428137272</v>
      </c>
      <c r="P68" s="16">
        <v>2.0825033284970749</v>
      </c>
      <c r="Q68" s="16">
        <v>2.1145184811991964</v>
      </c>
      <c r="R68" s="16">
        <v>2.1217953010699402</v>
      </c>
      <c r="S68" s="16">
        <v>2.0902497035033143</v>
      </c>
      <c r="T68" s="16">
        <v>2.1029192336779374</v>
      </c>
      <c r="U68" s="16"/>
      <c r="V68" s="16">
        <v>2.1284767868114671</v>
      </c>
      <c r="W68" s="16">
        <v>2.2171777355003157</v>
      </c>
      <c r="X68" s="16">
        <v>2.1566765107927663</v>
      </c>
      <c r="Y68" s="16">
        <v>2.1265199665129404</v>
      </c>
      <c r="Z68" s="16">
        <v>2.2574704567772668</v>
      </c>
      <c r="AA68" s="16">
        <v>2.2089703806675343</v>
      </c>
      <c r="AB68" s="16">
        <v>2.2689253816058832</v>
      </c>
      <c r="AC68" s="16">
        <v>2.2342575425437472</v>
      </c>
      <c r="AD68" s="16">
        <v>2.2693901401844991</v>
      </c>
      <c r="AE68" s="16">
        <v>2.2955599007085215</v>
      </c>
      <c r="AF68" s="16">
        <v>2.3023746240337339</v>
      </c>
      <c r="AG68" s="16">
        <v>2.2904532899760053</v>
      </c>
      <c r="AH68" s="16">
        <v>2.1349905433200487</v>
      </c>
      <c r="AI68" s="16">
        <v>2.1372105781438098</v>
      </c>
      <c r="AJ68" s="16">
        <v>2.1122995337053285</v>
      </c>
      <c r="AK68" s="16">
        <v>2.1377031213659694</v>
      </c>
      <c r="AL68" s="16">
        <v>2.148218042394602</v>
      </c>
      <c r="AM68" s="16">
        <v>2.1409599367614343</v>
      </c>
      <c r="AN68" s="16">
        <v>2.1113864220516962</v>
      </c>
      <c r="AO68" s="16">
        <v>2.0900345242908522</v>
      </c>
      <c r="AP68" s="21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</row>
    <row r="69" spans="1:76" ht="15" x14ac:dyDescent="0.25">
      <c r="A69" s="9"/>
      <c r="B69" s="14" t="s">
        <v>21</v>
      </c>
      <c r="C69" s="16">
        <v>0.22286615722093014</v>
      </c>
      <c r="D69" s="16">
        <v>0.22712595990255119</v>
      </c>
      <c r="E69" s="16">
        <v>0.22639135265373575</v>
      </c>
      <c r="F69" s="16">
        <v>0.22905243981721066</v>
      </c>
      <c r="G69" s="16">
        <v>0.22651451313037982</v>
      </c>
      <c r="H69" s="16">
        <v>0.22340440519216093</v>
      </c>
      <c r="I69" s="16">
        <v>0.20227602114853244</v>
      </c>
      <c r="J69" s="16">
        <v>0.17524771267170727</v>
      </c>
      <c r="K69" s="16">
        <v>0.18388499010856116</v>
      </c>
      <c r="L69" s="16">
        <v>0.2019663077412886</v>
      </c>
      <c r="M69" s="16">
        <v>0.19411892830560729</v>
      </c>
      <c r="N69" s="16">
        <v>0.18685353374474159</v>
      </c>
      <c r="O69" s="16">
        <v>0.17989766920209979</v>
      </c>
      <c r="P69" s="16">
        <v>0.19368440443003651</v>
      </c>
      <c r="Q69" s="16">
        <v>0.17434967124722103</v>
      </c>
      <c r="R69" s="16">
        <v>0.16682786203314112</v>
      </c>
      <c r="S69" s="16">
        <v>0.18646246712429235</v>
      </c>
      <c r="T69" s="16">
        <v>0.18584180422855315</v>
      </c>
      <c r="U69" s="16"/>
      <c r="V69" s="16">
        <v>0.19060693813252183</v>
      </c>
      <c r="W69" s="16">
        <v>0.1450826425471069</v>
      </c>
      <c r="X69" s="16">
        <v>0.18154685916179661</v>
      </c>
      <c r="Y69" s="16">
        <v>0.17809079991579466</v>
      </c>
      <c r="Z69" s="16">
        <v>0.12680629167135879</v>
      </c>
      <c r="AA69" s="16">
        <v>0.16315226317650769</v>
      </c>
      <c r="AB69" s="16">
        <v>0.10571545240565255</v>
      </c>
      <c r="AC69" s="16">
        <v>0.13934830276520382</v>
      </c>
      <c r="AD69" s="16">
        <v>0.13451144834638704</v>
      </c>
      <c r="AE69" s="16">
        <v>0.11096069042959705</v>
      </c>
      <c r="AF69" s="16">
        <v>0.10896505920363876</v>
      </c>
      <c r="AG69" s="16">
        <v>0.1090390630344175</v>
      </c>
      <c r="AH69" s="16">
        <v>0.19176038199337</v>
      </c>
      <c r="AI69" s="16">
        <v>0.19185488865347536</v>
      </c>
      <c r="AJ69" s="16">
        <v>0.20354975959128591</v>
      </c>
      <c r="AK69" s="16">
        <v>0.18322960207392019</v>
      </c>
      <c r="AL69" s="16">
        <v>0.18657684217608911</v>
      </c>
      <c r="AM69" s="16">
        <v>0.19538797273724426</v>
      </c>
      <c r="AN69" s="16">
        <v>0.18582084186227998</v>
      </c>
      <c r="AO69" s="16">
        <v>0.19885460691604342</v>
      </c>
      <c r="AP69" s="21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</row>
    <row r="70" spans="1:76" ht="15" x14ac:dyDescent="0.25">
      <c r="A70" s="9"/>
      <c r="B70" s="14" t="s">
        <v>22</v>
      </c>
      <c r="C70" s="16">
        <v>0.40106468417537194</v>
      </c>
      <c r="D70" s="16">
        <v>0.40391272446265203</v>
      </c>
      <c r="E70" s="16">
        <v>0.42290253861735944</v>
      </c>
      <c r="F70" s="16">
        <v>0.39176112540311925</v>
      </c>
      <c r="G70" s="16">
        <v>0.3939023920594068</v>
      </c>
      <c r="H70" s="16">
        <v>0.40560689073037992</v>
      </c>
      <c r="I70" s="16">
        <v>0.36405826180247364</v>
      </c>
      <c r="J70" s="16">
        <v>0.30158338180185223</v>
      </c>
      <c r="K70" s="16">
        <v>0.3194742567144207</v>
      </c>
      <c r="L70" s="16">
        <v>0.34330097674667914</v>
      </c>
      <c r="M70" s="16">
        <v>0.33076138493066698</v>
      </c>
      <c r="N70" s="16">
        <v>0.34886197826645932</v>
      </c>
      <c r="O70" s="16">
        <v>0.32698146781854776</v>
      </c>
      <c r="P70" s="16">
        <v>0.35200747549040889</v>
      </c>
      <c r="Q70" s="16">
        <v>0.32203608384493532</v>
      </c>
      <c r="R70" s="16">
        <v>0.31146959980136024</v>
      </c>
      <c r="S70" s="16">
        <v>0.35389539927396868</v>
      </c>
      <c r="T70" s="16">
        <v>0.33555511440283581</v>
      </c>
      <c r="U70" s="16"/>
      <c r="V70" s="16">
        <v>0.31789868487924688</v>
      </c>
      <c r="W70" s="16">
        <v>0.2476439365052043</v>
      </c>
      <c r="X70" s="16">
        <v>0.31241858910132181</v>
      </c>
      <c r="Y70" s="16">
        <v>0.29317054979955431</v>
      </c>
      <c r="Z70" s="16">
        <v>0.22940413804782389</v>
      </c>
      <c r="AA70" s="16">
        <v>0.26524676334668518</v>
      </c>
      <c r="AB70" s="16">
        <v>0.18983937857299132</v>
      </c>
      <c r="AC70" s="16">
        <v>0.23361503499247335</v>
      </c>
      <c r="AD70" s="16">
        <v>0.23901647895658529</v>
      </c>
      <c r="AE70" s="16">
        <v>0.20980761545418949</v>
      </c>
      <c r="AF70" s="16">
        <v>0.20349897735694758</v>
      </c>
      <c r="AG70" s="16">
        <v>0.20428548199612265</v>
      </c>
      <c r="AH70" s="16">
        <v>0.31252301951484435</v>
      </c>
      <c r="AI70" s="16">
        <v>0.33386580559299517</v>
      </c>
      <c r="AJ70" s="16">
        <v>0.32869820739221706</v>
      </c>
      <c r="AK70" s="16">
        <v>0.30928753207916249</v>
      </c>
      <c r="AL70" s="16">
        <v>0.31043096764712846</v>
      </c>
      <c r="AM70" s="16">
        <v>0.32617778209646919</v>
      </c>
      <c r="AN70" s="16">
        <v>0.29788902794068073</v>
      </c>
      <c r="AO70" s="16">
        <v>0.32000714036595801</v>
      </c>
      <c r="AP70" s="21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</row>
    <row r="71" spans="1:76" ht="15" x14ac:dyDescent="0.25">
      <c r="A71" s="9"/>
      <c r="B71" s="14" t="s">
        <v>23</v>
      </c>
      <c r="C71" s="16">
        <v>3.9563222131356775E-2</v>
      </c>
      <c r="D71" s="16">
        <v>1.6302820034856554E-2</v>
      </c>
      <c r="E71" s="16">
        <v>1.7146773316771516E-2</v>
      </c>
      <c r="F71" s="16">
        <v>1.6889479084969971E-2</v>
      </c>
      <c r="G71" s="16">
        <v>1.6594626791964589E-2</v>
      </c>
      <c r="H71" s="16">
        <v>1.336981062069087E-2</v>
      </c>
      <c r="I71" s="16">
        <v>1.4575736821976921E-2</v>
      </c>
      <c r="J71" s="16">
        <v>1.3504956217431471E-2</v>
      </c>
      <c r="K71" s="16">
        <v>1.4094408109181656E-2</v>
      </c>
      <c r="L71" s="16">
        <v>1.5118228573741493E-2</v>
      </c>
      <c r="M71" s="16">
        <v>1.2353486701506341E-2</v>
      </c>
      <c r="N71" s="16">
        <v>1.5642879591611519E-2</v>
      </c>
      <c r="O71" s="16">
        <v>1.2981971138663827E-2</v>
      </c>
      <c r="P71" s="16">
        <v>1.4771669409302871E-2</v>
      </c>
      <c r="Q71" s="16">
        <v>1.5861308102106828E-2</v>
      </c>
      <c r="R71" s="16">
        <v>1.3876204356392939E-2</v>
      </c>
      <c r="S71" s="16">
        <v>1.3505124921853715E-2</v>
      </c>
      <c r="T71" s="16">
        <v>1.4926590339129582E-2</v>
      </c>
      <c r="U71" s="16"/>
      <c r="V71" s="16">
        <v>1.0219649015494586E-2</v>
      </c>
      <c r="W71" s="16">
        <v>9.1699796915032956E-3</v>
      </c>
      <c r="X71" s="16">
        <v>1.0586525038685868E-2</v>
      </c>
      <c r="Y71" s="16">
        <v>1.1350733848940604E-2</v>
      </c>
      <c r="Z71" s="16">
        <v>8.5466486707103384E-3</v>
      </c>
      <c r="AA71" s="16">
        <v>1.0315287683424677E-2</v>
      </c>
      <c r="AB71" s="16">
        <v>8.4272638130679402E-3</v>
      </c>
      <c r="AC71" s="16">
        <v>9.4549365434575972E-3</v>
      </c>
      <c r="AD71" s="16">
        <v>8.4246885029750952E-3</v>
      </c>
      <c r="AE71" s="16">
        <v>6.444605329298146E-3</v>
      </c>
      <c r="AF71" s="16">
        <v>9.0664122689434502E-3</v>
      </c>
      <c r="AG71" s="16">
        <v>8.721567983864309E-3</v>
      </c>
      <c r="AH71" s="16">
        <v>1.1285140634919536E-2</v>
      </c>
      <c r="AI71" s="16">
        <v>1.2492468814244184E-2</v>
      </c>
      <c r="AJ71" s="16">
        <v>9.639357081055254E-3</v>
      </c>
      <c r="AK71" s="16">
        <v>1.2422097749210896E-2</v>
      </c>
      <c r="AL71" s="16">
        <v>1.1099558517768091E-2</v>
      </c>
      <c r="AM71" s="16">
        <v>1.1352033802063887E-2</v>
      </c>
      <c r="AN71" s="16">
        <v>1.078724967228121E-2</v>
      </c>
      <c r="AO71" s="16">
        <v>1.2016036104398036E-2</v>
      </c>
      <c r="AP71" s="21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</row>
    <row r="72" spans="1:76" ht="15" x14ac:dyDescent="0.25">
      <c r="A72" s="9"/>
      <c r="B72" s="14" t="s">
        <v>24</v>
      </c>
      <c r="C72" s="16">
        <v>0.14896314863601973</v>
      </c>
      <c r="D72" s="16">
        <v>0.15126050351547679</v>
      </c>
      <c r="E72" s="16">
        <v>0.15246821892150755</v>
      </c>
      <c r="F72" s="16">
        <v>0.14607456582417991</v>
      </c>
      <c r="G72" s="16">
        <v>0.14944836292936695</v>
      </c>
      <c r="H72" s="16">
        <v>0.15272936828467024</v>
      </c>
      <c r="I72" s="16">
        <v>0.15178759267876471</v>
      </c>
      <c r="J72" s="16">
        <v>0.13539607303718235</v>
      </c>
      <c r="K72" s="16">
        <v>0.12469935838269665</v>
      </c>
      <c r="L72" s="16">
        <v>0.12741397865551382</v>
      </c>
      <c r="M72" s="16">
        <v>0.1256693015456038</v>
      </c>
      <c r="N72" s="16">
        <v>0.15159599119108835</v>
      </c>
      <c r="O72" s="16">
        <v>0.13544325877309418</v>
      </c>
      <c r="P72" s="16">
        <v>0.14673279034338044</v>
      </c>
      <c r="Q72" s="16">
        <v>0.12620695674399968</v>
      </c>
      <c r="R72" s="16">
        <v>0.12128339819716417</v>
      </c>
      <c r="S72" s="16">
        <v>0.14852540024556657</v>
      </c>
      <c r="T72" s="16">
        <v>0.14816513538142798</v>
      </c>
      <c r="U72" s="16"/>
      <c r="V72" s="16">
        <v>0.10087470686512595</v>
      </c>
      <c r="W72" s="16">
        <v>8.9278440610755599E-2</v>
      </c>
      <c r="X72" s="16">
        <v>9.9208143454791134E-2</v>
      </c>
      <c r="Y72" s="16">
        <v>9.3754515952918893E-2</v>
      </c>
      <c r="Z72" s="16">
        <v>9.7032295482693875E-2</v>
      </c>
      <c r="AA72" s="16">
        <v>9.8385464204905196E-2</v>
      </c>
      <c r="AB72" s="16">
        <v>8.3551937243893135E-2</v>
      </c>
      <c r="AC72" s="16">
        <v>9.1718000774830069E-2</v>
      </c>
      <c r="AD72" s="16">
        <v>9.3228227176072015E-2</v>
      </c>
      <c r="AE72" s="16">
        <v>8.3814804038932517E-2</v>
      </c>
      <c r="AF72" s="16">
        <v>8.083355737022363E-2</v>
      </c>
      <c r="AG72" s="16">
        <v>8.64416926246446E-2</v>
      </c>
      <c r="AH72" s="16">
        <v>9.5629430093112117E-2</v>
      </c>
      <c r="AI72" s="16">
        <v>9.7932636687543609E-2</v>
      </c>
      <c r="AJ72" s="16">
        <v>0.1005720958408233</v>
      </c>
      <c r="AK72" s="16">
        <v>9.7512304100724506E-2</v>
      </c>
      <c r="AL72" s="16">
        <v>9.8854837423719463E-2</v>
      </c>
      <c r="AM72" s="16">
        <v>9.6261895940959255E-2</v>
      </c>
      <c r="AN72" s="16">
        <v>9.6076866334259131E-2</v>
      </c>
      <c r="AO72" s="16">
        <v>9.9715644503923742E-2</v>
      </c>
      <c r="AP72" s="21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</row>
    <row r="73" spans="1:76" ht="15" x14ac:dyDescent="0.25">
      <c r="A73" s="9"/>
      <c r="B73" s="15" t="s">
        <v>25</v>
      </c>
      <c r="C73" s="22">
        <v>7.9999999999999991</v>
      </c>
      <c r="D73" s="22">
        <v>7.9999999999999991</v>
      </c>
      <c r="E73" s="22">
        <v>7.9999999999999991</v>
      </c>
      <c r="F73" s="22">
        <v>7.9999999999999991</v>
      </c>
      <c r="G73" s="22">
        <v>7.9999999999999991</v>
      </c>
      <c r="H73" s="22">
        <v>7.9999999999999991</v>
      </c>
      <c r="I73" s="22">
        <v>7.9999999999999991</v>
      </c>
      <c r="J73" s="22">
        <v>7.9999999999999991</v>
      </c>
      <c r="K73" s="22">
        <v>7.9999999999999991</v>
      </c>
      <c r="L73" s="22">
        <v>7.9999999999999991</v>
      </c>
      <c r="M73" s="22">
        <v>7.9999999999999991</v>
      </c>
      <c r="N73" s="22">
        <v>7.9999999999999991</v>
      </c>
      <c r="O73" s="22">
        <v>7.9999999999999991</v>
      </c>
      <c r="P73" s="22">
        <v>7.9999999999999991</v>
      </c>
      <c r="Q73" s="22">
        <v>7.9999999999999991</v>
      </c>
      <c r="R73" s="22">
        <v>7.9999999999999991</v>
      </c>
      <c r="S73" s="22">
        <v>7.9999999999999991</v>
      </c>
      <c r="T73" s="22">
        <v>7.9999999999999991</v>
      </c>
      <c r="U73" s="22"/>
      <c r="V73" s="22">
        <v>7.9999999999999991</v>
      </c>
      <c r="W73" s="22">
        <v>7.9999999999999991</v>
      </c>
      <c r="X73" s="22">
        <v>7.9999999999999991</v>
      </c>
      <c r="Y73" s="22">
        <v>7.9999999999999991</v>
      </c>
      <c r="Z73" s="22">
        <v>7.9999999999999991</v>
      </c>
      <c r="AA73" s="22">
        <v>7.9999999999999991</v>
      </c>
      <c r="AB73" s="22">
        <v>7.9999999999999991</v>
      </c>
      <c r="AC73" s="22">
        <v>7.9999999999999991</v>
      </c>
      <c r="AD73" s="22">
        <v>7.9999999999999991</v>
      </c>
      <c r="AE73" s="22">
        <v>7.9999999999999991</v>
      </c>
      <c r="AF73" s="22">
        <v>7.9999999999999991</v>
      </c>
      <c r="AG73" s="22">
        <v>7.9999999999999991</v>
      </c>
      <c r="AH73" s="22">
        <v>7.9999999999999991</v>
      </c>
      <c r="AI73" s="22">
        <v>7.9999999999999991</v>
      </c>
      <c r="AJ73" s="22">
        <v>7.9999999999999991</v>
      </c>
      <c r="AK73" s="22">
        <v>7.9999999999999991</v>
      </c>
      <c r="AL73" s="22">
        <v>7.9999999999999991</v>
      </c>
      <c r="AM73" s="22">
        <v>7.9999999999999991</v>
      </c>
      <c r="AN73" s="22">
        <v>7.9999999999999991</v>
      </c>
      <c r="AO73" s="22">
        <v>7.9999999999999991</v>
      </c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</row>
    <row r="74" spans="1:76" ht="18.75" x14ac:dyDescent="0.3">
      <c r="A74" s="9"/>
      <c r="B74" s="15" t="s">
        <v>26</v>
      </c>
      <c r="C74" s="22">
        <v>0.13660535125561499</v>
      </c>
      <c r="D74" s="22">
        <v>0.14580394269316957</v>
      </c>
      <c r="E74" s="22">
        <v>0.16380901547451451</v>
      </c>
      <c r="F74" s="22">
        <v>0.15625437832620701</v>
      </c>
      <c r="G74" s="22">
        <v>0.15380893961075667</v>
      </c>
      <c r="H74" s="22">
        <v>0.2445574989311331</v>
      </c>
      <c r="I74" s="22">
        <v>0.11686913875815484</v>
      </c>
      <c r="J74" s="22">
        <v>0.18970126059529061</v>
      </c>
      <c r="K74" s="22">
        <v>0.21802085379537695</v>
      </c>
      <c r="L74" s="22">
        <v>0.20014771145909419</v>
      </c>
      <c r="M74" s="22">
        <v>0.2156669217609925</v>
      </c>
      <c r="N74" s="22">
        <v>0.22681197853682372</v>
      </c>
      <c r="O74" s="22">
        <v>0.23084026140202654</v>
      </c>
      <c r="P74" s="22">
        <v>0.20164038887521071</v>
      </c>
      <c r="Q74" s="22">
        <v>0.24323842511470087</v>
      </c>
      <c r="R74" s="22">
        <v>0.27586691605551711</v>
      </c>
      <c r="S74" s="22">
        <v>0.12895176875280484</v>
      </c>
      <c r="T74" s="22">
        <v>0.10882317910548001</v>
      </c>
      <c r="U74" s="22"/>
      <c r="V74" s="22">
        <v>0.24967386001096678</v>
      </c>
      <c r="W74" s="22">
        <v>0.26558418856241273</v>
      </c>
      <c r="X74" s="22">
        <v>0.23750542498646934</v>
      </c>
      <c r="Y74" s="22">
        <v>0.25934900902904923</v>
      </c>
      <c r="Z74" s="22">
        <v>0.25797947753475331</v>
      </c>
      <c r="AA74" s="22">
        <v>0.28185092637344034</v>
      </c>
      <c r="AB74" s="22">
        <v>0.32778855285932257</v>
      </c>
      <c r="AC74" s="22">
        <v>0.32064854883122201</v>
      </c>
      <c r="AD74" s="22">
        <v>0.32481759682633077</v>
      </c>
      <c r="AE74" s="22">
        <v>0.33625548674807682</v>
      </c>
      <c r="AF74" s="22">
        <v>0.31874216409807699</v>
      </c>
      <c r="AG74" s="22">
        <v>0.31743806245503381</v>
      </c>
      <c r="AH74" s="22">
        <v>0.26231799441240294</v>
      </c>
      <c r="AI74" s="22">
        <v>0.26073388952161275</v>
      </c>
      <c r="AJ74" s="22">
        <v>0.26898085493684981</v>
      </c>
      <c r="AK74" s="22">
        <v>0.25707535810944793</v>
      </c>
      <c r="AL74" s="22">
        <v>0.33695371549755637</v>
      </c>
      <c r="AM74" s="22">
        <v>0.25610282876524171</v>
      </c>
      <c r="AN74" s="22">
        <v>0.28485887032293444</v>
      </c>
      <c r="AO74" s="22">
        <v>0.26179578620031135</v>
      </c>
      <c r="AP74" s="23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</row>
    <row r="75" spans="1:76" ht="15" x14ac:dyDescent="0.25">
      <c r="A75" s="9"/>
      <c r="B75" s="15" t="s">
        <v>27</v>
      </c>
      <c r="C75" s="22">
        <v>0.81245721216367861</v>
      </c>
      <c r="D75" s="22">
        <v>0.79860200791553648</v>
      </c>
      <c r="E75" s="22">
        <v>0.81890888350937419</v>
      </c>
      <c r="F75" s="22">
        <v>0.78377761012947977</v>
      </c>
      <c r="G75" s="22">
        <v>0.78645989491111812</v>
      </c>
      <c r="H75" s="22">
        <v>0.79511047482790198</v>
      </c>
      <c r="I75" s="22">
        <v>0.73269761245174769</v>
      </c>
      <c r="J75" s="22">
        <v>0.62573212372817333</v>
      </c>
      <c r="K75" s="22">
        <v>0.64215301331486008</v>
      </c>
      <c r="L75" s="22">
        <v>0.6877994917172231</v>
      </c>
      <c r="M75" s="22">
        <v>0.66290310148338438</v>
      </c>
      <c r="N75" s="22">
        <v>0.70295438279390077</v>
      </c>
      <c r="O75" s="22">
        <v>0.65530436693240557</v>
      </c>
      <c r="P75" s="22">
        <v>0.70719633967312867</v>
      </c>
      <c r="Q75" s="22">
        <v>0.6384540199382629</v>
      </c>
      <c r="R75" s="22">
        <v>0.61345706438805847</v>
      </c>
      <c r="S75" s="22">
        <v>0.70238839156568134</v>
      </c>
      <c r="T75" s="22">
        <v>0.68448864435194645</v>
      </c>
      <c r="U75" s="22"/>
      <c r="V75" s="22">
        <v>0.61959997889238916</v>
      </c>
      <c r="W75" s="22">
        <v>0.4911749993545701</v>
      </c>
      <c r="X75" s="22">
        <v>0.60376011675659536</v>
      </c>
      <c r="Y75" s="22">
        <v>0.57636659951720848</v>
      </c>
      <c r="Z75" s="22">
        <v>0.46178937387258689</v>
      </c>
      <c r="AA75" s="22">
        <v>0.53709977841152268</v>
      </c>
      <c r="AB75" s="22">
        <v>0.38753403203560499</v>
      </c>
      <c r="AC75" s="22">
        <v>0.47413627507596484</v>
      </c>
      <c r="AD75" s="22">
        <v>0.47518084298201946</v>
      </c>
      <c r="AE75" s="22">
        <v>0.4110277152520172</v>
      </c>
      <c r="AF75" s="22">
        <v>0.40236400619975343</v>
      </c>
      <c r="AG75" s="22">
        <v>0.40848780563904907</v>
      </c>
      <c r="AH75" s="22">
        <v>0.61119797223624606</v>
      </c>
      <c r="AI75" s="22">
        <v>0.63614579974825824</v>
      </c>
      <c r="AJ75" s="22">
        <v>0.64245941990538147</v>
      </c>
      <c r="AK75" s="22">
        <v>0.60245153600301815</v>
      </c>
      <c r="AL75" s="22">
        <v>0.60696220576470516</v>
      </c>
      <c r="AM75" s="22">
        <v>0.62917968457673656</v>
      </c>
      <c r="AN75" s="22">
        <v>0.59057398580950105</v>
      </c>
      <c r="AO75" s="22">
        <v>0.63059342789032324</v>
      </c>
      <c r="AP75" s="21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</row>
    <row r="76" spans="1:76" ht="15" x14ac:dyDescent="0.25">
      <c r="A76" s="9"/>
      <c r="B76" s="17" t="s">
        <v>28</v>
      </c>
      <c r="C76" s="18">
        <v>0.55568631698192195</v>
      </c>
      <c r="D76" s="18">
        <v>0.56231444603462222</v>
      </c>
      <c r="E76" s="18">
        <v>0.53532748560436938</v>
      </c>
      <c r="F76" s="18">
        <v>0.58467373346836649</v>
      </c>
      <c r="G76" s="18">
        <v>0.57505239291925347</v>
      </c>
      <c r="H76" s="18">
        <v>0.55079045819432371</v>
      </c>
      <c r="I76" s="18">
        <v>0.55561442321636123</v>
      </c>
      <c r="J76" s="18">
        <v>0.58109207352429437</v>
      </c>
      <c r="K76" s="18">
        <v>0.5755862522373334</v>
      </c>
      <c r="L76" s="18">
        <v>0.58830682526813483</v>
      </c>
      <c r="M76" s="18">
        <v>0.58688509949944068</v>
      </c>
      <c r="N76" s="18">
        <v>0.53560876617521114</v>
      </c>
      <c r="O76" s="18">
        <v>0.55017695774101372</v>
      </c>
      <c r="P76" s="18">
        <v>0.55022810001463673</v>
      </c>
      <c r="Q76" s="18">
        <v>0.54139793642246847</v>
      </c>
      <c r="R76" s="18">
        <v>0.53561523223947249</v>
      </c>
      <c r="S76" s="18">
        <v>0.52688581854081162</v>
      </c>
      <c r="T76" s="18">
        <v>0.55383391953146932</v>
      </c>
      <c r="U76" s="18"/>
      <c r="V76" s="18">
        <v>0.5995839152493615</v>
      </c>
      <c r="W76" s="18">
        <v>0.58585178621588396</v>
      </c>
      <c r="X76" s="18">
        <v>0.58110133485981008</v>
      </c>
      <c r="Y76" s="18">
        <v>0.6074648358696273</v>
      </c>
      <c r="Z76" s="18">
        <v>0.5527637502551217</v>
      </c>
      <c r="AA76" s="18">
        <v>0.61509615091235992</v>
      </c>
      <c r="AB76" s="18">
        <v>0.55686788062786474</v>
      </c>
      <c r="AC76" s="18">
        <v>0.59648687752350082</v>
      </c>
      <c r="AD76" s="18">
        <v>0.56277060449384142</v>
      </c>
      <c r="AE76" s="18">
        <v>0.52886874572874976</v>
      </c>
      <c r="AF76" s="18">
        <v>0.53545752720176321</v>
      </c>
      <c r="AG76" s="18">
        <v>0.53375825814429179</v>
      </c>
      <c r="AH76" s="18">
        <v>0.61358802398317958</v>
      </c>
      <c r="AI76" s="18">
        <v>0.57464671565485015</v>
      </c>
      <c r="AJ76" s="18">
        <v>0.6192603276001486</v>
      </c>
      <c r="AK76" s="18">
        <v>0.59242479269103665</v>
      </c>
      <c r="AL76" s="18">
        <v>0.601025224996798</v>
      </c>
      <c r="AM76" s="18">
        <v>0.59902293614669622</v>
      </c>
      <c r="AN76" s="18">
        <v>0.62379216564929296</v>
      </c>
      <c r="AO76" s="18">
        <v>0.62140678076318745</v>
      </c>
      <c r="AP76" s="1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</row>
    <row r="77" spans="1:76" ht="15" x14ac:dyDescent="0.25">
      <c r="A77" s="9"/>
      <c r="B77" s="1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</row>
    <row r="78" spans="1:76" ht="15" x14ac:dyDescent="0.25">
      <c r="A78" s="9"/>
      <c r="B78" s="1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</row>
    <row r="79" spans="1:76" ht="15" x14ac:dyDescent="0.25">
      <c r="A79" s="9"/>
      <c r="B79" s="1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</row>
    <row r="80" spans="1:76" ht="15" x14ac:dyDescent="0.25">
      <c r="A80" s="9"/>
      <c r="B80" s="107" t="s">
        <v>124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</row>
    <row r="81" spans="1:76" ht="15" x14ac:dyDescent="0.25">
      <c r="A81" s="9"/>
      <c r="B81" s="4" t="s">
        <v>123</v>
      </c>
      <c r="C81" s="5">
        <v>27</v>
      </c>
      <c r="D81" s="5">
        <v>28</v>
      </c>
      <c r="E81" s="5">
        <v>29</v>
      </c>
      <c r="F81" s="5">
        <v>30</v>
      </c>
      <c r="G81" s="5">
        <v>31</v>
      </c>
      <c r="H81" s="5">
        <v>32</v>
      </c>
      <c r="I81" s="5">
        <v>33</v>
      </c>
      <c r="J81" s="5">
        <v>34</v>
      </c>
      <c r="K81" s="5">
        <v>35</v>
      </c>
      <c r="L81" s="5">
        <v>36</v>
      </c>
      <c r="M81" s="5">
        <v>64</v>
      </c>
      <c r="N81" s="5">
        <v>65</v>
      </c>
      <c r="O81" s="5"/>
      <c r="P81" s="5"/>
      <c r="Q81" s="5">
        <v>1</v>
      </c>
      <c r="R81" s="5">
        <v>2</v>
      </c>
      <c r="S81" s="5">
        <v>4</v>
      </c>
      <c r="T81" s="5">
        <v>6</v>
      </c>
      <c r="U81" s="5">
        <v>7</v>
      </c>
      <c r="V81" s="5">
        <v>8</v>
      </c>
      <c r="W81" s="5">
        <v>11</v>
      </c>
      <c r="X81" s="5">
        <v>12</v>
      </c>
      <c r="Y81" s="5">
        <v>16</v>
      </c>
      <c r="Z81" s="5">
        <v>44</v>
      </c>
      <c r="AA81" s="5">
        <v>45</v>
      </c>
      <c r="AB81" s="5">
        <v>46</v>
      </c>
      <c r="AC81" s="5">
        <v>47</v>
      </c>
      <c r="AD81" s="5">
        <v>48</v>
      </c>
      <c r="AE81" s="5">
        <v>49</v>
      </c>
      <c r="AF81" s="5">
        <v>50</v>
      </c>
      <c r="AG81" s="5">
        <v>51</v>
      </c>
      <c r="AH81" s="5">
        <v>52</v>
      </c>
      <c r="AI81" s="5">
        <v>66</v>
      </c>
      <c r="AJ81" s="5">
        <v>67</v>
      </c>
      <c r="AK81" s="5">
        <v>3</v>
      </c>
      <c r="AL81" s="5">
        <v>5</v>
      </c>
      <c r="AM81" s="5">
        <v>9</v>
      </c>
      <c r="AN81" s="5">
        <v>10</v>
      </c>
      <c r="AO81" s="5">
        <v>13</v>
      </c>
      <c r="AP81" s="5">
        <v>14</v>
      </c>
      <c r="AQ81" s="5">
        <v>15</v>
      </c>
      <c r="AR81" s="5">
        <v>39</v>
      </c>
      <c r="AS81" s="5">
        <v>40</v>
      </c>
      <c r="AT81" s="5">
        <v>41</v>
      </c>
      <c r="AU81" s="5">
        <v>42</v>
      </c>
      <c r="AV81" s="5">
        <v>43</v>
      </c>
      <c r="AW81" s="5">
        <v>68</v>
      </c>
      <c r="AX81" s="5">
        <v>69</v>
      </c>
      <c r="AY81" s="5">
        <v>70</v>
      </c>
      <c r="AZ81" s="5"/>
      <c r="BA81" s="5">
        <v>17</v>
      </c>
      <c r="BB81" s="5">
        <v>18</v>
      </c>
      <c r="BC81" s="5">
        <v>19</v>
      </c>
      <c r="BD81" s="5">
        <v>20</v>
      </c>
      <c r="BE81" s="5">
        <v>21</v>
      </c>
      <c r="BF81" s="5">
        <v>22</v>
      </c>
      <c r="BG81" s="5">
        <v>23</v>
      </c>
      <c r="BH81" s="5">
        <v>24</v>
      </c>
      <c r="BI81" s="5">
        <v>25</v>
      </c>
      <c r="BJ81" s="5">
        <v>26</v>
      </c>
      <c r="BK81" s="5">
        <v>37</v>
      </c>
      <c r="BL81" s="5">
        <v>38</v>
      </c>
      <c r="BM81" s="5">
        <v>53</v>
      </c>
      <c r="BN81" s="5">
        <v>54</v>
      </c>
      <c r="BO81" s="5">
        <v>55</v>
      </c>
      <c r="BP81" s="5">
        <v>56</v>
      </c>
      <c r="BQ81" s="5">
        <v>57</v>
      </c>
      <c r="BR81" s="5">
        <v>58</v>
      </c>
      <c r="BS81" s="5">
        <v>59</v>
      </c>
      <c r="BT81" s="5">
        <v>60</v>
      </c>
      <c r="BU81" s="5">
        <v>61</v>
      </c>
      <c r="BV81" s="5">
        <v>62</v>
      </c>
      <c r="BW81" s="5">
        <v>63</v>
      </c>
      <c r="BX81" s="9"/>
    </row>
    <row r="82" spans="1:76" ht="15" x14ac:dyDescent="0.25">
      <c r="A82" s="9"/>
      <c r="B82" s="7" t="s">
        <v>118</v>
      </c>
      <c r="C82" s="8" t="s">
        <v>119</v>
      </c>
      <c r="D82" s="8" t="s">
        <v>119</v>
      </c>
      <c r="E82" s="8" t="s">
        <v>119</v>
      </c>
      <c r="F82" s="8" t="s">
        <v>119</v>
      </c>
      <c r="G82" s="8" t="s">
        <v>119</v>
      </c>
      <c r="H82" s="8" t="s">
        <v>119</v>
      </c>
      <c r="I82" s="8" t="s">
        <v>119</v>
      </c>
      <c r="J82" s="8" t="s">
        <v>119</v>
      </c>
      <c r="K82" s="8" t="s">
        <v>119</v>
      </c>
      <c r="L82" s="8" t="s">
        <v>119</v>
      </c>
      <c r="M82" s="8" t="s">
        <v>119</v>
      </c>
      <c r="N82" s="8" t="s">
        <v>119</v>
      </c>
      <c r="O82" s="8"/>
      <c r="P82" s="8"/>
      <c r="Q82" s="8" t="s">
        <v>125</v>
      </c>
      <c r="R82" s="8" t="s">
        <v>125</v>
      </c>
      <c r="S82" s="8" t="s">
        <v>125</v>
      </c>
      <c r="T82" s="8" t="s">
        <v>125</v>
      </c>
      <c r="U82" s="8" t="s">
        <v>125</v>
      </c>
      <c r="V82" s="8" t="s">
        <v>125</v>
      </c>
      <c r="W82" s="8" t="s">
        <v>125</v>
      </c>
      <c r="X82" s="8" t="s">
        <v>125</v>
      </c>
      <c r="Y82" s="8" t="s">
        <v>125</v>
      </c>
      <c r="Z82" s="8" t="s">
        <v>125</v>
      </c>
      <c r="AA82" s="8" t="s">
        <v>125</v>
      </c>
      <c r="AB82" s="8" t="s">
        <v>125</v>
      </c>
      <c r="AC82" s="8" t="s">
        <v>125</v>
      </c>
      <c r="AD82" s="8" t="s">
        <v>125</v>
      </c>
      <c r="AE82" s="8" t="s">
        <v>125</v>
      </c>
      <c r="AF82" s="8" t="s">
        <v>125</v>
      </c>
      <c r="AG82" s="8" t="s">
        <v>125</v>
      </c>
      <c r="AH82" s="8" t="s">
        <v>125</v>
      </c>
      <c r="AI82" s="8" t="s">
        <v>125</v>
      </c>
      <c r="AJ82" s="8" t="s">
        <v>125</v>
      </c>
      <c r="AK82" s="8" t="s">
        <v>125</v>
      </c>
      <c r="AL82" s="8" t="s">
        <v>125</v>
      </c>
      <c r="AM82" s="8" t="s">
        <v>125</v>
      </c>
      <c r="AN82" s="8" t="s">
        <v>125</v>
      </c>
      <c r="AO82" s="8" t="s">
        <v>125</v>
      </c>
      <c r="AP82" s="8" t="s">
        <v>125</v>
      </c>
      <c r="AQ82" s="8" t="s">
        <v>125</v>
      </c>
      <c r="AR82" s="8" t="s">
        <v>125</v>
      </c>
      <c r="AS82" s="8" t="s">
        <v>125</v>
      </c>
      <c r="AT82" s="8" t="s">
        <v>125</v>
      </c>
      <c r="AU82" s="8" t="s">
        <v>125</v>
      </c>
      <c r="AV82" s="8" t="s">
        <v>125</v>
      </c>
      <c r="AW82" s="8" t="s">
        <v>125</v>
      </c>
      <c r="AX82" s="8" t="s">
        <v>125</v>
      </c>
      <c r="AY82" s="8" t="s">
        <v>125</v>
      </c>
      <c r="AZ82" s="8"/>
      <c r="BA82" s="8" t="s">
        <v>126</v>
      </c>
      <c r="BB82" s="8" t="s">
        <v>126</v>
      </c>
      <c r="BC82" s="8" t="s">
        <v>126</v>
      </c>
      <c r="BD82" s="8" t="s">
        <v>126</v>
      </c>
      <c r="BE82" s="8" t="s">
        <v>126</v>
      </c>
      <c r="BF82" s="8" t="s">
        <v>126</v>
      </c>
      <c r="BG82" s="8" t="s">
        <v>126</v>
      </c>
      <c r="BH82" s="8" t="s">
        <v>126</v>
      </c>
      <c r="BI82" s="8" t="s">
        <v>126</v>
      </c>
      <c r="BJ82" s="8" t="s">
        <v>126</v>
      </c>
      <c r="BK82" s="8" t="s">
        <v>126</v>
      </c>
      <c r="BL82" s="8" t="s">
        <v>126</v>
      </c>
      <c r="BM82" s="8" t="s">
        <v>126</v>
      </c>
      <c r="BN82" s="8" t="s">
        <v>126</v>
      </c>
      <c r="BO82" s="8" t="s">
        <v>126</v>
      </c>
      <c r="BP82" s="8" t="s">
        <v>126</v>
      </c>
      <c r="BQ82" s="8" t="s">
        <v>126</v>
      </c>
      <c r="BR82" s="8" t="s">
        <v>126</v>
      </c>
      <c r="BS82" s="8" t="s">
        <v>126</v>
      </c>
      <c r="BT82" s="8" t="s">
        <v>126</v>
      </c>
      <c r="BU82" s="8" t="s">
        <v>126</v>
      </c>
      <c r="BV82" s="8" t="s">
        <v>126</v>
      </c>
      <c r="BW82" s="8" t="s">
        <v>126</v>
      </c>
      <c r="BX82" s="9"/>
    </row>
    <row r="83" spans="1:76" ht="16.5" x14ac:dyDescent="0.3">
      <c r="A83" s="9"/>
      <c r="B83" s="24" t="s">
        <v>29</v>
      </c>
      <c r="C83" s="25">
        <v>31.983000000000001</v>
      </c>
      <c r="D83" s="25">
        <v>31.927</v>
      </c>
      <c r="E83" s="25">
        <v>31.545000000000002</v>
      </c>
      <c r="F83" s="25">
        <v>31.594999999999999</v>
      </c>
      <c r="G83" s="25">
        <v>31.786000000000001</v>
      </c>
      <c r="H83" s="25">
        <v>31.51</v>
      </c>
      <c r="I83" s="25">
        <v>31.567</v>
      </c>
      <c r="J83" s="25">
        <v>31.385000000000002</v>
      </c>
      <c r="K83" s="25">
        <v>31.818000000000001</v>
      </c>
      <c r="L83" s="25">
        <v>31.896000000000001</v>
      </c>
      <c r="M83" s="25">
        <v>31.91</v>
      </c>
      <c r="N83" s="25">
        <v>31.606999999999999</v>
      </c>
      <c r="O83" s="25"/>
      <c r="P83" s="25"/>
      <c r="Q83" s="25">
        <v>31.510999999999999</v>
      </c>
      <c r="R83" s="25">
        <v>32.088999999999999</v>
      </c>
      <c r="S83" s="25">
        <v>31.818000000000001</v>
      </c>
      <c r="T83" s="25">
        <v>32.442999999999998</v>
      </c>
      <c r="U83" s="25">
        <v>31.585999999999999</v>
      </c>
      <c r="V83" s="25">
        <v>31.399000000000001</v>
      </c>
      <c r="W83" s="25">
        <v>31.481999999999999</v>
      </c>
      <c r="X83" s="25">
        <v>31.65</v>
      </c>
      <c r="Y83" s="25">
        <v>31.9</v>
      </c>
      <c r="Z83" s="25">
        <v>32.997999999999998</v>
      </c>
      <c r="AA83" s="25">
        <v>32.542999999999999</v>
      </c>
      <c r="AB83" s="25">
        <v>32.793999999999997</v>
      </c>
      <c r="AC83" s="25">
        <v>31.824999999999999</v>
      </c>
      <c r="AD83" s="25">
        <v>31.931999999999999</v>
      </c>
      <c r="AE83" s="25">
        <v>31.363</v>
      </c>
      <c r="AF83" s="25">
        <v>31.960999999999999</v>
      </c>
      <c r="AG83" s="25">
        <v>32.020000000000003</v>
      </c>
      <c r="AH83" s="25">
        <v>32.398000000000003</v>
      </c>
      <c r="AI83" s="25">
        <v>32.19</v>
      </c>
      <c r="AJ83" s="25">
        <v>32.134999999999998</v>
      </c>
      <c r="AK83" s="25">
        <v>32.353000000000002</v>
      </c>
      <c r="AL83" s="25">
        <v>32.716000000000001</v>
      </c>
      <c r="AM83" s="25">
        <v>32.337000000000003</v>
      </c>
      <c r="AN83" s="25">
        <v>32.554000000000002</v>
      </c>
      <c r="AO83" s="25">
        <v>32.555</v>
      </c>
      <c r="AP83" s="25">
        <v>32.128999999999998</v>
      </c>
      <c r="AQ83" s="25">
        <v>32.198999999999998</v>
      </c>
      <c r="AR83" s="25">
        <v>32.838000000000001</v>
      </c>
      <c r="AS83" s="25">
        <v>33.097999999999999</v>
      </c>
      <c r="AT83" s="25">
        <v>33.192999999999998</v>
      </c>
      <c r="AU83" s="25">
        <v>33.523000000000003</v>
      </c>
      <c r="AV83" s="25">
        <v>32.840000000000003</v>
      </c>
      <c r="AW83" s="25">
        <v>32.973999999999997</v>
      </c>
      <c r="AX83" s="25">
        <v>32.912999999999997</v>
      </c>
      <c r="AY83" s="25">
        <v>32.850999999999999</v>
      </c>
      <c r="AZ83" s="25"/>
      <c r="BA83" s="25">
        <v>34.305999999999997</v>
      </c>
      <c r="BB83" s="25">
        <v>35.238999999999997</v>
      </c>
      <c r="BC83" s="25">
        <v>33.835000000000001</v>
      </c>
      <c r="BD83" s="25">
        <v>34.625</v>
      </c>
      <c r="BE83" s="25">
        <v>35.582999999999998</v>
      </c>
      <c r="BF83" s="25">
        <v>36.029000000000003</v>
      </c>
      <c r="BG83" s="25">
        <v>35.155000000000001</v>
      </c>
      <c r="BH83" s="25">
        <v>33.935000000000002</v>
      </c>
      <c r="BI83" s="25">
        <v>34.905000000000001</v>
      </c>
      <c r="BJ83" s="25">
        <v>34.521999999999998</v>
      </c>
      <c r="BK83" s="25">
        <v>33.621000000000002</v>
      </c>
      <c r="BL83" s="25">
        <v>34.511000000000003</v>
      </c>
      <c r="BM83" s="25">
        <v>35.656999999999996</v>
      </c>
      <c r="BN83" s="25">
        <v>34.451999999999998</v>
      </c>
      <c r="BO83" s="25">
        <v>33.911999999999999</v>
      </c>
      <c r="BP83" s="25">
        <v>35.340000000000003</v>
      </c>
      <c r="BQ83" s="25">
        <v>35.698</v>
      </c>
      <c r="BR83" s="25">
        <v>36.401000000000003</v>
      </c>
      <c r="BS83" s="25">
        <v>34.734999999999999</v>
      </c>
      <c r="BT83" s="25">
        <v>34.067</v>
      </c>
      <c r="BU83" s="25">
        <v>35.637</v>
      </c>
      <c r="BV83" s="25">
        <v>36.866999999999997</v>
      </c>
      <c r="BW83" s="25">
        <v>35.024999999999999</v>
      </c>
      <c r="BX83" s="19"/>
    </row>
    <row r="84" spans="1:76" ht="16.5" x14ac:dyDescent="0.3">
      <c r="A84" s="9"/>
      <c r="B84" s="26" t="s">
        <v>2</v>
      </c>
      <c r="C84" s="25">
        <v>0</v>
      </c>
      <c r="D84" s="25">
        <v>0</v>
      </c>
      <c r="E84" s="25">
        <v>0</v>
      </c>
      <c r="F84" s="25">
        <v>0</v>
      </c>
      <c r="G84" s="25">
        <v>7.0000000000000001E-3</v>
      </c>
      <c r="H84" s="25">
        <v>0</v>
      </c>
      <c r="I84" s="25">
        <v>0</v>
      </c>
      <c r="J84" s="25">
        <v>0</v>
      </c>
      <c r="K84" s="25">
        <v>0</v>
      </c>
      <c r="L84" s="25">
        <v>3.6999999999999998E-2</v>
      </c>
      <c r="M84" s="25">
        <v>0</v>
      </c>
      <c r="N84" s="25">
        <v>0</v>
      </c>
      <c r="O84" s="25"/>
      <c r="P84" s="25"/>
      <c r="Q84" s="25">
        <v>0</v>
      </c>
      <c r="R84" s="25">
        <v>8.9999999999999993E-3</v>
      </c>
      <c r="S84" s="25">
        <v>0</v>
      </c>
      <c r="T84" s="25">
        <v>0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1E-3</v>
      </c>
      <c r="AA84" s="25">
        <v>1.0999999999999999E-2</v>
      </c>
      <c r="AB84" s="25">
        <v>5.8000000000000003E-2</v>
      </c>
      <c r="AC84" s="25">
        <v>0</v>
      </c>
      <c r="AD84" s="25">
        <v>0</v>
      </c>
      <c r="AE84" s="25">
        <v>0</v>
      </c>
      <c r="AF84" s="25">
        <v>1E-3</v>
      </c>
      <c r="AG84" s="25">
        <v>0</v>
      </c>
      <c r="AH84" s="25">
        <v>0</v>
      </c>
      <c r="AI84" s="25">
        <v>0</v>
      </c>
      <c r="AJ84" s="25">
        <v>0</v>
      </c>
      <c r="AK84" s="25">
        <v>3.4000000000000002E-2</v>
      </c>
      <c r="AL84" s="25">
        <v>0</v>
      </c>
      <c r="AM84" s="25">
        <v>2.1999999999999999E-2</v>
      </c>
      <c r="AN84" s="25">
        <v>4.2000000000000003E-2</v>
      </c>
      <c r="AO84" s="25">
        <v>4.3999999999999997E-2</v>
      </c>
      <c r="AP84" s="25">
        <v>2.1999999999999999E-2</v>
      </c>
      <c r="AQ84" s="25">
        <v>7.0000000000000001E-3</v>
      </c>
      <c r="AR84" s="25">
        <v>0</v>
      </c>
      <c r="AS84" s="25">
        <v>1E-3</v>
      </c>
      <c r="AT84" s="25">
        <v>3.5999999999999997E-2</v>
      </c>
      <c r="AU84" s="25">
        <v>1E-3</v>
      </c>
      <c r="AV84" s="25">
        <v>6.4000000000000001E-2</v>
      </c>
      <c r="AW84" s="25">
        <v>3.6999999999999998E-2</v>
      </c>
      <c r="AX84" s="25">
        <v>4.0000000000000001E-3</v>
      </c>
      <c r="AY84" s="25">
        <v>8.0000000000000002E-3</v>
      </c>
      <c r="AZ84" s="25"/>
      <c r="BA84" s="25">
        <v>0</v>
      </c>
      <c r="BB84" s="25">
        <v>4.2000000000000003E-2</v>
      </c>
      <c r="BC84" s="25">
        <v>3.5000000000000003E-2</v>
      </c>
      <c r="BD84" s="25">
        <v>0</v>
      </c>
      <c r="BE84" s="25">
        <v>0</v>
      </c>
      <c r="BF84" s="25">
        <v>0</v>
      </c>
      <c r="BG84" s="25">
        <v>0</v>
      </c>
      <c r="BH84" s="25">
        <v>0</v>
      </c>
      <c r="BI84" s="25">
        <v>0</v>
      </c>
      <c r="BJ84" s="25">
        <v>0</v>
      </c>
      <c r="BK84" s="25">
        <v>0</v>
      </c>
      <c r="BL84" s="25">
        <v>0</v>
      </c>
      <c r="BM84" s="25">
        <v>0</v>
      </c>
      <c r="BN84" s="25">
        <v>0</v>
      </c>
      <c r="BO84" s="25">
        <v>0</v>
      </c>
      <c r="BP84" s="25">
        <v>0</v>
      </c>
      <c r="BQ84" s="25">
        <v>0</v>
      </c>
      <c r="BR84" s="25">
        <v>0.13</v>
      </c>
      <c r="BS84" s="25">
        <v>0</v>
      </c>
      <c r="BT84" s="25">
        <v>0</v>
      </c>
      <c r="BU84" s="25">
        <v>0</v>
      </c>
      <c r="BV84" s="25">
        <v>3.3000000000000002E-2</v>
      </c>
      <c r="BW84" s="25">
        <v>0</v>
      </c>
      <c r="BX84" s="9"/>
    </row>
    <row r="85" spans="1:76" ht="15" x14ac:dyDescent="0.25">
      <c r="A85" s="9"/>
      <c r="B85" s="27" t="s">
        <v>3</v>
      </c>
      <c r="C85" s="25">
        <v>10.037000000000001</v>
      </c>
      <c r="D85" s="25">
        <v>9.9600000000000009</v>
      </c>
      <c r="E85" s="25">
        <v>9.14</v>
      </c>
      <c r="F85" s="25">
        <v>9.3079999999999998</v>
      </c>
      <c r="G85" s="25">
        <v>9.3740000000000006</v>
      </c>
      <c r="H85" s="25">
        <v>9.5830000000000002</v>
      </c>
      <c r="I85" s="25">
        <v>9.3219999999999992</v>
      </c>
      <c r="J85" s="25">
        <v>9.359</v>
      </c>
      <c r="K85" s="25">
        <v>9.2509999999999994</v>
      </c>
      <c r="L85" s="25">
        <v>9.2949999999999999</v>
      </c>
      <c r="M85" s="25">
        <v>9.4120000000000008</v>
      </c>
      <c r="N85" s="25">
        <v>9.4260000000000002</v>
      </c>
      <c r="O85" s="25"/>
      <c r="P85" s="25"/>
      <c r="Q85" s="25">
        <v>10.266999999999999</v>
      </c>
      <c r="R85" s="25">
        <v>11.180999999999999</v>
      </c>
      <c r="S85" s="25">
        <v>10.026999999999999</v>
      </c>
      <c r="T85" s="25">
        <v>10.786</v>
      </c>
      <c r="U85" s="25">
        <v>10.167999999999999</v>
      </c>
      <c r="V85" s="25">
        <v>10.118</v>
      </c>
      <c r="W85" s="25">
        <v>10.031000000000001</v>
      </c>
      <c r="X85" s="25">
        <v>9.7810000000000006</v>
      </c>
      <c r="Y85" s="25">
        <v>9.7200000000000006</v>
      </c>
      <c r="Z85" s="25">
        <v>11.988</v>
      </c>
      <c r="AA85" s="25">
        <v>11.143000000000001</v>
      </c>
      <c r="AB85" s="25">
        <v>11.521000000000001</v>
      </c>
      <c r="AC85" s="25">
        <v>9.99</v>
      </c>
      <c r="AD85" s="25">
        <v>9.9529999999999994</v>
      </c>
      <c r="AE85" s="25">
        <v>10.042999999999999</v>
      </c>
      <c r="AF85" s="25">
        <v>10.263</v>
      </c>
      <c r="AG85" s="25">
        <v>10.007999999999999</v>
      </c>
      <c r="AH85" s="25">
        <v>10.795999999999999</v>
      </c>
      <c r="AI85" s="25">
        <v>10.164</v>
      </c>
      <c r="AJ85" s="25">
        <v>10.346</v>
      </c>
      <c r="AK85" s="25">
        <v>12</v>
      </c>
      <c r="AL85" s="25">
        <v>11.648999999999999</v>
      </c>
      <c r="AM85" s="25">
        <v>11.58</v>
      </c>
      <c r="AN85" s="25">
        <v>11.884</v>
      </c>
      <c r="AO85" s="25">
        <v>11.282</v>
      </c>
      <c r="AP85" s="25">
        <v>11.276</v>
      </c>
      <c r="AQ85" s="25">
        <v>11.391999999999999</v>
      </c>
      <c r="AR85" s="25">
        <v>11.282</v>
      </c>
      <c r="AS85" s="25">
        <v>11.935</v>
      </c>
      <c r="AT85" s="25">
        <v>11.714</v>
      </c>
      <c r="AU85" s="25">
        <v>12.497999999999999</v>
      </c>
      <c r="AV85" s="25">
        <v>11.404</v>
      </c>
      <c r="AW85" s="25">
        <v>11.204000000000001</v>
      </c>
      <c r="AX85" s="25">
        <v>11.515000000000001</v>
      </c>
      <c r="AY85" s="25">
        <v>11.557</v>
      </c>
      <c r="AZ85" s="25"/>
      <c r="BA85" s="25">
        <v>13.971</v>
      </c>
      <c r="BB85" s="25">
        <v>15.551</v>
      </c>
      <c r="BC85" s="25">
        <v>13.577</v>
      </c>
      <c r="BD85" s="25">
        <v>14.927</v>
      </c>
      <c r="BE85" s="25">
        <v>16.032</v>
      </c>
      <c r="BF85" s="25">
        <v>16.602</v>
      </c>
      <c r="BG85" s="25">
        <v>15.461</v>
      </c>
      <c r="BH85" s="25">
        <v>13.752000000000001</v>
      </c>
      <c r="BI85" s="25">
        <v>14.266999999999999</v>
      </c>
      <c r="BJ85" s="25">
        <v>14.468</v>
      </c>
      <c r="BK85" s="25">
        <v>12.634</v>
      </c>
      <c r="BL85" s="25">
        <v>14.382999999999999</v>
      </c>
      <c r="BM85" s="25">
        <v>15.628</v>
      </c>
      <c r="BN85" s="25">
        <v>13.794</v>
      </c>
      <c r="BO85" s="25">
        <v>13.352</v>
      </c>
      <c r="BP85" s="25">
        <v>15.465999999999999</v>
      </c>
      <c r="BQ85" s="25">
        <v>15.805</v>
      </c>
      <c r="BR85" s="25">
        <v>16.324999999999999</v>
      </c>
      <c r="BS85" s="25">
        <v>14.414999999999999</v>
      </c>
      <c r="BT85" s="25">
        <v>13.218</v>
      </c>
      <c r="BU85" s="25">
        <v>15.500999999999999</v>
      </c>
      <c r="BV85" s="25">
        <v>17.472000000000001</v>
      </c>
      <c r="BW85" s="25">
        <v>14.462999999999999</v>
      </c>
      <c r="BX85" s="20"/>
    </row>
    <row r="86" spans="1:76" ht="16.5" x14ac:dyDescent="0.3">
      <c r="A86" s="9"/>
      <c r="B86" s="26" t="s">
        <v>4</v>
      </c>
      <c r="C86" s="25">
        <v>0</v>
      </c>
      <c r="D86" s="25">
        <v>0</v>
      </c>
      <c r="E86" s="25">
        <v>0</v>
      </c>
      <c r="F86" s="25">
        <v>2.3E-2</v>
      </c>
      <c r="G86" s="25">
        <v>0</v>
      </c>
      <c r="H86" s="25">
        <v>1E-3</v>
      </c>
      <c r="I86" s="25">
        <v>4.0000000000000001E-3</v>
      </c>
      <c r="J86" s="25">
        <v>0.06</v>
      </c>
      <c r="K86" s="25">
        <v>3.3000000000000002E-2</v>
      </c>
      <c r="L86" s="25">
        <v>1.4999999999999999E-2</v>
      </c>
      <c r="M86" s="25">
        <v>0.04</v>
      </c>
      <c r="N86" s="25">
        <v>3.5999999999999997E-2</v>
      </c>
      <c r="O86" s="25"/>
      <c r="P86" s="25"/>
      <c r="Q86" s="25">
        <v>0</v>
      </c>
      <c r="R86" s="25">
        <v>0</v>
      </c>
      <c r="S86" s="25">
        <v>0</v>
      </c>
      <c r="T86" s="25">
        <v>0</v>
      </c>
      <c r="U86" s="25">
        <v>0</v>
      </c>
      <c r="V86" s="25">
        <v>2.1999999999999999E-2</v>
      </c>
      <c r="W86" s="25">
        <v>2.1000000000000001E-2</v>
      </c>
      <c r="X86" s="25">
        <v>0</v>
      </c>
      <c r="Y86" s="25">
        <v>0</v>
      </c>
      <c r="Z86" s="25">
        <v>0</v>
      </c>
      <c r="AA86" s="25">
        <v>1.4999999999999999E-2</v>
      </c>
      <c r="AB86" s="25">
        <v>8.0000000000000002E-3</v>
      </c>
      <c r="AC86" s="25">
        <v>0</v>
      </c>
      <c r="AD86" s="25">
        <v>9.5000000000000001E-2</v>
      </c>
      <c r="AE86" s="25">
        <v>0</v>
      </c>
      <c r="AF86" s="25">
        <v>1E-3</v>
      </c>
      <c r="AG86" s="25">
        <v>0</v>
      </c>
      <c r="AH86" s="25">
        <v>8.9999999999999993E-3</v>
      </c>
      <c r="AI86" s="25">
        <v>0</v>
      </c>
      <c r="AJ86" s="25">
        <v>0</v>
      </c>
      <c r="AK86" s="25">
        <v>0</v>
      </c>
      <c r="AL86" s="25">
        <v>0.108</v>
      </c>
      <c r="AM86" s="25">
        <v>0</v>
      </c>
      <c r="AN86" s="25">
        <v>1.6E-2</v>
      </c>
      <c r="AO86" s="25">
        <v>1.2999999999999999E-2</v>
      </c>
      <c r="AP86" s="25">
        <v>0</v>
      </c>
      <c r="AQ86" s="25">
        <v>0</v>
      </c>
      <c r="AR86" s="25">
        <v>0.04</v>
      </c>
      <c r="AS86" s="25">
        <v>0</v>
      </c>
      <c r="AT86" s="25">
        <v>0</v>
      </c>
      <c r="AU86" s="25">
        <v>0.03</v>
      </c>
      <c r="AV86" s="25">
        <v>5.3999999999999999E-2</v>
      </c>
      <c r="AW86" s="25">
        <v>0</v>
      </c>
      <c r="AX86" s="25">
        <v>0</v>
      </c>
      <c r="AY86" s="25">
        <v>0</v>
      </c>
      <c r="AZ86" s="25"/>
      <c r="BA86" s="25">
        <v>4.0000000000000001E-3</v>
      </c>
      <c r="BB86" s="25">
        <v>0</v>
      </c>
      <c r="BC86" s="25">
        <v>0</v>
      </c>
      <c r="BD86" s="25">
        <v>1.7000000000000001E-2</v>
      </c>
      <c r="BE86" s="25">
        <v>0</v>
      </c>
      <c r="BF86" s="25">
        <v>1.4999999999999999E-2</v>
      </c>
      <c r="BG86" s="25">
        <v>3.0000000000000001E-3</v>
      </c>
      <c r="BH86" s="25">
        <v>0</v>
      </c>
      <c r="BI86" s="25">
        <v>1.2999999999999999E-2</v>
      </c>
      <c r="BJ86" s="25">
        <v>0</v>
      </c>
      <c r="BK86" s="25">
        <v>2E-3</v>
      </c>
      <c r="BL86" s="25">
        <v>2.3E-2</v>
      </c>
      <c r="BM86" s="25">
        <v>0</v>
      </c>
      <c r="BN86" s="25">
        <v>5.0000000000000001E-3</v>
      </c>
      <c r="BO86" s="25">
        <v>0</v>
      </c>
      <c r="BP86" s="25">
        <v>0</v>
      </c>
      <c r="BQ86" s="25">
        <v>6.0000000000000001E-3</v>
      </c>
      <c r="BR86" s="25">
        <v>0</v>
      </c>
      <c r="BS86" s="25">
        <v>0</v>
      </c>
      <c r="BT86" s="25">
        <v>0</v>
      </c>
      <c r="BU86" s="25">
        <v>0</v>
      </c>
      <c r="BV86" s="25">
        <v>0</v>
      </c>
      <c r="BW86" s="25">
        <v>5.0000000000000001E-3</v>
      </c>
      <c r="BX86" s="9"/>
    </row>
    <row r="87" spans="1:76" ht="16.5" x14ac:dyDescent="0.3">
      <c r="A87" s="9"/>
      <c r="B87" s="26" t="s">
        <v>5</v>
      </c>
      <c r="C87" s="25">
        <v>0</v>
      </c>
      <c r="D87" s="25">
        <v>6.0000000000000001E-3</v>
      </c>
      <c r="E87" s="25">
        <v>2.4E-2</v>
      </c>
      <c r="F87" s="25">
        <v>0</v>
      </c>
      <c r="G87" s="25">
        <v>0</v>
      </c>
      <c r="H87" s="25">
        <v>2.5999999999999999E-2</v>
      </c>
      <c r="I87" s="25">
        <v>2.4E-2</v>
      </c>
      <c r="J87" s="25">
        <v>0</v>
      </c>
      <c r="K87" s="25">
        <v>1.0999999999999999E-2</v>
      </c>
      <c r="L87" s="25">
        <v>8.0000000000000002E-3</v>
      </c>
      <c r="M87" s="25">
        <v>5.7000000000000002E-2</v>
      </c>
      <c r="N87" s="25">
        <v>6.0000000000000001E-3</v>
      </c>
      <c r="O87" s="25"/>
      <c r="P87" s="25"/>
      <c r="Q87" s="25">
        <v>0.22800000000000001</v>
      </c>
      <c r="R87" s="25">
        <v>0.152</v>
      </c>
      <c r="S87" s="25">
        <v>6.0999999999999999E-2</v>
      </c>
      <c r="T87" s="25">
        <v>0.11600000000000001</v>
      </c>
      <c r="U87" s="25">
        <v>5.3999999999999999E-2</v>
      </c>
      <c r="V87" s="25">
        <v>0.17899999999999999</v>
      </c>
      <c r="W87" s="25">
        <v>9.1999999999999998E-2</v>
      </c>
      <c r="X87" s="25">
        <v>5.1999999999999998E-2</v>
      </c>
      <c r="Y87" s="25">
        <v>4.2000000000000003E-2</v>
      </c>
      <c r="Z87" s="25">
        <v>0.28299999999999997</v>
      </c>
      <c r="AA87" s="25">
        <v>0.249</v>
      </c>
      <c r="AB87" s="25">
        <v>0.434</v>
      </c>
      <c r="AC87" s="25">
        <v>2.4E-2</v>
      </c>
      <c r="AD87" s="25">
        <v>9.4E-2</v>
      </c>
      <c r="AE87" s="25">
        <v>0.115</v>
      </c>
      <c r="AF87" s="25">
        <v>8.7999999999999995E-2</v>
      </c>
      <c r="AG87" s="25">
        <v>7.0999999999999994E-2</v>
      </c>
      <c r="AH87" s="25">
        <v>4.1000000000000002E-2</v>
      </c>
      <c r="AI87" s="25">
        <v>6.0000000000000001E-3</v>
      </c>
      <c r="AJ87" s="25">
        <v>2.5000000000000001E-2</v>
      </c>
      <c r="AK87" s="25">
        <v>0.25</v>
      </c>
      <c r="AL87" s="25">
        <v>0.17699999999999999</v>
      </c>
      <c r="AM87" s="25">
        <v>0.221</v>
      </c>
      <c r="AN87" s="25">
        <v>0.33100000000000002</v>
      </c>
      <c r="AO87" s="25">
        <v>0.29299999999999998</v>
      </c>
      <c r="AP87" s="25">
        <v>0.19900000000000001</v>
      </c>
      <c r="AQ87" s="25">
        <v>0.13200000000000001</v>
      </c>
      <c r="AR87" s="25">
        <v>4.8000000000000001E-2</v>
      </c>
      <c r="AS87" s="25">
        <v>0.314</v>
      </c>
      <c r="AT87" s="25">
        <v>0.17899999999999999</v>
      </c>
      <c r="AU87" s="25">
        <v>6.4000000000000001E-2</v>
      </c>
      <c r="AV87" s="25">
        <v>0.46800000000000003</v>
      </c>
      <c r="AW87" s="25">
        <v>0.2</v>
      </c>
      <c r="AX87" s="25">
        <v>0.128</v>
      </c>
      <c r="AY87" s="25">
        <v>0.188</v>
      </c>
      <c r="AZ87" s="25"/>
      <c r="BA87" s="25">
        <v>6.0000000000000001E-3</v>
      </c>
      <c r="BB87" s="25">
        <v>0</v>
      </c>
      <c r="BC87" s="25">
        <v>1.4E-2</v>
      </c>
      <c r="BD87" s="25">
        <v>0</v>
      </c>
      <c r="BE87" s="25">
        <v>2.1000000000000001E-2</v>
      </c>
      <c r="BF87" s="25">
        <v>8.9999999999999993E-3</v>
      </c>
      <c r="BG87" s="25">
        <v>8.9999999999999993E-3</v>
      </c>
      <c r="BH87" s="25">
        <v>1.0999999999999999E-2</v>
      </c>
      <c r="BI87" s="25">
        <v>0</v>
      </c>
      <c r="BJ87" s="25">
        <v>0</v>
      </c>
      <c r="BK87" s="25">
        <v>6.0000000000000001E-3</v>
      </c>
      <c r="BL87" s="25">
        <v>1.7999999999999999E-2</v>
      </c>
      <c r="BM87" s="25">
        <v>2.4E-2</v>
      </c>
      <c r="BN87" s="25">
        <v>0</v>
      </c>
      <c r="BO87" s="25">
        <v>1.6E-2</v>
      </c>
      <c r="BP87" s="25">
        <v>0</v>
      </c>
      <c r="BQ87" s="25">
        <v>7.0000000000000001E-3</v>
      </c>
      <c r="BR87" s="25">
        <v>0.01</v>
      </c>
      <c r="BS87" s="25">
        <v>0</v>
      </c>
      <c r="BT87" s="25">
        <v>1.2999999999999999E-2</v>
      </c>
      <c r="BU87" s="25">
        <v>0</v>
      </c>
      <c r="BV87" s="25">
        <v>5.0000000000000001E-3</v>
      </c>
      <c r="BW87" s="25">
        <v>0</v>
      </c>
      <c r="BX87" s="9"/>
    </row>
    <row r="88" spans="1:76" ht="16.5" x14ac:dyDescent="0.3">
      <c r="A88" s="9"/>
      <c r="B88" s="27" t="s">
        <v>6</v>
      </c>
      <c r="C88" s="25">
        <v>14.968999999999999</v>
      </c>
      <c r="D88" s="25">
        <v>15.016999999999999</v>
      </c>
      <c r="E88" s="25">
        <v>16.135000000000002</v>
      </c>
      <c r="F88" s="25">
        <v>15.965</v>
      </c>
      <c r="G88" s="25">
        <v>15.428000000000001</v>
      </c>
      <c r="H88" s="25">
        <v>16.405999999999999</v>
      </c>
      <c r="I88" s="25">
        <v>15.499000000000001</v>
      </c>
      <c r="J88" s="25">
        <v>18.670000000000002</v>
      </c>
      <c r="K88" s="25">
        <v>16.32</v>
      </c>
      <c r="L88" s="25">
        <v>15.25</v>
      </c>
      <c r="M88" s="25">
        <v>15.391</v>
      </c>
      <c r="N88" s="25">
        <v>15.621</v>
      </c>
      <c r="O88" s="25"/>
      <c r="P88" s="25"/>
      <c r="Q88" s="25">
        <v>13.888999999999999</v>
      </c>
      <c r="R88" s="25">
        <v>13.516999999999999</v>
      </c>
      <c r="S88" s="25">
        <v>14.598000000000001</v>
      </c>
      <c r="T88" s="25">
        <v>13.516999999999999</v>
      </c>
      <c r="U88" s="25">
        <v>14.250999999999999</v>
      </c>
      <c r="V88" s="25">
        <v>14.038</v>
      </c>
      <c r="W88" s="25">
        <v>14.255000000000001</v>
      </c>
      <c r="X88" s="25">
        <v>14.398</v>
      </c>
      <c r="Y88" s="25">
        <v>15.007999999999999</v>
      </c>
      <c r="Z88" s="25">
        <v>13.438000000000001</v>
      </c>
      <c r="AA88" s="25">
        <v>13.412000000000001</v>
      </c>
      <c r="AB88" s="25">
        <v>12.904</v>
      </c>
      <c r="AC88" s="25">
        <v>14.212</v>
      </c>
      <c r="AD88" s="25">
        <v>14.334</v>
      </c>
      <c r="AE88" s="25">
        <v>14.637</v>
      </c>
      <c r="AF88" s="25">
        <v>14.364000000000001</v>
      </c>
      <c r="AG88" s="25">
        <v>14.151999999999999</v>
      </c>
      <c r="AH88" s="25">
        <v>13.666</v>
      </c>
      <c r="AI88" s="25">
        <v>14.59</v>
      </c>
      <c r="AJ88" s="25">
        <v>14.936999999999999</v>
      </c>
      <c r="AK88" s="25">
        <v>13.148999999999999</v>
      </c>
      <c r="AL88" s="25">
        <v>12.613</v>
      </c>
      <c r="AM88" s="25">
        <v>13.734999999999999</v>
      </c>
      <c r="AN88" s="25">
        <v>12.957000000000001</v>
      </c>
      <c r="AO88" s="25">
        <v>13.305</v>
      </c>
      <c r="AP88" s="25">
        <v>13.871</v>
      </c>
      <c r="AQ88" s="25">
        <v>13.074999999999999</v>
      </c>
      <c r="AR88" s="25">
        <v>14.103999999999999</v>
      </c>
      <c r="AS88" s="25">
        <v>13.587999999999999</v>
      </c>
      <c r="AT88" s="25">
        <v>13.587</v>
      </c>
      <c r="AU88" s="25">
        <v>13.016999999999999</v>
      </c>
      <c r="AV88" s="25">
        <v>13.268000000000001</v>
      </c>
      <c r="AW88" s="25">
        <v>13.746</v>
      </c>
      <c r="AX88" s="25">
        <v>14.242000000000001</v>
      </c>
      <c r="AY88" s="25">
        <v>14.055</v>
      </c>
      <c r="AZ88" s="25"/>
      <c r="BA88" s="25">
        <v>12.456</v>
      </c>
      <c r="BB88" s="25">
        <v>11.407999999999999</v>
      </c>
      <c r="BC88" s="25">
        <v>13.367000000000001</v>
      </c>
      <c r="BD88" s="25">
        <v>12.135</v>
      </c>
      <c r="BE88" s="25">
        <v>11.69</v>
      </c>
      <c r="BF88" s="25">
        <v>11.010999999999999</v>
      </c>
      <c r="BG88" s="25">
        <v>11.957000000000001</v>
      </c>
      <c r="BH88" s="25">
        <v>13.221</v>
      </c>
      <c r="BI88" s="25">
        <v>12.295</v>
      </c>
      <c r="BJ88" s="25">
        <v>12.602</v>
      </c>
      <c r="BK88" s="25">
        <v>12.542</v>
      </c>
      <c r="BL88" s="25">
        <v>12.202</v>
      </c>
      <c r="BM88" s="25">
        <v>11.58</v>
      </c>
      <c r="BN88" s="25">
        <v>12.968999999999999</v>
      </c>
      <c r="BO88" s="25">
        <v>12.787000000000001</v>
      </c>
      <c r="BP88" s="25">
        <v>12.025</v>
      </c>
      <c r="BQ88" s="25">
        <v>11.388</v>
      </c>
      <c r="BR88" s="25">
        <v>10.282</v>
      </c>
      <c r="BS88" s="25">
        <v>12.625</v>
      </c>
      <c r="BT88" s="25">
        <v>13.441000000000001</v>
      </c>
      <c r="BU88" s="25">
        <v>12.051</v>
      </c>
      <c r="BV88" s="25">
        <v>11.218999999999999</v>
      </c>
      <c r="BW88" s="25">
        <v>12.331</v>
      </c>
      <c r="BX88" s="20"/>
    </row>
    <row r="89" spans="1:76" ht="15" x14ac:dyDescent="0.25">
      <c r="A89" s="9"/>
      <c r="B89" s="26" t="s">
        <v>7</v>
      </c>
      <c r="C89" s="25">
        <v>6.9000000000000006E-2</v>
      </c>
      <c r="D89" s="25">
        <v>6.6000000000000003E-2</v>
      </c>
      <c r="E89" s="25">
        <v>0.155</v>
      </c>
      <c r="F89" s="25">
        <v>4.2000000000000003E-2</v>
      </c>
      <c r="G89" s="25">
        <v>1.4E-2</v>
      </c>
      <c r="H89" s="25">
        <v>6.9000000000000006E-2</v>
      </c>
      <c r="I89" s="25">
        <v>8.1000000000000003E-2</v>
      </c>
      <c r="J89" s="25">
        <v>8.7999999999999995E-2</v>
      </c>
      <c r="K89" s="25">
        <v>1.4999999999999999E-2</v>
      </c>
      <c r="L89" s="25">
        <v>6.0000000000000001E-3</v>
      </c>
      <c r="M89" s="25">
        <v>0.41899999999999998</v>
      </c>
      <c r="N89" s="25">
        <v>9.0999999999999998E-2</v>
      </c>
      <c r="O89" s="25"/>
      <c r="P89" s="25"/>
      <c r="Q89" s="25">
        <v>0.57199999999999995</v>
      </c>
      <c r="R89" s="25">
        <v>0.50800000000000001</v>
      </c>
      <c r="S89" s="25">
        <v>0.34200000000000003</v>
      </c>
      <c r="T89" s="25">
        <v>0.46200000000000002</v>
      </c>
      <c r="U89" s="25">
        <v>0.45800000000000002</v>
      </c>
      <c r="V89" s="25">
        <v>0.35599999999999998</v>
      </c>
      <c r="W89" s="25">
        <v>0.41</v>
      </c>
      <c r="X89" s="25">
        <v>0.42199999999999999</v>
      </c>
      <c r="Y89" s="25">
        <v>0.66500000000000004</v>
      </c>
      <c r="Z89" s="25">
        <v>0.29599999999999999</v>
      </c>
      <c r="AA89" s="25">
        <v>0.45700000000000002</v>
      </c>
      <c r="AB89" s="25">
        <v>0.35</v>
      </c>
      <c r="AC89" s="25">
        <v>0.14499999999999999</v>
      </c>
      <c r="AD89" s="25">
        <v>0.23300000000000001</v>
      </c>
      <c r="AE89" s="25">
        <v>0.28699999999999998</v>
      </c>
      <c r="AF89" s="25">
        <v>0.25</v>
      </c>
      <c r="AG89" s="25">
        <v>0.24299999999999999</v>
      </c>
      <c r="AH89" s="25">
        <v>0.34899999999999998</v>
      </c>
      <c r="AI89" s="25">
        <v>0.38500000000000001</v>
      </c>
      <c r="AJ89" s="25">
        <v>0.44700000000000001</v>
      </c>
      <c r="AK89" s="25">
        <v>0.439</v>
      </c>
      <c r="AL89" s="25">
        <v>0.65700000000000003</v>
      </c>
      <c r="AM89" s="25">
        <v>0.188</v>
      </c>
      <c r="AN89" s="25">
        <v>0.38100000000000001</v>
      </c>
      <c r="AO89" s="25">
        <v>0.46600000000000003</v>
      </c>
      <c r="AP89" s="25">
        <v>0.33900000000000002</v>
      </c>
      <c r="AQ89" s="25">
        <v>0.49399999999999999</v>
      </c>
      <c r="AR89" s="25">
        <v>0.33200000000000002</v>
      </c>
      <c r="AS89" s="25">
        <v>0.29099999999999998</v>
      </c>
      <c r="AT89" s="25">
        <v>0.36599999999999999</v>
      </c>
      <c r="AU89" s="25">
        <v>0.39</v>
      </c>
      <c r="AV89" s="25">
        <v>0.26700000000000002</v>
      </c>
      <c r="AW89" s="25">
        <v>0.25900000000000001</v>
      </c>
      <c r="AX89" s="25">
        <v>0.44500000000000001</v>
      </c>
      <c r="AY89" s="25">
        <v>0.34399999999999997</v>
      </c>
      <c r="AZ89" s="25"/>
      <c r="BA89" s="25">
        <v>0.52</v>
      </c>
      <c r="BB89" s="25">
        <v>0.38900000000000001</v>
      </c>
      <c r="BC89" s="25">
        <v>0.159</v>
      </c>
      <c r="BD89" s="25">
        <v>0.32500000000000001</v>
      </c>
      <c r="BE89" s="25">
        <v>0.316</v>
      </c>
      <c r="BF89" s="25">
        <v>0.35199999999999998</v>
      </c>
      <c r="BG89" s="25">
        <v>0.32900000000000001</v>
      </c>
      <c r="BH89" s="25">
        <v>0.29899999999999999</v>
      </c>
      <c r="BI89" s="25">
        <v>0.18</v>
      </c>
      <c r="BJ89" s="25">
        <v>0.32400000000000001</v>
      </c>
      <c r="BK89" s="25">
        <v>0.36299999999999999</v>
      </c>
      <c r="BL89" s="25">
        <v>0.32400000000000001</v>
      </c>
      <c r="BM89" s="25">
        <v>0.316</v>
      </c>
      <c r="BN89" s="25">
        <v>0.23100000000000001</v>
      </c>
      <c r="BO89" s="25">
        <v>0.33400000000000002</v>
      </c>
      <c r="BP89" s="25">
        <v>0.28799999999999998</v>
      </c>
      <c r="BQ89" s="25">
        <v>0.38500000000000001</v>
      </c>
      <c r="BR89" s="25">
        <v>0.42</v>
      </c>
      <c r="BS89" s="25">
        <v>0.36199999999999999</v>
      </c>
      <c r="BT89" s="25">
        <v>0.45900000000000002</v>
      </c>
      <c r="BU89" s="25">
        <v>0.42699999999999999</v>
      </c>
      <c r="BV89" s="25">
        <v>0.43</v>
      </c>
      <c r="BW89" s="25">
        <v>0.41199999999999998</v>
      </c>
      <c r="BX89" s="9"/>
    </row>
    <row r="90" spans="1:76" ht="15" x14ac:dyDescent="0.25">
      <c r="A90" s="9"/>
      <c r="B90" s="26" t="s">
        <v>8</v>
      </c>
      <c r="C90" s="25">
        <v>0.214</v>
      </c>
      <c r="D90" s="25">
        <v>0.153</v>
      </c>
      <c r="E90" s="25">
        <v>0.496</v>
      </c>
      <c r="F90" s="25">
        <v>0.49</v>
      </c>
      <c r="G90" s="25">
        <v>0.59399999999999997</v>
      </c>
      <c r="H90" s="25">
        <v>0.20699999999999999</v>
      </c>
      <c r="I90" s="25">
        <v>0.60399999999999998</v>
      </c>
      <c r="J90" s="25">
        <v>0.12</v>
      </c>
      <c r="K90" s="25">
        <v>0.45400000000000001</v>
      </c>
      <c r="L90" s="25">
        <v>0.57499999999999996</v>
      </c>
      <c r="M90" s="25">
        <v>0.36699999999999999</v>
      </c>
      <c r="N90" s="25">
        <v>0.54200000000000004</v>
      </c>
      <c r="O90" s="25"/>
      <c r="P90" s="25"/>
      <c r="Q90" s="25">
        <v>0.06</v>
      </c>
      <c r="R90" s="25">
        <v>0.16</v>
      </c>
      <c r="S90" s="25">
        <v>0.313</v>
      </c>
      <c r="T90" s="25">
        <v>0.11</v>
      </c>
      <c r="U90" s="25">
        <v>0.106</v>
      </c>
      <c r="V90" s="25">
        <v>0.25900000000000001</v>
      </c>
      <c r="W90" s="25">
        <v>0.16300000000000001</v>
      </c>
      <c r="X90" s="25">
        <v>0.44500000000000001</v>
      </c>
      <c r="Y90" s="25">
        <v>0.105</v>
      </c>
      <c r="Z90" s="25">
        <v>5.8999999999999997E-2</v>
      </c>
      <c r="AA90" s="25">
        <v>8.1000000000000003E-2</v>
      </c>
      <c r="AB90" s="25">
        <v>0.45200000000000001</v>
      </c>
      <c r="AC90" s="25">
        <v>0.52</v>
      </c>
      <c r="AD90" s="25">
        <v>0.47599999999999998</v>
      </c>
      <c r="AE90" s="25">
        <v>0.27200000000000002</v>
      </c>
      <c r="AF90" s="25">
        <v>0.24199999999999999</v>
      </c>
      <c r="AG90" s="25">
        <v>0.45200000000000001</v>
      </c>
      <c r="AH90" s="25">
        <v>4.3999999999999997E-2</v>
      </c>
      <c r="AI90" s="25">
        <v>0.17499999999999999</v>
      </c>
      <c r="AJ90" s="25">
        <v>9.0999999999999998E-2</v>
      </c>
      <c r="AK90" s="25">
        <v>0.128</v>
      </c>
      <c r="AL90" s="25">
        <v>5.2999999999999999E-2</v>
      </c>
      <c r="AM90" s="25">
        <v>0.40899999999999997</v>
      </c>
      <c r="AN90" s="25">
        <v>5.1999999999999998E-2</v>
      </c>
      <c r="AO90" s="25">
        <v>0.10299999999999999</v>
      </c>
      <c r="AP90" s="25">
        <v>0.153</v>
      </c>
      <c r="AQ90" s="25">
        <v>4.1000000000000002E-2</v>
      </c>
      <c r="AR90" s="25">
        <v>0.108</v>
      </c>
      <c r="AS90" s="25">
        <v>0.17499999999999999</v>
      </c>
      <c r="AT90" s="25">
        <v>0.19900000000000001</v>
      </c>
      <c r="AU90" s="25">
        <v>0.14799999999999999</v>
      </c>
      <c r="AV90" s="25">
        <v>0.432</v>
      </c>
      <c r="AW90" s="25">
        <v>0.52400000000000002</v>
      </c>
      <c r="AX90" s="25">
        <v>5.7000000000000002E-2</v>
      </c>
      <c r="AY90" s="25">
        <v>0.113</v>
      </c>
      <c r="AZ90" s="25"/>
      <c r="BA90" s="25">
        <v>8.2000000000000003E-2</v>
      </c>
      <c r="BB90" s="25">
        <v>0.10199999999999999</v>
      </c>
      <c r="BC90" s="25">
        <v>0.314</v>
      </c>
      <c r="BD90" s="25">
        <v>0.123</v>
      </c>
      <c r="BE90" s="25">
        <v>9.2999999999999999E-2</v>
      </c>
      <c r="BF90" s="25">
        <v>7.4999999999999997E-2</v>
      </c>
      <c r="BG90" s="25">
        <v>9.7000000000000003E-2</v>
      </c>
      <c r="BH90" s="25">
        <v>0.17699999999999999</v>
      </c>
      <c r="BI90" s="25">
        <v>0.127</v>
      </c>
      <c r="BJ90" s="25">
        <v>0.19900000000000001</v>
      </c>
      <c r="BK90" s="25">
        <v>5.3999999999999999E-2</v>
      </c>
      <c r="BL90" s="25">
        <v>9.6000000000000002E-2</v>
      </c>
      <c r="BM90" s="25">
        <v>0.08</v>
      </c>
      <c r="BN90" s="25">
        <v>0.108</v>
      </c>
      <c r="BO90" s="25">
        <v>6.4000000000000001E-2</v>
      </c>
      <c r="BP90" s="25">
        <v>8.6999999999999994E-2</v>
      </c>
      <c r="BQ90" s="25">
        <v>9.4E-2</v>
      </c>
      <c r="BR90" s="25">
        <v>5.1999999999999998E-2</v>
      </c>
      <c r="BS90" s="25">
        <v>0.20300000000000001</v>
      </c>
      <c r="BT90" s="25">
        <v>0.17499999999999999</v>
      </c>
      <c r="BU90" s="25">
        <v>0.14000000000000001</v>
      </c>
      <c r="BV90" s="25">
        <v>8.7999999999999995E-2</v>
      </c>
      <c r="BW90" s="25">
        <v>0.14000000000000001</v>
      </c>
      <c r="BX90" s="9"/>
    </row>
    <row r="91" spans="1:76" ht="16.5" x14ac:dyDescent="0.3">
      <c r="A91" s="9"/>
      <c r="B91" s="27" t="s">
        <v>30</v>
      </c>
      <c r="C91" s="25">
        <v>17.196999999999999</v>
      </c>
      <c r="D91" s="25">
        <v>17.068999999999999</v>
      </c>
      <c r="E91" s="25">
        <v>15.522</v>
      </c>
      <c r="F91" s="25">
        <v>15.856</v>
      </c>
      <c r="G91" s="25">
        <v>16.274000000000001</v>
      </c>
      <c r="H91" s="25">
        <v>15.193</v>
      </c>
      <c r="I91" s="25">
        <v>16.091999999999999</v>
      </c>
      <c r="J91" s="25">
        <v>13.477</v>
      </c>
      <c r="K91" s="25">
        <v>15.542999999999999</v>
      </c>
      <c r="L91" s="25">
        <v>16.454999999999998</v>
      </c>
      <c r="M91" s="25">
        <v>16.731000000000002</v>
      </c>
      <c r="N91" s="25">
        <v>15.972</v>
      </c>
      <c r="O91" s="25"/>
      <c r="P91" s="25"/>
      <c r="Q91" s="25">
        <v>18.556999999999999</v>
      </c>
      <c r="R91" s="25">
        <v>19.233000000000001</v>
      </c>
      <c r="S91" s="25">
        <v>17.352</v>
      </c>
      <c r="T91" s="25">
        <v>18.806000000000001</v>
      </c>
      <c r="U91" s="25">
        <v>17.763999999999999</v>
      </c>
      <c r="V91" s="25">
        <v>17.777000000000001</v>
      </c>
      <c r="W91" s="25">
        <v>17.893999999999998</v>
      </c>
      <c r="X91" s="25">
        <v>17.407</v>
      </c>
      <c r="Y91" s="25">
        <v>17.585000000000001</v>
      </c>
      <c r="Z91" s="25">
        <v>19.236000000000001</v>
      </c>
      <c r="AA91" s="25">
        <v>19.292000000000002</v>
      </c>
      <c r="AB91" s="25">
        <v>19.454000000000001</v>
      </c>
      <c r="AC91" s="25">
        <v>17.696000000000002</v>
      </c>
      <c r="AD91" s="25">
        <v>17.696000000000002</v>
      </c>
      <c r="AE91" s="25">
        <v>17.701000000000001</v>
      </c>
      <c r="AF91" s="25">
        <v>17.888999999999999</v>
      </c>
      <c r="AG91" s="25">
        <v>17.788</v>
      </c>
      <c r="AH91" s="25">
        <v>18.427</v>
      </c>
      <c r="AI91" s="25">
        <v>17.902000000000001</v>
      </c>
      <c r="AJ91" s="25">
        <v>17.605</v>
      </c>
      <c r="AK91" s="25">
        <v>20.231999999999999</v>
      </c>
      <c r="AL91" s="25">
        <v>20.254000000000001</v>
      </c>
      <c r="AM91" s="25">
        <v>18.696999999999999</v>
      </c>
      <c r="AN91" s="25">
        <v>19.57</v>
      </c>
      <c r="AO91" s="25">
        <v>18.986000000000001</v>
      </c>
      <c r="AP91" s="25">
        <v>18.47</v>
      </c>
      <c r="AQ91" s="25">
        <v>19.690000000000001</v>
      </c>
      <c r="AR91" s="25">
        <v>18.591999999999999</v>
      </c>
      <c r="AS91" s="25">
        <v>19.324999999999999</v>
      </c>
      <c r="AT91" s="25">
        <v>19.460999999999999</v>
      </c>
      <c r="AU91" s="25">
        <v>20.149999999999999</v>
      </c>
      <c r="AV91" s="25">
        <v>19.221</v>
      </c>
      <c r="AW91" s="25">
        <v>18.885999999999999</v>
      </c>
      <c r="AX91" s="25">
        <v>18.795000000000002</v>
      </c>
      <c r="AY91" s="25">
        <v>18.959</v>
      </c>
      <c r="AZ91" s="25"/>
      <c r="BA91" s="25">
        <v>21.146999999999998</v>
      </c>
      <c r="BB91" s="25">
        <v>22.643000000000001</v>
      </c>
      <c r="BC91" s="25">
        <v>20.268000000000001</v>
      </c>
      <c r="BD91" s="25">
        <v>21.763999999999999</v>
      </c>
      <c r="BE91" s="25">
        <v>22.716000000000001</v>
      </c>
      <c r="BF91" s="25">
        <v>23.628</v>
      </c>
      <c r="BG91" s="25">
        <v>22.574000000000002</v>
      </c>
      <c r="BH91" s="25">
        <v>20.79</v>
      </c>
      <c r="BI91" s="25">
        <v>21.222000000000001</v>
      </c>
      <c r="BJ91" s="25">
        <v>21.361999999999998</v>
      </c>
      <c r="BK91" s="25">
        <v>20.497</v>
      </c>
      <c r="BL91" s="25">
        <v>21.425000000000001</v>
      </c>
      <c r="BM91" s="25">
        <v>22.86</v>
      </c>
      <c r="BN91" s="25">
        <v>20.788</v>
      </c>
      <c r="BO91" s="25">
        <v>20.524999999999999</v>
      </c>
      <c r="BP91" s="25">
        <v>22.545000000000002</v>
      </c>
      <c r="BQ91" s="25">
        <v>23.376999999999999</v>
      </c>
      <c r="BR91" s="25">
        <v>23.911000000000001</v>
      </c>
      <c r="BS91" s="25">
        <v>21.545999999999999</v>
      </c>
      <c r="BT91" s="25">
        <v>20.369</v>
      </c>
      <c r="BU91" s="25">
        <v>23.271999999999998</v>
      </c>
      <c r="BV91" s="25">
        <v>24.280999999999999</v>
      </c>
      <c r="BW91" s="25">
        <v>22.289000000000001</v>
      </c>
      <c r="BX91" s="20"/>
    </row>
    <row r="92" spans="1:76" ht="16.5" x14ac:dyDescent="0.3">
      <c r="A92" s="9"/>
      <c r="B92" s="27" t="s">
        <v>9</v>
      </c>
      <c r="C92" s="25">
        <v>8.76</v>
      </c>
      <c r="D92" s="25">
        <v>8.3309999999999995</v>
      </c>
      <c r="E92" s="25">
        <v>8.6219999999999999</v>
      </c>
      <c r="F92" s="25">
        <v>8.84</v>
      </c>
      <c r="G92" s="25">
        <v>9.1039999999999992</v>
      </c>
      <c r="H92" s="25">
        <v>9.1999999999999993</v>
      </c>
      <c r="I92" s="25">
        <v>9.3390000000000004</v>
      </c>
      <c r="J92" s="25">
        <v>8.52</v>
      </c>
      <c r="K92" s="25">
        <v>8.2560000000000002</v>
      </c>
      <c r="L92" s="25">
        <v>9.2720000000000002</v>
      </c>
      <c r="M92" s="25">
        <v>8.0210000000000008</v>
      </c>
      <c r="N92" s="25">
        <v>8.4079999999999995</v>
      </c>
      <c r="O92" s="25"/>
      <c r="P92" s="25"/>
      <c r="Q92" s="25">
        <v>7.375</v>
      </c>
      <c r="R92" s="25">
        <v>7.1529999999999996</v>
      </c>
      <c r="S92" s="25">
        <v>7.5979999999999999</v>
      </c>
      <c r="T92" s="25">
        <v>7.5010000000000003</v>
      </c>
      <c r="U92" s="25">
        <v>8.0190000000000001</v>
      </c>
      <c r="V92" s="25">
        <v>6.9809999999999999</v>
      </c>
      <c r="W92" s="25">
        <v>7.9160000000000004</v>
      </c>
      <c r="X92" s="25">
        <v>7.1280000000000001</v>
      </c>
      <c r="Y92" s="25">
        <v>7.3109999999999999</v>
      </c>
      <c r="Z92" s="25">
        <v>6.9130000000000003</v>
      </c>
      <c r="AA92" s="25">
        <v>7.1020000000000003</v>
      </c>
      <c r="AB92" s="25">
        <v>6.7309999999999999</v>
      </c>
      <c r="AC92" s="25">
        <v>7.7510000000000003</v>
      </c>
      <c r="AD92" s="25">
        <v>7.4349999999999996</v>
      </c>
      <c r="AE92" s="25">
        <v>7.0979999999999999</v>
      </c>
      <c r="AF92" s="25">
        <v>8.1579999999999995</v>
      </c>
      <c r="AG92" s="25">
        <v>7.3150000000000004</v>
      </c>
      <c r="AH92" s="25">
        <v>7.056</v>
      </c>
      <c r="AI92" s="25">
        <v>8.4649999999999999</v>
      </c>
      <c r="AJ92" s="25">
        <v>7.8819999999999997</v>
      </c>
      <c r="AK92" s="25">
        <v>6.5890000000000004</v>
      </c>
      <c r="AL92" s="25">
        <v>6.6859999999999999</v>
      </c>
      <c r="AM92" s="25">
        <v>6.8259999999999996</v>
      </c>
      <c r="AN92" s="25">
        <v>6.4850000000000003</v>
      </c>
      <c r="AO92" s="25">
        <v>6.952</v>
      </c>
      <c r="AP92" s="25">
        <v>7.2850000000000001</v>
      </c>
      <c r="AQ92" s="25">
        <v>6.9530000000000003</v>
      </c>
      <c r="AR92" s="25">
        <v>7.2460000000000004</v>
      </c>
      <c r="AS92" s="25">
        <v>7.0529999999999999</v>
      </c>
      <c r="AT92" s="25">
        <v>6.8470000000000004</v>
      </c>
      <c r="AU92" s="25">
        <v>6.7370000000000001</v>
      </c>
      <c r="AV92" s="25">
        <v>6.8250000000000002</v>
      </c>
      <c r="AW92" s="25">
        <v>7.3380000000000001</v>
      </c>
      <c r="AX92" s="25">
        <v>7.5090000000000003</v>
      </c>
      <c r="AY92" s="25">
        <v>7.423</v>
      </c>
      <c r="AZ92" s="25"/>
      <c r="BA92" s="25">
        <v>3.9060000000000001</v>
      </c>
      <c r="BB92" s="25">
        <v>3.6480000000000001</v>
      </c>
      <c r="BC92" s="25">
        <v>5.6959999999999997</v>
      </c>
      <c r="BD92" s="25">
        <v>4.1310000000000002</v>
      </c>
      <c r="BE92" s="25">
        <v>3.5459999999999998</v>
      </c>
      <c r="BF92" s="25">
        <v>2.4249999999999998</v>
      </c>
      <c r="BG92" s="25">
        <v>4.2359999999999998</v>
      </c>
      <c r="BH92" s="25">
        <v>5.3230000000000004</v>
      </c>
      <c r="BI92" s="25">
        <v>5.149</v>
      </c>
      <c r="BJ92" s="25">
        <v>4.7759999999999998</v>
      </c>
      <c r="BK92" s="25">
        <v>5.9160000000000004</v>
      </c>
      <c r="BL92" s="25">
        <v>4.2679999999999998</v>
      </c>
      <c r="BM92" s="25">
        <v>3.54</v>
      </c>
      <c r="BN92" s="25">
        <v>5.5830000000000002</v>
      </c>
      <c r="BO92" s="25">
        <v>5.1289999999999996</v>
      </c>
      <c r="BP92" s="25">
        <v>4.2569999999999997</v>
      </c>
      <c r="BQ92" s="25">
        <v>3.8010000000000002</v>
      </c>
      <c r="BR92" s="25">
        <v>2.5139999999999998</v>
      </c>
      <c r="BS92" s="25">
        <v>4.8499999999999996</v>
      </c>
      <c r="BT92" s="25">
        <v>5.851</v>
      </c>
      <c r="BU92" s="25">
        <v>3.7749999999999999</v>
      </c>
      <c r="BV92" s="25">
        <v>2.3740000000000001</v>
      </c>
      <c r="BW92" s="25">
        <v>4.5869999999999997</v>
      </c>
      <c r="BX92" s="20"/>
    </row>
    <row r="93" spans="1:76" ht="16.5" x14ac:dyDescent="0.3">
      <c r="A93" s="9"/>
      <c r="B93" s="27" t="s">
        <v>10</v>
      </c>
      <c r="C93" s="25">
        <v>13.282999999999999</v>
      </c>
      <c r="D93" s="25">
        <v>13.15</v>
      </c>
      <c r="E93" s="25">
        <v>14.329000000000001</v>
      </c>
      <c r="F93" s="25">
        <v>14.036</v>
      </c>
      <c r="G93" s="25">
        <v>14.025</v>
      </c>
      <c r="H93" s="25">
        <v>13.936</v>
      </c>
      <c r="I93" s="25">
        <v>13.452999999999999</v>
      </c>
      <c r="J93" s="25">
        <v>15.026999999999999</v>
      </c>
      <c r="K93" s="25">
        <v>14.585000000000001</v>
      </c>
      <c r="L93" s="25">
        <v>13.641</v>
      </c>
      <c r="M93" s="25">
        <v>13.829000000000001</v>
      </c>
      <c r="N93" s="25">
        <v>15.006</v>
      </c>
      <c r="O93" s="25"/>
      <c r="P93" s="25"/>
      <c r="Q93" s="25">
        <v>12.358000000000001</v>
      </c>
      <c r="R93" s="25">
        <v>11.217000000000001</v>
      </c>
      <c r="S93" s="25">
        <v>12.465</v>
      </c>
      <c r="T93" s="25">
        <v>11.173</v>
      </c>
      <c r="U93" s="25">
        <v>12.087999999999999</v>
      </c>
      <c r="V93" s="25">
        <v>11.503</v>
      </c>
      <c r="W93" s="25">
        <v>12.499000000000001</v>
      </c>
      <c r="X93" s="25">
        <v>11.839</v>
      </c>
      <c r="Y93" s="25">
        <v>12.351000000000001</v>
      </c>
      <c r="Z93" s="25">
        <v>10.01</v>
      </c>
      <c r="AA93" s="25">
        <v>10.55</v>
      </c>
      <c r="AB93" s="25">
        <v>10.331</v>
      </c>
      <c r="AC93" s="25">
        <v>11.949</v>
      </c>
      <c r="AD93" s="25">
        <v>12.308</v>
      </c>
      <c r="AE93" s="25">
        <v>11.417</v>
      </c>
      <c r="AF93" s="25">
        <v>12.252000000000001</v>
      </c>
      <c r="AG93" s="25">
        <v>11.925000000000001</v>
      </c>
      <c r="AH93" s="25">
        <v>11.058999999999999</v>
      </c>
      <c r="AI93" s="25">
        <v>12.545999999999999</v>
      </c>
      <c r="AJ93" s="25">
        <v>11.677</v>
      </c>
      <c r="AK93" s="25">
        <v>9.8569999999999993</v>
      </c>
      <c r="AL93" s="25">
        <v>10.672000000000001</v>
      </c>
      <c r="AM93" s="25">
        <v>10.773999999999999</v>
      </c>
      <c r="AN93" s="25">
        <v>10.125999999999999</v>
      </c>
      <c r="AO93" s="25">
        <v>10.507999999999999</v>
      </c>
      <c r="AP93" s="25">
        <v>11.090999999999999</v>
      </c>
      <c r="AQ93" s="25">
        <v>10.737</v>
      </c>
      <c r="AR93" s="25">
        <v>10.63</v>
      </c>
      <c r="AS93" s="25">
        <v>10.606</v>
      </c>
      <c r="AT93" s="25">
        <v>9.9700000000000006</v>
      </c>
      <c r="AU93" s="25">
        <v>9.3409999999999993</v>
      </c>
      <c r="AV93" s="25">
        <v>10.382999999999999</v>
      </c>
      <c r="AW93" s="25">
        <v>11.045999999999999</v>
      </c>
      <c r="AX93" s="25">
        <v>11.129</v>
      </c>
      <c r="AY93" s="25">
        <v>11.089</v>
      </c>
      <c r="AZ93" s="25"/>
      <c r="BA93" s="25">
        <v>6.68</v>
      </c>
      <c r="BB93" s="25">
        <v>5.7590000000000003</v>
      </c>
      <c r="BC93" s="25">
        <v>8.7919999999999998</v>
      </c>
      <c r="BD93" s="25">
        <v>6.6639999999999997</v>
      </c>
      <c r="BE93" s="25">
        <v>5.86</v>
      </c>
      <c r="BF93" s="25">
        <v>4.2619999999999996</v>
      </c>
      <c r="BG93" s="25">
        <v>6.5410000000000004</v>
      </c>
      <c r="BH93" s="25">
        <v>8.5730000000000004</v>
      </c>
      <c r="BI93" s="25">
        <v>7.6680000000000001</v>
      </c>
      <c r="BJ93" s="25">
        <v>7.7720000000000002</v>
      </c>
      <c r="BK93" s="25">
        <v>8.9670000000000005</v>
      </c>
      <c r="BL93" s="25">
        <v>6.577</v>
      </c>
      <c r="BM93" s="25">
        <v>6.1790000000000003</v>
      </c>
      <c r="BN93" s="25">
        <v>8.6300000000000008</v>
      </c>
      <c r="BO93" s="25">
        <v>8.4359999999999999</v>
      </c>
      <c r="BP93" s="25">
        <v>7.0759999999999996</v>
      </c>
      <c r="BQ93" s="25">
        <v>6.1849999999999996</v>
      </c>
      <c r="BR93" s="25">
        <v>3.8730000000000002</v>
      </c>
      <c r="BS93" s="25">
        <v>7.1189999999999998</v>
      </c>
      <c r="BT93" s="25">
        <v>9.0060000000000002</v>
      </c>
      <c r="BU93" s="25">
        <v>5.9219999999999997</v>
      </c>
      <c r="BV93" s="25">
        <v>3.621</v>
      </c>
      <c r="BW93" s="25">
        <v>7.2560000000000002</v>
      </c>
      <c r="BX93" s="20"/>
    </row>
    <row r="94" spans="1:76" ht="16.5" x14ac:dyDescent="0.3">
      <c r="A94" s="9"/>
      <c r="B94" s="27" t="s">
        <v>31</v>
      </c>
      <c r="C94" s="25">
        <v>0.51500000000000001</v>
      </c>
      <c r="D94" s="25">
        <v>0.45600000000000002</v>
      </c>
      <c r="E94" s="25">
        <v>0.47299999999999998</v>
      </c>
      <c r="F94" s="25">
        <v>0.45800000000000002</v>
      </c>
      <c r="G94" s="25">
        <v>0.46200000000000002</v>
      </c>
      <c r="H94" s="25">
        <v>0.44</v>
      </c>
      <c r="I94" s="25">
        <v>0.47699999999999998</v>
      </c>
      <c r="J94" s="25">
        <v>0.47299999999999998</v>
      </c>
      <c r="K94" s="25">
        <v>1.161</v>
      </c>
      <c r="L94" s="25">
        <v>0.249</v>
      </c>
      <c r="M94" s="25">
        <v>0.503</v>
      </c>
      <c r="N94" s="25">
        <v>0.48199999999999998</v>
      </c>
      <c r="O94" s="25"/>
      <c r="P94" s="25"/>
      <c r="Q94" s="25">
        <v>0.46600000000000003</v>
      </c>
      <c r="R94" s="25">
        <v>0.41599999999999998</v>
      </c>
      <c r="S94" s="25">
        <v>0.45100000000000001</v>
      </c>
      <c r="T94" s="25">
        <v>0.42899999999999999</v>
      </c>
      <c r="U94" s="25">
        <v>0.46200000000000002</v>
      </c>
      <c r="V94" s="25">
        <v>0.44600000000000001</v>
      </c>
      <c r="W94" s="25">
        <v>0.46100000000000002</v>
      </c>
      <c r="X94" s="25">
        <v>0.53200000000000003</v>
      </c>
      <c r="Y94" s="25">
        <v>0.48899999999999999</v>
      </c>
      <c r="Z94" s="25">
        <v>0.34200000000000003</v>
      </c>
      <c r="AA94" s="25">
        <v>0.33</v>
      </c>
      <c r="AB94" s="25">
        <v>0.35399999999999998</v>
      </c>
      <c r="AC94" s="25">
        <v>1.0960000000000001</v>
      </c>
      <c r="AD94" s="25">
        <v>0.39700000000000002</v>
      </c>
      <c r="AE94" s="25">
        <v>0.46200000000000002</v>
      </c>
      <c r="AF94" s="25">
        <v>0.39700000000000002</v>
      </c>
      <c r="AG94" s="25">
        <v>1.0620000000000001</v>
      </c>
      <c r="AH94" s="25">
        <v>0.41299999999999998</v>
      </c>
      <c r="AI94" s="25">
        <v>0.438</v>
      </c>
      <c r="AJ94" s="25">
        <v>0.40699999999999997</v>
      </c>
      <c r="AK94" s="25">
        <v>0.41</v>
      </c>
      <c r="AL94" s="25">
        <v>0.36799999999999999</v>
      </c>
      <c r="AM94" s="25">
        <v>0.44700000000000001</v>
      </c>
      <c r="AN94" s="25">
        <v>0.436</v>
      </c>
      <c r="AO94" s="25">
        <v>0.372</v>
      </c>
      <c r="AP94" s="25">
        <v>0.39700000000000002</v>
      </c>
      <c r="AQ94" s="25">
        <v>0.38200000000000001</v>
      </c>
      <c r="AR94" s="25">
        <v>0.41099999999999998</v>
      </c>
      <c r="AS94" s="25">
        <v>0.33100000000000002</v>
      </c>
      <c r="AT94" s="25">
        <v>0.39800000000000002</v>
      </c>
      <c r="AU94" s="25">
        <v>0.36699999999999999</v>
      </c>
      <c r="AV94" s="25">
        <v>0.97599999999999998</v>
      </c>
      <c r="AW94" s="25">
        <v>0.41599999999999998</v>
      </c>
      <c r="AX94" s="25">
        <v>0.33100000000000002</v>
      </c>
      <c r="AY94" s="25">
        <v>0.40300000000000002</v>
      </c>
      <c r="AZ94" s="25"/>
      <c r="BA94" s="25">
        <v>0.29299999999999998</v>
      </c>
      <c r="BB94" s="25">
        <v>0.20100000000000001</v>
      </c>
      <c r="BC94" s="25">
        <v>0.33500000000000002</v>
      </c>
      <c r="BD94" s="25">
        <v>0.26600000000000001</v>
      </c>
      <c r="BE94" s="25">
        <v>0.20899999999999999</v>
      </c>
      <c r="BF94" s="25">
        <v>0.19</v>
      </c>
      <c r="BG94" s="25">
        <v>0.24299999999999999</v>
      </c>
      <c r="BH94" s="25">
        <v>0.316</v>
      </c>
      <c r="BI94" s="25">
        <v>0.30099999999999999</v>
      </c>
      <c r="BJ94" s="25">
        <v>0.29899999999999999</v>
      </c>
      <c r="BK94" s="25">
        <v>0.38500000000000001</v>
      </c>
      <c r="BL94" s="25">
        <v>0.29199999999999998</v>
      </c>
      <c r="BM94" s="25">
        <v>0.22500000000000001</v>
      </c>
      <c r="BN94" s="25">
        <v>0.32300000000000001</v>
      </c>
      <c r="BO94" s="25">
        <v>0.32200000000000001</v>
      </c>
      <c r="BP94" s="25">
        <v>0.21199999999999999</v>
      </c>
      <c r="BQ94" s="25">
        <v>0.224</v>
      </c>
      <c r="BR94" s="25">
        <v>0.125</v>
      </c>
      <c r="BS94" s="25">
        <v>0.30299999999999999</v>
      </c>
      <c r="BT94" s="25">
        <v>0.317</v>
      </c>
      <c r="BU94" s="25">
        <v>0.21</v>
      </c>
      <c r="BV94" s="25">
        <v>0.108</v>
      </c>
      <c r="BW94" s="25">
        <v>0.26300000000000001</v>
      </c>
      <c r="BX94" s="20"/>
    </row>
    <row r="95" spans="1:76" ht="16.5" x14ac:dyDescent="0.3">
      <c r="A95" s="9"/>
      <c r="B95" s="27" t="s">
        <v>32</v>
      </c>
      <c r="C95" s="25">
        <v>3.907</v>
      </c>
      <c r="D95" s="25">
        <v>3.931</v>
      </c>
      <c r="E95" s="25">
        <v>3.7509999999999999</v>
      </c>
      <c r="F95" s="25">
        <v>3.4980000000000002</v>
      </c>
      <c r="G95" s="25">
        <v>3.6219999999999999</v>
      </c>
      <c r="H95" s="25">
        <v>3.8159999999999998</v>
      </c>
      <c r="I95" s="25">
        <v>3.6579999999999999</v>
      </c>
      <c r="J95" s="25">
        <v>3.5249999999999999</v>
      </c>
      <c r="K95" s="25">
        <v>4.085</v>
      </c>
      <c r="L95" s="25">
        <v>3.415</v>
      </c>
      <c r="M95" s="25">
        <v>4.0650000000000004</v>
      </c>
      <c r="N95" s="25">
        <v>3.62</v>
      </c>
      <c r="O95" s="25"/>
      <c r="P95" s="25"/>
      <c r="Q95" s="25">
        <v>3.6909999999999998</v>
      </c>
      <c r="R95" s="25">
        <v>3.3239999999999998</v>
      </c>
      <c r="S95" s="25">
        <v>3.746</v>
      </c>
      <c r="T95" s="25">
        <v>3.6789999999999998</v>
      </c>
      <c r="U95" s="25">
        <v>3.5329999999999999</v>
      </c>
      <c r="V95" s="25">
        <v>3.86</v>
      </c>
      <c r="W95" s="25">
        <v>3.5710000000000002</v>
      </c>
      <c r="X95" s="25">
        <v>3.8839999999999999</v>
      </c>
      <c r="Y95" s="25">
        <v>3.9039999999999999</v>
      </c>
      <c r="Z95" s="25">
        <v>3.177</v>
      </c>
      <c r="AA95" s="25">
        <v>3.43</v>
      </c>
      <c r="AB95" s="25">
        <v>3.3340000000000001</v>
      </c>
      <c r="AC95" s="25">
        <v>3.8029999999999999</v>
      </c>
      <c r="AD95" s="25">
        <v>4.1609999999999996</v>
      </c>
      <c r="AE95" s="25">
        <v>3.7570000000000001</v>
      </c>
      <c r="AF95" s="25">
        <v>3.3559999999999999</v>
      </c>
      <c r="AG95" s="25">
        <v>3.9329999999999998</v>
      </c>
      <c r="AH95" s="25">
        <v>3.9289999999999998</v>
      </c>
      <c r="AI95" s="25">
        <v>3.4489999999999998</v>
      </c>
      <c r="AJ95" s="25">
        <v>3.653</v>
      </c>
      <c r="AK95" s="25">
        <v>3.121</v>
      </c>
      <c r="AL95" s="25">
        <v>3.3220000000000001</v>
      </c>
      <c r="AM95" s="25">
        <v>3.077</v>
      </c>
      <c r="AN95" s="25">
        <v>3.3159999999999998</v>
      </c>
      <c r="AO95" s="25">
        <v>3.2040000000000002</v>
      </c>
      <c r="AP95" s="25">
        <v>3.202</v>
      </c>
      <c r="AQ95" s="25">
        <v>3.367</v>
      </c>
      <c r="AR95" s="25">
        <v>3.6440000000000001</v>
      </c>
      <c r="AS95" s="25">
        <v>3.3250000000000002</v>
      </c>
      <c r="AT95" s="25">
        <v>3.5219999999999998</v>
      </c>
      <c r="AU95" s="25">
        <v>3.1589999999999998</v>
      </c>
      <c r="AV95" s="25">
        <v>3.3679999999999999</v>
      </c>
      <c r="AW95" s="25">
        <v>3.4809999999999999</v>
      </c>
      <c r="AX95" s="25">
        <v>3.448</v>
      </c>
      <c r="AY95" s="25">
        <v>3.4649999999999999</v>
      </c>
      <c r="AZ95" s="25"/>
      <c r="BA95" s="25">
        <v>2.5499999999999998</v>
      </c>
      <c r="BB95" s="25">
        <v>1.8</v>
      </c>
      <c r="BC95" s="25">
        <v>2.5590000000000002</v>
      </c>
      <c r="BD95" s="25">
        <v>2.133</v>
      </c>
      <c r="BE95" s="25">
        <v>1.875</v>
      </c>
      <c r="BF95" s="25">
        <v>1.508</v>
      </c>
      <c r="BG95" s="25">
        <v>2.02</v>
      </c>
      <c r="BH95" s="25">
        <v>2.4990000000000001</v>
      </c>
      <c r="BI95" s="25">
        <v>2.2160000000000002</v>
      </c>
      <c r="BJ95" s="25">
        <v>2.4870000000000001</v>
      </c>
      <c r="BK95" s="25">
        <v>3.2850000000000001</v>
      </c>
      <c r="BL95" s="25">
        <v>2.9689999999999999</v>
      </c>
      <c r="BM95" s="25">
        <v>2.0459999999999998</v>
      </c>
      <c r="BN95" s="25">
        <v>2.5760000000000001</v>
      </c>
      <c r="BO95" s="25">
        <v>2.887</v>
      </c>
      <c r="BP95" s="25">
        <v>2.044</v>
      </c>
      <c r="BQ95" s="25">
        <v>1.972</v>
      </c>
      <c r="BR95" s="25">
        <v>1.4239999999999999</v>
      </c>
      <c r="BS95" s="25">
        <v>2.4169999999999998</v>
      </c>
      <c r="BT95" s="25">
        <v>2.706</v>
      </c>
      <c r="BU95" s="25">
        <v>1.7689999999999999</v>
      </c>
      <c r="BV95" s="25">
        <v>1.1910000000000001</v>
      </c>
      <c r="BW95" s="25">
        <v>2.3679999999999999</v>
      </c>
      <c r="BX95" s="20"/>
    </row>
    <row r="96" spans="1:76" ht="15" x14ac:dyDescent="0.25">
      <c r="A96" s="9"/>
      <c r="B96" s="27" t="s">
        <v>11</v>
      </c>
      <c r="C96" s="25">
        <v>100.934</v>
      </c>
      <c r="D96" s="25">
        <v>100.066</v>
      </c>
      <c r="E96" s="25">
        <v>100.19199999999999</v>
      </c>
      <c r="F96" s="25">
        <v>100.111</v>
      </c>
      <c r="G96" s="25">
        <v>100.69</v>
      </c>
      <c r="H96" s="25">
        <v>100.387</v>
      </c>
      <c r="I96" s="25">
        <v>100.12</v>
      </c>
      <c r="J96" s="25">
        <v>100.70399999999999</v>
      </c>
      <c r="K96" s="25">
        <v>101.532</v>
      </c>
      <c r="L96" s="25">
        <v>100.114</v>
      </c>
      <c r="M96" s="25">
        <v>100.745</v>
      </c>
      <c r="N96" s="25">
        <v>100.81699999999999</v>
      </c>
      <c r="O96" s="25"/>
      <c r="P96" s="25"/>
      <c r="Q96" s="25">
        <v>98.974000000000004</v>
      </c>
      <c r="R96" s="25">
        <v>98.959000000000003</v>
      </c>
      <c r="S96" s="25">
        <v>98.771000000000001</v>
      </c>
      <c r="T96" s="25">
        <v>99.022000000000006</v>
      </c>
      <c r="U96" s="25">
        <v>98.489000000000004</v>
      </c>
      <c r="V96" s="25">
        <v>96.938000000000002</v>
      </c>
      <c r="W96" s="25">
        <v>98.795000000000002</v>
      </c>
      <c r="X96" s="25">
        <v>97.537999999999997</v>
      </c>
      <c r="Y96" s="25">
        <v>99.08</v>
      </c>
      <c r="Z96" s="25">
        <v>98.741</v>
      </c>
      <c r="AA96" s="25">
        <v>98.614999999999995</v>
      </c>
      <c r="AB96" s="25">
        <v>98.724999999999994</v>
      </c>
      <c r="AC96" s="25">
        <v>99.010999999999996</v>
      </c>
      <c r="AD96" s="25">
        <v>99.114000000000004</v>
      </c>
      <c r="AE96" s="25">
        <v>97.152000000000001</v>
      </c>
      <c r="AF96" s="25">
        <v>99.221999999999994</v>
      </c>
      <c r="AG96" s="25">
        <v>98.968999999999994</v>
      </c>
      <c r="AH96" s="25">
        <v>98.186999999999998</v>
      </c>
      <c r="AI96" s="25">
        <v>100.31</v>
      </c>
      <c r="AJ96" s="25">
        <v>99.204999999999998</v>
      </c>
      <c r="AK96" s="25">
        <v>98.561999999999998</v>
      </c>
      <c r="AL96" s="25">
        <v>99.275000000000006</v>
      </c>
      <c r="AM96" s="25">
        <v>98.313000000000002</v>
      </c>
      <c r="AN96" s="25">
        <v>98.15</v>
      </c>
      <c r="AO96" s="25">
        <v>98.082999999999998</v>
      </c>
      <c r="AP96" s="25">
        <v>98.433999999999997</v>
      </c>
      <c r="AQ96" s="25">
        <v>98.468999999999994</v>
      </c>
      <c r="AR96" s="25">
        <v>99.275000000000006</v>
      </c>
      <c r="AS96" s="25">
        <v>100.042</v>
      </c>
      <c r="AT96" s="25">
        <v>99.471999999999994</v>
      </c>
      <c r="AU96" s="25">
        <v>99.424999999999997</v>
      </c>
      <c r="AV96" s="25">
        <v>99.57</v>
      </c>
      <c r="AW96" s="25">
        <v>100.111</v>
      </c>
      <c r="AX96" s="25">
        <v>100.51600000000001</v>
      </c>
      <c r="AY96" s="25">
        <v>100.455</v>
      </c>
      <c r="AZ96" s="25"/>
      <c r="BA96" s="25">
        <v>95.921000000000006</v>
      </c>
      <c r="BB96" s="25">
        <v>96.781999999999996</v>
      </c>
      <c r="BC96" s="25">
        <v>98.950999999999993</v>
      </c>
      <c r="BD96" s="25">
        <v>97.11</v>
      </c>
      <c r="BE96" s="25">
        <v>97.941000000000003</v>
      </c>
      <c r="BF96" s="25">
        <v>96.105999999999995</v>
      </c>
      <c r="BG96" s="25">
        <v>98.625</v>
      </c>
      <c r="BH96" s="25">
        <v>98.896000000000001</v>
      </c>
      <c r="BI96" s="25">
        <v>98.343000000000004</v>
      </c>
      <c r="BJ96" s="25">
        <v>98.811000000000007</v>
      </c>
      <c r="BK96" s="25">
        <v>98.272000000000006</v>
      </c>
      <c r="BL96" s="25">
        <v>97.087999999999994</v>
      </c>
      <c r="BM96" s="25">
        <v>98.135000000000005</v>
      </c>
      <c r="BN96" s="25">
        <v>99.459000000000003</v>
      </c>
      <c r="BO96" s="25">
        <v>97.763999999999996</v>
      </c>
      <c r="BP96" s="25">
        <v>99.34</v>
      </c>
      <c r="BQ96" s="25">
        <v>98.941999999999993</v>
      </c>
      <c r="BR96" s="25">
        <v>95.466999999999999</v>
      </c>
      <c r="BS96" s="25">
        <v>98.575000000000003</v>
      </c>
      <c r="BT96" s="25">
        <v>99.622</v>
      </c>
      <c r="BU96" s="25">
        <v>98.703999999999994</v>
      </c>
      <c r="BV96" s="25">
        <v>97.688999999999993</v>
      </c>
      <c r="BW96" s="25">
        <v>99.138999999999996</v>
      </c>
      <c r="BX96" s="20"/>
    </row>
    <row r="97" spans="1:76" ht="15" x14ac:dyDescent="0.25">
      <c r="A97" s="9"/>
      <c r="B97" s="26" t="s">
        <v>12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9"/>
    </row>
    <row r="98" spans="1:76" ht="15" x14ac:dyDescent="0.25">
      <c r="A98" s="9"/>
      <c r="B98" s="29" t="s">
        <v>13</v>
      </c>
      <c r="C98" s="22">
        <v>2.9889488393020898</v>
      </c>
      <c r="D98" s="22">
        <v>3.0032519817880114</v>
      </c>
      <c r="E98" s="22">
        <v>3.0050359572834209</v>
      </c>
      <c r="F98" s="22">
        <v>3.0013172001704049</v>
      </c>
      <c r="G98" s="22">
        <v>2.9986352743333842</v>
      </c>
      <c r="H98" s="22">
        <v>3.0067862959559153</v>
      </c>
      <c r="I98" s="22">
        <v>2.9940325487328625</v>
      </c>
      <c r="J98" s="22">
        <v>3.015065420711486</v>
      </c>
      <c r="K98" s="22">
        <v>3.0055299977278134</v>
      </c>
      <c r="L98" s="22">
        <v>3.0128155522155273</v>
      </c>
      <c r="M98" s="22">
        <v>2.9952985908310339</v>
      </c>
      <c r="N98" s="22">
        <v>2.989559257920833</v>
      </c>
      <c r="O98" s="22"/>
      <c r="P98" s="22"/>
      <c r="Q98" s="22">
        <v>2.9476665460609355</v>
      </c>
      <c r="R98" s="22">
        <v>2.9520399035695277</v>
      </c>
      <c r="S98" s="22">
        <v>2.9974249394920562</v>
      </c>
      <c r="T98" s="22">
        <v>3.0014367181571759</v>
      </c>
      <c r="U98" s="22">
        <v>2.9811242767494468</v>
      </c>
      <c r="V98" s="22">
        <v>2.9858243266488698</v>
      </c>
      <c r="W98" s="22">
        <v>2.9673523901031507</v>
      </c>
      <c r="X98" s="22">
        <v>3.0028299519066755</v>
      </c>
      <c r="Y98" s="22">
        <v>2.9966269200308591</v>
      </c>
      <c r="Z98" s="22">
        <v>3.005730861059456</v>
      </c>
      <c r="AA98" s="22">
        <v>2.9914534288568184</v>
      </c>
      <c r="AB98" s="22">
        <v>2.9841033701358097</v>
      </c>
      <c r="AC98" s="22">
        <v>2.9882662667804323</v>
      </c>
      <c r="AD98" s="22">
        <v>2.9928718745728324</v>
      </c>
      <c r="AE98" s="22">
        <v>2.9761533727265475</v>
      </c>
      <c r="AF98" s="22">
        <v>2.9883221090675214</v>
      </c>
      <c r="AG98" s="22">
        <v>3.0009547367835205</v>
      </c>
      <c r="AH98" s="22">
        <v>3.0228763119564062</v>
      </c>
      <c r="AI98" s="22">
        <v>2.9908737634721669</v>
      </c>
      <c r="AJ98" s="22">
        <v>3.0013239889979095</v>
      </c>
      <c r="AK98" s="22">
        <v>2.9340047148009347</v>
      </c>
      <c r="AL98" s="22">
        <v>2.9693908326264662</v>
      </c>
      <c r="AM98" s="22">
        <v>2.9732083701872618</v>
      </c>
      <c r="AN98" s="22">
        <v>2.9791922208557322</v>
      </c>
      <c r="AO98" s="22">
        <v>3.0024250020448746</v>
      </c>
      <c r="AP98" s="22">
        <v>2.9762091639043775</v>
      </c>
      <c r="AQ98" s="22">
        <v>2.9604912925634936</v>
      </c>
      <c r="AR98" s="22">
        <v>3.0138777258389791</v>
      </c>
      <c r="AS98" s="22">
        <v>2.9880194462952012</v>
      </c>
      <c r="AT98" s="22">
        <v>3.0014257410929313</v>
      </c>
      <c r="AU98" s="22">
        <v>3.0015102144675603</v>
      </c>
      <c r="AV98" s="22">
        <v>2.9818632779578711</v>
      </c>
      <c r="AW98" s="22">
        <v>2.9927871745372472</v>
      </c>
      <c r="AX98" s="22">
        <v>2.9883601584566053</v>
      </c>
      <c r="AY98" s="22">
        <v>2.9806358411142444</v>
      </c>
      <c r="AZ98" s="22"/>
      <c r="BA98" s="22">
        <v>3.0458752974122376</v>
      </c>
      <c r="BB98" s="22">
        <v>3.035450408047577</v>
      </c>
      <c r="BC98" s="22">
        <v>2.9908372501031031</v>
      </c>
      <c r="BD98" s="22">
        <v>3.0201859727476617</v>
      </c>
      <c r="BE98" s="22">
        <v>3.0301106290351689</v>
      </c>
      <c r="BF98" s="22">
        <v>3.0543822767902777</v>
      </c>
      <c r="BG98" s="22">
        <v>3.0067080216682296</v>
      </c>
      <c r="BH98" s="22">
        <v>2.9871947089370146</v>
      </c>
      <c r="BI98" s="22">
        <v>3.0534001547894944</v>
      </c>
      <c r="BJ98" s="22">
        <v>3.0041632483746215</v>
      </c>
      <c r="BK98" s="22">
        <v>3.0222036105848109</v>
      </c>
      <c r="BL98" s="22">
        <v>3.034470011194208</v>
      </c>
      <c r="BM98" s="22">
        <v>3.0401456004162415</v>
      </c>
      <c r="BN98" s="22">
        <v>3.0218114763364956</v>
      </c>
      <c r="BO98" s="22">
        <v>3.0264503801706644</v>
      </c>
      <c r="BP98" s="22">
        <v>3.0110574152823735</v>
      </c>
      <c r="BQ98" s="22">
        <v>3.0173739645610822</v>
      </c>
      <c r="BR98" s="22">
        <v>3.0889147772526599</v>
      </c>
      <c r="BS98" s="22">
        <v>3.016313762405217</v>
      </c>
      <c r="BT98" s="22">
        <v>3.0050650732357091</v>
      </c>
      <c r="BU98" s="22">
        <v>3.0136187994538237</v>
      </c>
      <c r="BV98" s="22">
        <v>3.0460801874793435</v>
      </c>
      <c r="BW98" s="22">
        <v>3.0139556036695749</v>
      </c>
      <c r="BX98" s="21"/>
    </row>
    <row r="99" spans="1:76" ht="15" x14ac:dyDescent="0.25">
      <c r="A99" s="9"/>
      <c r="B99" s="29" t="s">
        <v>127</v>
      </c>
      <c r="C99" s="22">
        <v>0</v>
      </c>
      <c r="D99" s="22">
        <v>0</v>
      </c>
      <c r="E99" s="22">
        <v>0</v>
      </c>
      <c r="F99" s="22">
        <v>0</v>
      </c>
      <c r="G99" s="22">
        <v>1.2803759962991962E-3</v>
      </c>
      <c r="H99" s="22">
        <v>0</v>
      </c>
      <c r="I99" s="22">
        <v>0</v>
      </c>
      <c r="J99" s="22">
        <v>0</v>
      </c>
      <c r="K99" s="22">
        <v>0</v>
      </c>
      <c r="L99" s="22">
        <v>6.776255349454155E-3</v>
      </c>
      <c r="M99" s="22">
        <v>0</v>
      </c>
      <c r="N99" s="22">
        <v>0</v>
      </c>
      <c r="O99" s="22"/>
      <c r="P99" s="22"/>
      <c r="Q99" s="22">
        <v>0</v>
      </c>
      <c r="R99" s="22">
        <v>1.6053150123268179E-3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  <c r="Z99" s="22">
        <v>1.7660955222864231E-4</v>
      </c>
      <c r="AA99" s="22">
        <v>1.9605100019122303E-3</v>
      </c>
      <c r="AB99" s="22">
        <v>1.0232910639040799E-2</v>
      </c>
      <c r="AC99" s="22">
        <v>0</v>
      </c>
      <c r="AD99" s="22">
        <v>0</v>
      </c>
      <c r="AE99" s="22">
        <v>0</v>
      </c>
      <c r="AF99" s="22">
        <v>1.8128370395981968E-4</v>
      </c>
      <c r="AG99" s="22">
        <v>0</v>
      </c>
      <c r="AH99" s="22">
        <v>0</v>
      </c>
      <c r="AI99" s="22">
        <v>0</v>
      </c>
      <c r="AJ99" s="22">
        <v>0</v>
      </c>
      <c r="AK99" s="22">
        <v>5.9782887000787892E-3</v>
      </c>
      <c r="AL99" s="22">
        <v>0</v>
      </c>
      <c r="AM99" s="22">
        <v>3.9219316272220616E-3</v>
      </c>
      <c r="AN99" s="22">
        <v>7.4523831248730632E-3</v>
      </c>
      <c r="AO99" s="22">
        <v>7.8679005520493114E-3</v>
      </c>
      <c r="AP99" s="22">
        <v>3.951305773523729E-3</v>
      </c>
      <c r="AQ99" s="22">
        <v>1.2478752215079451E-3</v>
      </c>
      <c r="AR99" s="22">
        <v>0</v>
      </c>
      <c r="AS99" s="22">
        <v>1.7503842027920749E-4</v>
      </c>
      <c r="AT99" s="22">
        <v>6.3115396505203222E-3</v>
      </c>
      <c r="AU99" s="22">
        <v>1.7359957827040406E-4</v>
      </c>
      <c r="AV99" s="22">
        <v>1.1267206901090747E-2</v>
      </c>
      <c r="AW99" s="22">
        <v>6.5111491190249348E-3</v>
      </c>
      <c r="AX99" s="22">
        <v>7.0416944497224659E-4</v>
      </c>
      <c r="AY99" s="22">
        <v>1.4073497145451941E-3</v>
      </c>
      <c r="AZ99" s="22"/>
      <c r="BA99" s="22">
        <v>0</v>
      </c>
      <c r="BB99" s="22">
        <v>7.0145622534657469E-3</v>
      </c>
      <c r="BC99" s="22">
        <v>5.9985510852944186E-3</v>
      </c>
      <c r="BD99" s="22">
        <v>0</v>
      </c>
      <c r="BE99" s="22">
        <v>0</v>
      </c>
      <c r="BF99" s="22">
        <v>0</v>
      </c>
      <c r="BG99" s="22">
        <v>0</v>
      </c>
      <c r="BH99" s="22">
        <v>0</v>
      </c>
      <c r="BI99" s="22">
        <v>0</v>
      </c>
      <c r="BJ99" s="22">
        <v>0</v>
      </c>
      <c r="BK99" s="22">
        <v>0</v>
      </c>
      <c r="BL99" s="22">
        <v>0</v>
      </c>
      <c r="BM99" s="22">
        <v>0</v>
      </c>
      <c r="BN99" s="22">
        <v>0</v>
      </c>
      <c r="BO99" s="22">
        <v>0</v>
      </c>
      <c r="BP99" s="22">
        <v>0</v>
      </c>
      <c r="BQ99" s="22">
        <v>0</v>
      </c>
      <c r="BR99" s="22">
        <v>2.1388862136441408E-2</v>
      </c>
      <c r="BS99" s="22">
        <v>0</v>
      </c>
      <c r="BT99" s="22">
        <v>0</v>
      </c>
      <c r="BU99" s="22">
        <v>0</v>
      </c>
      <c r="BV99" s="22">
        <v>5.2865116062490048E-3</v>
      </c>
      <c r="BW99" s="22">
        <v>0</v>
      </c>
      <c r="BX99" s="21"/>
    </row>
    <row r="100" spans="1:76" ht="15" x14ac:dyDescent="0.25">
      <c r="A100" s="9"/>
      <c r="B100" s="29" t="s">
        <v>14</v>
      </c>
      <c r="C100" s="22">
        <v>1.0050414762763045</v>
      </c>
      <c r="D100" s="22">
        <v>1.0038614471232903</v>
      </c>
      <c r="E100" s="22">
        <v>0.93292367446043312</v>
      </c>
      <c r="F100" s="22">
        <v>0.94739412926321986</v>
      </c>
      <c r="G100" s="22">
        <v>0.94753114239522362</v>
      </c>
      <c r="H100" s="22">
        <v>0.97979771957535633</v>
      </c>
      <c r="I100" s="22">
        <v>0.94735572252672828</v>
      </c>
      <c r="J100" s="22">
        <v>0.96335161840810324</v>
      </c>
      <c r="K100" s="22">
        <v>0.93630565751278161</v>
      </c>
      <c r="L100" s="22">
        <v>0.94073324738503028</v>
      </c>
      <c r="M100" s="22">
        <v>0.94662073614586939</v>
      </c>
      <c r="N100" s="22">
        <v>0.95528311701798785</v>
      </c>
      <c r="O100" s="22"/>
      <c r="P100" s="22"/>
      <c r="Q100" s="22">
        <v>1.029059546674195</v>
      </c>
      <c r="R100" s="22">
        <v>1.1021164003037087</v>
      </c>
      <c r="S100" s="22">
        <v>1.0121088701608043</v>
      </c>
      <c r="T100" s="22">
        <v>1.0691764338967631</v>
      </c>
      <c r="U100" s="22">
        <v>1.0282572135246622</v>
      </c>
      <c r="V100" s="22">
        <v>1.0309174420367713</v>
      </c>
      <c r="W100" s="22">
        <v>1.0130521843733293</v>
      </c>
      <c r="X100" s="22">
        <v>0.99430829110642216</v>
      </c>
      <c r="Y100" s="22">
        <v>0.9783382550888251</v>
      </c>
      <c r="Z100" s="22">
        <v>1.1700111045776365</v>
      </c>
      <c r="AA100" s="22">
        <v>1.0975076790137022</v>
      </c>
      <c r="AB100" s="22">
        <v>1.1232862029640169</v>
      </c>
      <c r="AC100" s="22">
        <v>1.0050719330465909</v>
      </c>
      <c r="AD100" s="22">
        <v>0.99953219109088853</v>
      </c>
      <c r="AE100" s="22">
        <v>1.0211321502465835</v>
      </c>
      <c r="AF100" s="22">
        <v>1.0281634352043778</v>
      </c>
      <c r="AG100" s="22">
        <v>1.0050002997711054</v>
      </c>
      <c r="AH100" s="22">
        <v>1.0793090765941362</v>
      </c>
      <c r="AI100" s="22">
        <v>1.011864920315086</v>
      </c>
      <c r="AJ100" s="22">
        <v>1.0353515224754199</v>
      </c>
      <c r="AK100" s="22">
        <v>1.1660261032350423</v>
      </c>
      <c r="AL100" s="22">
        <v>1.1328608965089735</v>
      </c>
      <c r="AM100" s="22">
        <v>1.1408143007448581</v>
      </c>
      <c r="AN100" s="22">
        <v>1.165299570634259</v>
      </c>
      <c r="AO100" s="22">
        <v>1.1148625852037859</v>
      </c>
      <c r="AP100" s="22">
        <v>1.1191855270830873</v>
      </c>
      <c r="AQ100" s="22">
        <v>1.1222824134769926</v>
      </c>
      <c r="AR100" s="22">
        <v>1.1094706116728743</v>
      </c>
      <c r="AS100" s="22">
        <v>1.1544758923560443</v>
      </c>
      <c r="AT100" s="22">
        <v>1.1349248198428898</v>
      </c>
      <c r="AU100" s="22">
        <v>1.1989974130788645</v>
      </c>
      <c r="AV100" s="22">
        <v>1.1094878841262961</v>
      </c>
      <c r="AW100" s="22">
        <v>1.0895773779710891</v>
      </c>
      <c r="AX100" s="22">
        <v>1.1202377082498012</v>
      </c>
      <c r="AY100" s="22">
        <v>1.1235339900996224</v>
      </c>
      <c r="AZ100" s="22"/>
      <c r="BA100" s="22">
        <v>1.329077498057037</v>
      </c>
      <c r="BB100" s="22">
        <v>1.435286714226691</v>
      </c>
      <c r="BC100" s="22">
        <v>1.2859118408316279</v>
      </c>
      <c r="BD100" s="22">
        <v>1.3950739011094104</v>
      </c>
      <c r="BE100" s="22">
        <v>1.4627981605931097</v>
      </c>
      <c r="BF100" s="22">
        <v>1.5080382927343314</v>
      </c>
      <c r="BG100" s="22">
        <v>1.4168455526816832</v>
      </c>
      <c r="BH100" s="22">
        <v>1.2970667268032057</v>
      </c>
      <c r="BI100" s="22">
        <v>1.3372404940281719</v>
      </c>
      <c r="BJ100" s="22">
        <v>1.3490152458813407</v>
      </c>
      <c r="BK100" s="22">
        <v>1.2168435464268146</v>
      </c>
      <c r="BL100" s="22">
        <v>1.3550507588168355</v>
      </c>
      <c r="BM100" s="22">
        <v>1.4276894894033931</v>
      </c>
      <c r="BN100" s="22">
        <v>1.2963549385965869</v>
      </c>
      <c r="BO100" s="22">
        <v>1.276754082313355</v>
      </c>
      <c r="BP100" s="22">
        <v>1.4119238509350696</v>
      </c>
      <c r="BQ100" s="22">
        <v>1.4313984112202125</v>
      </c>
      <c r="BR100" s="22">
        <v>1.4843167173683649</v>
      </c>
      <c r="BS100" s="22">
        <v>1.3412342536921549</v>
      </c>
      <c r="BT100" s="22">
        <v>1.2492993529929941</v>
      </c>
      <c r="BU100" s="22">
        <v>1.4045191751765529</v>
      </c>
      <c r="BV100" s="22">
        <v>1.5467742414018661</v>
      </c>
      <c r="BW100" s="22">
        <v>1.333514892410069</v>
      </c>
      <c r="BX100" s="21"/>
    </row>
    <row r="101" spans="1:76" ht="15" x14ac:dyDescent="0.25">
      <c r="A101" s="9"/>
      <c r="B101" s="29" t="s">
        <v>15</v>
      </c>
      <c r="C101" s="22">
        <v>0</v>
      </c>
      <c r="D101" s="22">
        <v>0</v>
      </c>
      <c r="E101" s="22">
        <v>0</v>
      </c>
      <c r="F101" s="22">
        <v>4.9719669423312475E-4</v>
      </c>
      <c r="G101" s="22">
        <v>0</v>
      </c>
      <c r="H101" s="22">
        <v>2.1715059216554919E-5</v>
      </c>
      <c r="I101" s="22">
        <v>8.6335628995737757E-5</v>
      </c>
      <c r="J101" s="22">
        <v>1.3116945565886517E-3</v>
      </c>
      <c r="K101" s="22">
        <v>7.0936374508809763E-4</v>
      </c>
      <c r="L101" s="22">
        <v>3.2242925508406184E-4</v>
      </c>
      <c r="M101" s="22">
        <v>8.5443723963691686E-4</v>
      </c>
      <c r="N101" s="22">
        <v>7.7487785515549653E-4</v>
      </c>
      <c r="O101" s="22"/>
      <c r="P101" s="22"/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4.7607784903447233E-4</v>
      </c>
      <c r="W101" s="22">
        <v>4.5043586550583227E-4</v>
      </c>
      <c r="X101" s="22">
        <v>0</v>
      </c>
      <c r="Y101" s="22">
        <v>0</v>
      </c>
      <c r="Z101" s="22">
        <v>0</v>
      </c>
      <c r="AA101" s="22">
        <v>3.1377820767840585E-4</v>
      </c>
      <c r="AB101" s="22">
        <v>1.6565948877466922E-4</v>
      </c>
      <c r="AC101" s="22">
        <v>0</v>
      </c>
      <c r="AD101" s="22">
        <v>2.0262473911508007E-3</v>
      </c>
      <c r="AE101" s="22">
        <v>0</v>
      </c>
      <c r="AF101" s="22">
        <v>2.1277172171107232E-5</v>
      </c>
      <c r="AG101" s="22">
        <v>0</v>
      </c>
      <c r="AH101" s="22">
        <v>1.9109597719720847E-4</v>
      </c>
      <c r="AI101" s="22">
        <v>0</v>
      </c>
      <c r="AJ101" s="22">
        <v>0</v>
      </c>
      <c r="AK101" s="22">
        <v>0</v>
      </c>
      <c r="AL101" s="22">
        <v>2.2306825933362507E-3</v>
      </c>
      <c r="AM101" s="22">
        <v>0</v>
      </c>
      <c r="AN101" s="22">
        <v>3.3321228732201416E-4</v>
      </c>
      <c r="AO101" s="22">
        <v>2.72837888296735E-4</v>
      </c>
      <c r="AP101" s="22">
        <v>0</v>
      </c>
      <c r="AQ101" s="22">
        <v>0</v>
      </c>
      <c r="AR101" s="22">
        <v>8.3544099193115376E-4</v>
      </c>
      <c r="AS101" s="22">
        <v>0</v>
      </c>
      <c r="AT101" s="22">
        <v>0</v>
      </c>
      <c r="AU101" s="22">
        <v>6.1125871245046033E-4</v>
      </c>
      <c r="AV101" s="22">
        <v>1.1157970195518328E-3</v>
      </c>
      <c r="AW101" s="22">
        <v>0</v>
      </c>
      <c r="AX101" s="22">
        <v>0</v>
      </c>
      <c r="AY101" s="22">
        <v>0</v>
      </c>
      <c r="AZ101" s="22"/>
      <c r="BA101" s="22">
        <v>8.0818146450508904E-5</v>
      </c>
      <c r="BB101" s="22">
        <v>0</v>
      </c>
      <c r="BC101" s="22">
        <v>0</v>
      </c>
      <c r="BD101" s="22">
        <v>3.3744242579838399E-4</v>
      </c>
      <c r="BE101" s="22">
        <v>0</v>
      </c>
      <c r="BF101" s="22">
        <v>2.8938052540926736E-4</v>
      </c>
      <c r="BG101" s="22">
        <v>5.8389165413308999E-5</v>
      </c>
      <c r="BH101" s="22">
        <v>0</v>
      </c>
      <c r="BI101" s="22">
        <v>2.5878928591761098E-4</v>
      </c>
      <c r="BJ101" s="22">
        <v>0</v>
      </c>
      <c r="BK101" s="22">
        <v>4.0911928161511897E-5</v>
      </c>
      <c r="BL101" s="22">
        <v>4.6021418554770922E-4</v>
      </c>
      <c r="BM101" s="22">
        <v>0</v>
      </c>
      <c r="BN101" s="22">
        <v>9.9799827592439251E-5</v>
      </c>
      <c r="BO101" s="22">
        <v>0</v>
      </c>
      <c r="BP101" s="22">
        <v>0</v>
      </c>
      <c r="BQ101" s="22">
        <v>1.1540997923245792E-4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2">
        <v>9.7911920721083066E-5</v>
      </c>
      <c r="BX101" s="21"/>
    </row>
    <row r="102" spans="1:76" ht="15" x14ac:dyDescent="0.25">
      <c r="A102" s="9"/>
      <c r="B102" s="29" t="s">
        <v>16</v>
      </c>
      <c r="C102" s="22">
        <v>0</v>
      </c>
      <c r="D102" s="22">
        <v>4.7781405639278618E-4</v>
      </c>
      <c r="E102" s="22">
        <v>1.9355499979889265E-3</v>
      </c>
      <c r="F102" s="22">
        <v>0</v>
      </c>
      <c r="G102" s="22">
        <v>0</v>
      </c>
      <c r="H102" s="22">
        <v>2.1003976236500538E-3</v>
      </c>
      <c r="I102" s="22">
        <v>1.9271186751861191E-3</v>
      </c>
      <c r="J102" s="22">
        <v>0</v>
      </c>
      <c r="K102" s="22">
        <v>8.7966008456416469E-4</v>
      </c>
      <c r="L102" s="22">
        <v>6.3973530704303368E-4</v>
      </c>
      <c r="M102" s="22">
        <v>4.5296243318389056E-3</v>
      </c>
      <c r="N102" s="22">
        <v>4.804510551271052E-4</v>
      </c>
      <c r="O102" s="22"/>
      <c r="P102" s="22"/>
      <c r="Q102" s="22">
        <v>1.8056144642657077E-2</v>
      </c>
      <c r="R102" s="22">
        <v>1.1838144577615636E-2</v>
      </c>
      <c r="S102" s="22">
        <v>4.8649601278081198E-3</v>
      </c>
      <c r="T102" s="22">
        <v>9.0853190932331431E-3</v>
      </c>
      <c r="U102" s="22">
        <v>4.3147259956172277E-3</v>
      </c>
      <c r="V102" s="22">
        <v>1.4410381468439247E-2</v>
      </c>
      <c r="W102" s="22">
        <v>7.3412269182352909E-3</v>
      </c>
      <c r="X102" s="22">
        <v>4.1767105536383159E-3</v>
      </c>
      <c r="Y102" s="22">
        <v>3.3401448059583107E-3</v>
      </c>
      <c r="Z102" s="22">
        <v>2.1823425432821477E-2</v>
      </c>
      <c r="AA102" s="22">
        <v>1.9377512168163684E-2</v>
      </c>
      <c r="AB102" s="22">
        <v>3.343360533810863E-2</v>
      </c>
      <c r="AC102" s="22">
        <v>1.9078144459917427E-3</v>
      </c>
      <c r="AD102" s="22">
        <v>7.4587125329037413E-3</v>
      </c>
      <c r="AE102" s="22">
        <v>9.2386722818705042E-3</v>
      </c>
      <c r="AF102" s="22">
        <v>6.9656834156578938E-3</v>
      </c>
      <c r="AG102" s="22">
        <v>5.6333985472456251E-3</v>
      </c>
      <c r="AH102" s="22">
        <v>3.23862037853464E-3</v>
      </c>
      <c r="AI102" s="22">
        <v>4.7195693061244566E-4</v>
      </c>
      <c r="AJ102" s="22">
        <v>1.9767356519602725E-3</v>
      </c>
      <c r="AK102" s="22">
        <v>1.9193769260930853E-2</v>
      </c>
      <c r="AL102" s="22">
        <v>1.3600486431721358E-2</v>
      </c>
      <c r="AM102" s="22">
        <v>1.720251341028993E-2</v>
      </c>
      <c r="AN102" s="22">
        <v>2.564461427732059E-2</v>
      </c>
      <c r="AO102" s="22">
        <v>2.2876843429747124E-2</v>
      </c>
      <c r="AP102" s="22">
        <v>1.5606062026797632E-2</v>
      </c>
      <c r="AQ102" s="22">
        <v>1.0274704642581629E-2</v>
      </c>
      <c r="AR102" s="22">
        <v>3.7296165124273894E-3</v>
      </c>
      <c r="AS102" s="22">
        <v>2.399856795950811E-2</v>
      </c>
      <c r="AT102" s="22">
        <v>1.3702762774146882E-2</v>
      </c>
      <c r="AU102" s="22">
        <v>4.8512195953220689E-3</v>
      </c>
      <c r="AV102" s="22">
        <v>3.5975301517264996E-2</v>
      </c>
      <c r="AW102" s="22">
        <v>1.5367676415846439E-2</v>
      </c>
      <c r="AX102" s="22">
        <v>9.8389657506985292E-3</v>
      </c>
      <c r="AY102" s="22">
        <v>1.4440831006611655E-2</v>
      </c>
      <c r="AZ102" s="22"/>
      <c r="BA102" s="22">
        <v>4.5099039970621926E-4</v>
      </c>
      <c r="BB102" s="22">
        <v>0</v>
      </c>
      <c r="BC102" s="22">
        <v>1.0476799849706881E-3</v>
      </c>
      <c r="BD102" s="22">
        <v>0</v>
      </c>
      <c r="BE102" s="22">
        <v>1.5139419749461019E-3</v>
      </c>
      <c r="BF102" s="22">
        <v>6.4593334320747428E-4</v>
      </c>
      <c r="BG102" s="22">
        <v>6.5165941573249136E-4</v>
      </c>
      <c r="BH102" s="22">
        <v>8.1975179114003127E-4</v>
      </c>
      <c r="BI102" s="22">
        <v>0</v>
      </c>
      <c r="BJ102" s="22">
        <v>0</v>
      </c>
      <c r="BK102" s="22">
        <v>4.5660257367103208E-4</v>
      </c>
      <c r="BL102" s="22">
        <v>1.3398982580428284E-3</v>
      </c>
      <c r="BM102" s="22">
        <v>1.732346789518826E-3</v>
      </c>
      <c r="BN102" s="22">
        <v>0</v>
      </c>
      <c r="BO102" s="22">
        <v>1.2088548249538872E-3</v>
      </c>
      <c r="BP102" s="22">
        <v>0</v>
      </c>
      <c r="BQ102" s="22">
        <v>5.0090723522242431E-4</v>
      </c>
      <c r="BR102" s="22">
        <v>7.1840049509822588E-4</v>
      </c>
      <c r="BS102" s="22">
        <v>0</v>
      </c>
      <c r="BT102" s="22">
        <v>9.708169581441505E-4</v>
      </c>
      <c r="BU102" s="22">
        <v>0</v>
      </c>
      <c r="BV102" s="22">
        <v>3.4974180617071177E-4</v>
      </c>
      <c r="BW102" s="22">
        <v>0</v>
      </c>
      <c r="BX102" s="21"/>
    </row>
    <row r="103" spans="1:76" ht="18" x14ac:dyDescent="0.25">
      <c r="A103" s="9"/>
      <c r="B103" s="29" t="s">
        <v>128</v>
      </c>
      <c r="C103" s="22">
        <v>0.94863098335890605</v>
      </c>
      <c r="D103" s="22">
        <v>0.9736320006635113</v>
      </c>
      <c r="E103" s="22">
        <v>0.99303728723891427</v>
      </c>
      <c r="F103" s="22">
        <v>0.98164975262478738</v>
      </c>
      <c r="G103" s="22">
        <v>0.9638858224835305</v>
      </c>
      <c r="H103" s="22">
        <v>0.99618727411533603</v>
      </c>
      <c r="I103" s="22">
        <v>0.95870680049461254</v>
      </c>
      <c r="J103" s="22">
        <v>1.0286790420881966</v>
      </c>
      <c r="K103" s="22">
        <v>1.0065608616157604</v>
      </c>
      <c r="L103" s="22">
        <v>0.97868269426540366</v>
      </c>
      <c r="M103" s="22">
        <v>0.97392162836031848</v>
      </c>
      <c r="N103" s="22">
        <v>0.95229601317990553</v>
      </c>
      <c r="O103" s="22"/>
      <c r="P103" s="22"/>
      <c r="Q103" s="22">
        <v>0.90103032014328255</v>
      </c>
      <c r="R103" s="22">
        <v>0.80886153731991461</v>
      </c>
      <c r="S103" s="22">
        <v>0.92379885238117943</v>
      </c>
      <c r="T103" s="22">
        <v>0.89905689063924488</v>
      </c>
      <c r="U103" s="22">
        <v>0.90996827883607811</v>
      </c>
      <c r="V103" s="22">
        <v>0.91881281895421207</v>
      </c>
      <c r="W103" s="22">
        <v>0.91379628992262485</v>
      </c>
      <c r="X103" s="22">
        <v>0.92002159199003575</v>
      </c>
      <c r="Y103" s="22">
        <v>0.95735214584567552</v>
      </c>
      <c r="Z103" s="22">
        <v>0.84816411275061221</v>
      </c>
      <c r="AA103" s="22">
        <v>0.88241110732183137</v>
      </c>
      <c r="AB103" s="22">
        <v>0.81909216593625922</v>
      </c>
      <c r="AC103" s="22">
        <v>0.90268825871897396</v>
      </c>
      <c r="AD103" s="22">
        <v>0.92527644326539082</v>
      </c>
      <c r="AE103" s="22">
        <v>0.91195160152268162</v>
      </c>
      <c r="AF103" s="22">
        <v>0.92021824717436163</v>
      </c>
      <c r="AG103" s="22">
        <v>0.92477839072248469</v>
      </c>
      <c r="AH103" s="22">
        <v>0.91653356272314579</v>
      </c>
      <c r="AI103" s="22">
        <v>0.92541365821281585</v>
      </c>
      <c r="AJ103" s="22">
        <v>0.92189356777350173</v>
      </c>
      <c r="AK103" s="22">
        <v>0.74338325016474327</v>
      </c>
      <c r="AL103" s="22">
        <v>0.80828151892834244</v>
      </c>
      <c r="AM103" s="22">
        <v>0.78825267747974825</v>
      </c>
      <c r="AN103" s="22">
        <v>0.81398258377838772</v>
      </c>
      <c r="AO103" s="22">
        <v>0.86728894924654276</v>
      </c>
      <c r="AP103" s="22">
        <v>0.83260579268764801</v>
      </c>
      <c r="AQ103" s="22">
        <v>0.81217093638100912</v>
      </c>
      <c r="AR103" s="22">
        <v>0.87211515632339709</v>
      </c>
      <c r="AS103" s="22">
        <v>0.83538627414321032</v>
      </c>
      <c r="AT103" s="22">
        <v>0.82642566530716122</v>
      </c>
      <c r="AU103" s="22">
        <v>0.76314736065143796</v>
      </c>
      <c r="AV103" s="22">
        <v>0.84389591575881484</v>
      </c>
      <c r="AW103" s="22">
        <v>0.83011101989541369</v>
      </c>
      <c r="AX103" s="22">
        <v>0.84445357148329037</v>
      </c>
      <c r="AY103" s="22">
        <v>0.84144718912897276</v>
      </c>
      <c r="AZ103" s="22"/>
      <c r="BA103" s="22">
        <v>0.66782141724105437</v>
      </c>
      <c r="BB103" s="22">
        <v>0.54465426008928497</v>
      </c>
      <c r="BC103" s="22">
        <v>0.64174087080731457</v>
      </c>
      <c r="BD103" s="22">
        <v>0.58544365385506258</v>
      </c>
      <c r="BE103" s="22">
        <v>0.53574128490999973</v>
      </c>
      <c r="BF103" s="22">
        <v>0.51317058283482953</v>
      </c>
      <c r="BG103" s="22">
        <v>0.55502257854588277</v>
      </c>
      <c r="BH103" s="22">
        <v>0.64624628868902012</v>
      </c>
      <c r="BI103" s="22">
        <v>0.68651925021261051</v>
      </c>
      <c r="BJ103" s="22">
        <v>0.60544984789018885</v>
      </c>
      <c r="BK103" s="22">
        <v>0.77143932913615565</v>
      </c>
      <c r="BL103" s="22">
        <v>0.64584508108428651</v>
      </c>
      <c r="BM103" s="22">
        <v>0.58293156587874928</v>
      </c>
      <c r="BN103" s="22">
        <v>0.6942728467226289</v>
      </c>
      <c r="BO103" s="22">
        <v>0.71835155605713397</v>
      </c>
      <c r="BP103" s="22">
        <v>0.56729846996891709</v>
      </c>
      <c r="BQ103" s="22">
        <v>0.54768410585370852</v>
      </c>
      <c r="BR103" s="22">
        <v>0.52649075446869031</v>
      </c>
      <c r="BS103" s="22">
        <v>0.6221734757334888</v>
      </c>
      <c r="BT103" s="22">
        <v>0.70039969669266244</v>
      </c>
      <c r="BU103" s="22">
        <v>0.5608651741845756</v>
      </c>
      <c r="BV103" s="22">
        <v>0.44850006379342294</v>
      </c>
      <c r="BW103" s="22">
        <v>0.6325491889094742</v>
      </c>
      <c r="BX103" s="21"/>
    </row>
    <row r="104" spans="1:76" ht="18" x14ac:dyDescent="0.25">
      <c r="A104" s="9"/>
      <c r="B104" s="29" t="s">
        <v>17</v>
      </c>
      <c r="C104" s="22">
        <v>0.22131297452590531</v>
      </c>
      <c r="D104" s="22">
        <v>0.20774929987556748</v>
      </c>
      <c r="E104" s="22">
        <v>0.29242795117506121</v>
      </c>
      <c r="F104" s="22">
        <v>0.28668740279695931</v>
      </c>
      <c r="G104" s="22">
        <v>0.25333677717378983</v>
      </c>
      <c r="H104" s="22">
        <v>0.31308165333575411</v>
      </c>
      <c r="I104" s="22">
        <v>0.27071031850693983</v>
      </c>
      <c r="J104" s="22">
        <v>0.4713146346705564</v>
      </c>
      <c r="K104" s="22">
        <v>0.28269980433886938</v>
      </c>
      <c r="L104" s="22">
        <v>0.22601806338283739</v>
      </c>
      <c r="M104" s="22">
        <v>0.23431792423506542</v>
      </c>
      <c r="N104" s="22">
        <v>0.28338084005913033</v>
      </c>
      <c r="O104" s="22"/>
      <c r="P104" s="22"/>
      <c r="Q104" s="22">
        <v>0.18554665343670934</v>
      </c>
      <c r="R104" s="22">
        <v>0.23110337019367494</v>
      </c>
      <c r="S104" s="22">
        <v>0.22631711831156723</v>
      </c>
      <c r="T104" s="22">
        <v>0.14677638360455497</v>
      </c>
      <c r="U104" s="22">
        <v>0.21490536174324476</v>
      </c>
      <c r="V104" s="22">
        <v>0.19760536634663362</v>
      </c>
      <c r="W104" s="22">
        <v>0.20989513233580254</v>
      </c>
      <c r="X104" s="22">
        <v>0.22241491176282496</v>
      </c>
      <c r="Y104" s="22">
        <v>0.22171306141275404</v>
      </c>
      <c r="Z104" s="22">
        <v>0.17553057024519816</v>
      </c>
      <c r="AA104" s="22">
        <v>0.14866823329495532</v>
      </c>
      <c r="AB104" s="22">
        <v>0.16292091823724442</v>
      </c>
      <c r="AC104" s="22">
        <v>0.21334985427335965</v>
      </c>
      <c r="AD104" s="22">
        <v>0.19830004691313372</v>
      </c>
      <c r="AE104" s="22">
        <v>0.24966352433824815</v>
      </c>
      <c r="AF104" s="22">
        <v>0.20297788755745119</v>
      </c>
      <c r="AG104" s="22">
        <v>0.18447145901378911</v>
      </c>
      <c r="AH104" s="22">
        <v>0.14986007608989158</v>
      </c>
      <c r="AI104" s="22">
        <v>0.20830551969132374</v>
      </c>
      <c r="AJ104" s="22">
        <v>0.24483688232437689</v>
      </c>
      <c r="AK104" s="22">
        <v>0.25388194637771705</v>
      </c>
      <c r="AL104" s="22">
        <v>0.14913123852397214</v>
      </c>
      <c r="AM104" s="22">
        <v>0.26789826293862073</v>
      </c>
      <c r="AN104" s="22">
        <v>0.1776979998978693</v>
      </c>
      <c r="AO104" s="22">
        <v>0.15893705488184764</v>
      </c>
      <c r="AP104" s="22">
        <v>0.24199284153191752</v>
      </c>
      <c r="AQ104" s="22">
        <v>0.19322246061764672</v>
      </c>
      <c r="AR104" s="22">
        <v>0.21047509603653206</v>
      </c>
      <c r="AS104" s="22">
        <v>0.19052608507243043</v>
      </c>
      <c r="AT104" s="22">
        <v>0.20106415989981674</v>
      </c>
      <c r="AU104" s="22">
        <v>0.21157355767326558</v>
      </c>
      <c r="AV104" s="22">
        <v>0.16364701294737904</v>
      </c>
      <c r="AW104" s="22">
        <v>0.21329472625195717</v>
      </c>
      <c r="AX104" s="22">
        <v>0.23700239455488201</v>
      </c>
      <c r="AY104" s="22">
        <v>0.22505985446423538</v>
      </c>
      <c r="AZ104" s="22"/>
      <c r="BA104" s="22">
        <v>0.25707236257829624</v>
      </c>
      <c r="BB104" s="22">
        <v>0.27717031601545411</v>
      </c>
      <c r="BC104" s="22">
        <v>0.34642609053282092</v>
      </c>
      <c r="BD104" s="22">
        <v>0.29978141193961422</v>
      </c>
      <c r="BE104" s="22">
        <v>0.29678911176552963</v>
      </c>
      <c r="BF104" s="22">
        <v>0.26750012457769007</v>
      </c>
      <c r="BG104" s="22">
        <v>0.30023347156863539</v>
      </c>
      <c r="BH104" s="22">
        <v>0.32706117368270821</v>
      </c>
      <c r="BI104" s="22">
        <v>0.21297140454261856</v>
      </c>
      <c r="BJ104" s="22">
        <v>0.31169314021836619</v>
      </c>
      <c r="BK104" s="22">
        <v>0.17143328736958746</v>
      </c>
      <c r="BL104" s="22">
        <v>0.25143392263323627</v>
      </c>
      <c r="BM104" s="22">
        <v>0.24278128989115133</v>
      </c>
      <c r="BN104" s="22">
        <v>0.25705628374495165</v>
      </c>
      <c r="BO104" s="22">
        <v>0.23602695415270164</v>
      </c>
      <c r="BP104" s="22">
        <v>0.28955707002933967</v>
      </c>
      <c r="BQ104" s="22">
        <v>0.25732928983056796</v>
      </c>
      <c r="BR104" s="22">
        <v>0.20320433624159623</v>
      </c>
      <c r="BS104" s="22">
        <v>0.29470327293298998</v>
      </c>
      <c r="BT104" s="22">
        <v>0.29116825920410527</v>
      </c>
      <c r="BU104" s="22">
        <v>0.29141074723735833</v>
      </c>
      <c r="BV104" s="22">
        <v>0.32672187420481663</v>
      </c>
      <c r="BW104" s="22">
        <v>0.2548684247706956</v>
      </c>
      <c r="BX104" s="21"/>
    </row>
    <row r="105" spans="1:76" ht="15" x14ac:dyDescent="0.25">
      <c r="A105" s="9"/>
      <c r="B105" s="29" t="s">
        <v>18</v>
      </c>
      <c r="C105" s="22">
        <v>5.461887210555824E-3</v>
      </c>
      <c r="D105" s="22">
        <v>5.2586219406050034E-3</v>
      </c>
      <c r="E105" s="22">
        <v>1.2506770854699551E-2</v>
      </c>
      <c r="F105" s="22">
        <v>3.3793811813505759E-3</v>
      </c>
      <c r="G105" s="22">
        <v>1.1186910294993398E-3</v>
      </c>
      <c r="H105" s="22">
        <v>5.5769609458122616E-3</v>
      </c>
      <c r="I105" s="22">
        <v>6.5073262268139261E-3</v>
      </c>
      <c r="J105" s="22">
        <v>7.1606365758983877E-3</v>
      </c>
      <c r="K105" s="22">
        <v>1.2001452262127177E-3</v>
      </c>
      <c r="L105" s="22">
        <v>4.8004497253311632E-4</v>
      </c>
      <c r="M105" s="22">
        <v>3.3313609789325432E-2</v>
      </c>
      <c r="N105" s="22">
        <v>7.2905389682534896E-3</v>
      </c>
      <c r="O105" s="22"/>
      <c r="P105" s="22"/>
      <c r="Q105" s="22">
        <v>4.5321737294468624E-2</v>
      </c>
      <c r="R105" s="22">
        <v>3.9584403616710853E-2</v>
      </c>
      <c r="S105" s="22">
        <v>2.7289520102287496E-2</v>
      </c>
      <c r="T105" s="22">
        <v>3.6202996113566588E-2</v>
      </c>
      <c r="U105" s="22">
        <v>3.6613840194391241E-2</v>
      </c>
      <c r="V105" s="22">
        <v>2.8674297494609625E-2</v>
      </c>
      <c r="W105" s="22">
        <v>3.2732940416873663E-2</v>
      </c>
      <c r="X105" s="22">
        <v>3.3912814098746226E-2</v>
      </c>
      <c r="Y105" s="22">
        <v>5.2912464777970646E-2</v>
      </c>
      <c r="Z105" s="22">
        <v>2.2837498759133677E-2</v>
      </c>
      <c r="AA105" s="22">
        <v>3.5582398030523231E-2</v>
      </c>
      <c r="AB105" s="22">
        <v>2.6976268068560117E-2</v>
      </c>
      <c r="AC105" s="22">
        <v>1.1532228413675559E-2</v>
      </c>
      <c r="AD105" s="22">
        <v>1.8497467754476377E-2</v>
      </c>
      <c r="AE105" s="22">
        <v>2.3068213408047433E-2</v>
      </c>
      <c r="AF105" s="22">
        <v>1.979891590443349E-2</v>
      </c>
      <c r="AG105" s="22">
        <v>1.9290289461975578E-2</v>
      </c>
      <c r="AH105" s="22">
        <v>2.758175882835338E-2</v>
      </c>
      <c r="AI105" s="22">
        <v>3.0299271686580236E-2</v>
      </c>
      <c r="AJ105" s="22">
        <v>3.5361970038352418E-2</v>
      </c>
      <c r="AK105" s="22">
        <v>3.3721363241794776E-2</v>
      </c>
      <c r="AL105" s="22">
        <v>5.050878096869818E-2</v>
      </c>
      <c r="AM105" s="22">
        <v>1.4641238759064253E-2</v>
      </c>
      <c r="AN105" s="22">
        <v>2.9533403249574732E-2</v>
      </c>
      <c r="AO105" s="22">
        <v>3.6402795705831409E-2</v>
      </c>
      <c r="AP105" s="22">
        <v>2.6598692742823199E-2</v>
      </c>
      <c r="AQ105" s="22">
        <v>3.8471817721266496E-2</v>
      </c>
      <c r="AR105" s="22">
        <v>2.5809605565541731E-2</v>
      </c>
      <c r="AS105" s="22">
        <v>2.2251997907126193E-2</v>
      </c>
      <c r="AT105" s="22">
        <v>2.8032158222549057E-2</v>
      </c>
      <c r="AU105" s="22">
        <v>2.9577121753276529E-2</v>
      </c>
      <c r="AV105" s="22">
        <v>2.0534786556108457E-2</v>
      </c>
      <c r="AW105" s="22">
        <v>1.9911240497195847E-2</v>
      </c>
      <c r="AX105" s="22">
        <v>3.4223138301622595E-2</v>
      </c>
      <c r="AY105" s="22">
        <v>2.6437057840811538E-2</v>
      </c>
      <c r="AZ105" s="22"/>
      <c r="BA105" s="22">
        <v>3.910567013201572E-2</v>
      </c>
      <c r="BB105" s="22">
        <v>2.8382034334266892E-2</v>
      </c>
      <c r="BC105" s="22">
        <v>1.1904689649790991E-2</v>
      </c>
      <c r="BD105" s="22">
        <v>2.4011628669492621E-2</v>
      </c>
      <c r="BE105" s="22">
        <v>2.2792783237021587E-2</v>
      </c>
      <c r="BF105" s="22">
        <v>2.5275991447123093E-2</v>
      </c>
      <c r="BG105" s="22">
        <v>2.3833861176822783E-2</v>
      </c>
      <c r="BH105" s="22">
        <v>2.2293652105535692E-2</v>
      </c>
      <c r="BI105" s="22">
        <v>1.3337147048799439E-2</v>
      </c>
      <c r="BJ105" s="22">
        <v>2.3881793804020016E-2</v>
      </c>
      <c r="BK105" s="22">
        <v>2.7638474715322308E-2</v>
      </c>
      <c r="BL105" s="22">
        <v>2.4130408263469096E-2</v>
      </c>
      <c r="BM105" s="22">
        <v>2.2820808081482947E-2</v>
      </c>
      <c r="BN105" s="22">
        <v>1.7161658712633344E-2</v>
      </c>
      <c r="BO105" s="22">
        <v>2.524765078629982E-2</v>
      </c>
      <c r="BP105" s="22">
        <v>2.0784488104425004E-2</v>
      </c>
      <c r="BQ105" s="22">
        <v>2.756387910847781E-2</v>
      </c>
      <c r="BR105" s="22">
        <v>3.0188133060450845E-2</v>
      </c>
      <c r="BS105" s="22">
        <v>2.6626380654362233E-2</v>
      </c>
      <c r="BT105" s="22">
        <v>3.4294701678151483E-2</v>
      </c>
      <c r="BU105" s="22">
        <v>3.0585065003723315E-2</v>
      </c>
      <c r="BV105" s="22">
        <v>3.0093059372970316E-2</v>
      </c>
      <c r="BW105" s="22">
        <v>3.0029650404639462E-2</v>
      </c>
      <c r="BX105" s="21"/>
    </row>
    <row r="106" spans="1:76" ht="15" x14ac:dyDescent="0.25">
      <c r="A106" s="9"/>
      <c r="B106" s="29" t="s">
        <v>19</v>
      </c>
      <c r="C106" s="22">
        <v>2.9814492738404284E-2</v>
      </c>
      <c r="D106" s="22">
        <v>2.1455540463459894E-2</v>
      </c>
      <c r="E106" s="22">
        <v>7.0439325017991952E-2</v>
      </c>
      <c r="F106" s="22">
        <v>6.9391134090002485E-2</v>
      </c>
      <c r="G106" s="22">
        <v>8.3538866721375851E-2</v>
      </c>
      <c r="H106" s="22">
        <v>2.9446851922145901E-2</v>
      </c>
      <c r="I106" s="22">
        <v>8.5403272748424935E-2</v>
      </c>
      <c r="J106" s="22">
        <v>1.7185818500560942E-2</v>
      </c>
      <c r="K106" s="22">
        <v>6.3932017589072174E-2</v>
      </c>
      <c r="L106" s="22">
        <v>8.09689550526968E-2</v>
      </c>
      <c r="M106" s="22">
        <v>5.1356302726513821E-2</v>
      </c>
      <c r="N106" s="22">
        <v>7.6425369007701333E-2</v>
      </c>
      <c r="O106" s="22"/>
      <c r="P106" s="22"/>
      <c r="Q106" s="22">
        <v>8.3672315036526952E-3</v>
      </c>
      <c r="R106" s="22">
        <v>2.1943221704286194E-2</v>
      </c>
      <c r="S106" s="22">
        <v>4.3957617378456375E-2</v>
      </c>
      <c r="T106" s="22">
        <v>1.5171035959760323E-2</v>
      </c>
      <c r="U106" s="22">
        <v>1.4914396457645331E-2</v>
      </c>
      <c r="V106" s="22">
        <v>3.6716609222599589E-2</v>
      </c>
      <c r="W106" s="22">
        <v>2.2903865364923316E-2</v>
      </c>
      <c r="X106" s="22">
        <v>6.294067609530074E-2</v>
      </c>
      <c r="Y106" s="22">
        <v>1.4704344216479665E-2</v>
      </c>
      <c r="Z106" s="22">
        <v>8.0117769852467886E-3</v>
      </c>
      <c r="AA106" s="22">
        <v>1.1100027295733806E-2</v>
      </c>
      <c r="AB106" s="22">
        <v>6.1315782297118614E-2</v>
      </c>
      <c r="AC106" s="22">
        <v>7.2789475762628036E-2</v>
      </c>
      <c r="AD106" s="22">
        <v>6.6509445197313985E-2</v>
      </c>
      <c r="AE106" s="22">
        <v>3.8478752386338043E-2</v>
      </c>
      <c r="AF106" s="22">
        <v>3.3731587657684761E-2</v>
      </c>
      <c r="AG106" s="22">
        <v>6.315255419625336E-2</v>
      </c>
      <c r="AH106" s="22">
        <v>6.1202508197126014E-3</v>
      </c>
      <c r="AI106" s="22">
        <v>2.4239827394555477E-2</v>
      </c>
      <c r="AJ106" s="22">
        <v>1.2670400288562495E-2</v>
      </c>
      <c r="AK106" s="22">
        <v>1.7304959501723283E-2</v>
      </c>
      <c r="AL106" s="22">
        <v>7.1712919178081478E-3</v>
      </c>
      <c r="AM106" s="22">
        <v>5.6061317004649974E-2</v>
      </c>
      <c r="AN106" s="22">
        <v>7.0943380285267924E-3</v>
      </c>
      <c r="AO106" s="22">
        <v>1.4161395791817414E-2</v>
      </c>
      <c r="AP106" s="22">
        <v>2.1128664147229147E-2</v>
      </c>
      <c r="AQ106" s="22">
        <v>5.6197840668324728E-3</v>
      </c>
      <c r="AR106" s="22">
        <v>1.4777026554876531E-2</v>
      </c>
      <c r="AS106" s="22">
        <v>2.355234121769537E-2</v>
      </c>
      <c r="AT106" s="22">
        <v>2.682554421160549E-2</v>
      </c>
      <c r="AU106" s="22">
        <v>1.9754817956302531E-2</v>
      </c>
      <c r="AV106" s="22">
        <v>5.8476678019784518E-2</v>
      </c>
      <c r="AW106" s="22">
        <v>7.0900591012487454E-2</v>
      </c>
      <c r="AX106" s="22">
        <v>7.7153332879439616E-3</v>
      </c>
      <c r="AY106" s="22">
        <v>1.5284566880270372E-2</v>
      </c>
      <c r="AZ106" s="22"/>
      <c r="BA106" s="22">
        <v>1.0853511125821589E-2</v>
      </c>
      <c r="BB106" s="22">
        <v>1.3098275052699447E-2</v>
      </c>
      <c r="BC106" s="22">
        <v>4.1378106802664003E-2</v>
      </c>
      <c r="BD106" s="22">
        <v>1.5994231713220963E-2</v>
      </c>
      <c r="BE106" s="22">
        <v>1.180628440152609E-2</v>
      </c>
      <c r="BF106" s="22">
        <v>9.4786571353445131E-3</v>
      </c>
      <c r="BG106" s="22">
        <v>1.2367737421889182E-2</v>
      </c>
      <c r="BH106" s="22">
        <v>2.3227545108353231E-2</v>
      </c>
      <c r="BI106" s="22">
        <v>1.6562052990828587E-2</v>
      </c>
      <c r="BJ106" s="22">
        <v>2.5816360979402792E-2</v>
      </c>
      <c r="BK106" s="22">
        <v>7.2363776100620395E-3</v>
      </c>
      <c r="BL106" s="22">
        <v>1.2583773919375653E-2</v>
      </c>
      <c r="BM106" s="22">
        <v>1.0168430801745787E-2</v>
      </c>
      <c r="BN106" s="22">
        <v>1.4121832342429313E-2</v>
      </c>
      <c r="BO106" s="22">
        <v>8.5148008779334771E-3</v>
      </c>
      <c r="BP106" s="22">
        <v>1.1050606442903932E-2</v>
      </c>
      <c r="BQ106" s="22">
        <v>1.1844792991268635E-2</v>
      </c>
      <c r="BR106" s="22">
        <v>6.5782492257369469E-3</v>
      </c>
      <c r="BS106" s="22">
        <v>2.6279652507668196E-2</v>
      </c>
      <c r="BT106" s="22">
        <v>2.3012955994735362E-2</v>
      </c>
      <c r="BU106" s="22">
        <v>1.7649385250856683E-2</v>
      </c>
      <c r="BV106" s="22">
        <v>1.0839283442263186E-2</v>
      </c>
      <c r="BW106" s="22">
        <v>1.7959784052943639E-2</v>
      </c>
      <c r="BX106" s="21"/>
    </row>
    <row r="107" spans="1:76" ht="15" x14ac:dyDescent="0.25">
      <c r="A107" s="9"/>
      <c r="B107" s="29" t="s">
        <v>20</v>
      </c>
      <c r="C107" s="22">
        <v>1.8941239672952512</v>
      </c>
      <c r="D107" s="22">
        <v>1.8923356155669924</v>
      </c>
      <c r="E107" s="22">
        <v>1.7427024636962427</v>
      </c>
      <c r="F107" s="22">
        <v>1.7751849176457297</v>
      </c>
      <c r="G107" s="22">
        <v>1.8094163191695918</v>
      </c>
      <c r="H107" s="22">
        <v>1.7086539766340494</v>
      </c>
      <c r="I107" s="22">
        <v>1.7988280693520904</v>
      </c>
      <c r="J107" s="22">
        <v>1.525893630176937</v>
      </c>
      <c r="K107" s="22">
        <v>1.7303719295348159</v>
      </c>
      <c r="L107" s="22">
        <v>1.8318530558297517</v>
      </c>
      <c r="M107" s="22">
        <v>1.8509370213407528</v>
      </c>
      <c r="N107" s="22">
        <v>1.7804903170276898</v>
      </c>
      <c r="O107" s="22"/>
      <c r="P107" s="22"/>
      <c r="Q107" s="22">
        <v>2.0458809542617575</v>
      </c>
      <c r="R107" s="22">
        <v>2.0853045788670768</v>
      </c>
      <c r="S107" s="22">
        <v>1.9265549593803921</v>
      </c>
      <c r="T107" s="22">
        <v>2.0505059849214478</v>
      </c>
      <c r="U107" s="22">
        <v>1.9759804320947754</v>
      </c>
      <c r="V107" s="22">
        <v>1.9923394410580764</v>
      </c>
      <c r="W107" s="22">
        <v>1.9877907603241285</v>
      </c>
      <c r="X107" s="22">
        <v>1.9464236770949881</v>
      </c>
      <c r="Y107" s="22">
        <v>1.9468872056152535</v>
      </c>
      <c r="Z107" s="22">
        <v>2.0650647117278322</v>
      </c>
      <c r="AA107" s="22">
        <v>2.0900579992119219</v>
      </c>
      <c r="AB107" s="22">
        <v>2.0863386672960882</v>
      </c>
      <c r="AC107" s="22">
        <v>1.9583143864336259</v>
      </c>
      <c r="AD107" s="22">
        <v>1.9547604289914688</v>
      </c>
      <c r="AE107" s="22">
        <v>1.9796660586377597</v>
      </c>
      <c r="AF107" s="22">
        <v>1.9712855467116288</v>
      </c>
      <c r="AG107" s="22">
        <v>1.9648149911013746</v>
      </c>
      <c r="AH107" s="22">
        <v>2.0263442899898232</v>
      </c>
      <c r="AI107" s="22">
        <v>1.9603566216254</v>
      </c>
      <c r="AJ107" s="22">
        <v>1.9378806642627051</v>
      </c>
      <c r="AK107" s="22">
        <v>2.1624271767255894</v>
      </c>
      <c r="AL107" s="22">
        <v>2.1665783265033061</v>
      </c>
      <c r="AM107" s="22">
        <v>2.0260677931809763</v>
      </c>
      <c r="AN107" s="22">
        <v>2.1107724476935852</v>
      </c>
      <c r="AO107" s="22">
        <v>2.0636895716842321</v>
      </c>
      <c r="AP107" s="22">
        <v>2.0164597670569218</v>
      </c>
      <c r="AQ107" s="22">
        <v>2.1336517925797889</v>
      </c>
      <c r="AR107" s="22">
        <v>2.0110898116603968</v>
      </c>
      <c r="AS107" s="22">
        <v>2.0561632626034139</v>
      </c>
      <c r="AT107" s="22">
        <v>2.0739709759058034</v>
      </c>
      <c r="AU107" s="22">
        <v>2.1263190194889647</v>
      </c>
      <c r="AV107" s="22">
        <v>2.05691801437988</v>
      </c>
      <c r="AW107" s="22">
        <v>2.0202290445363511</v>
      </c>
      <c r="AX107" s="22">
        <v>2.0112415049364092</v>
      </c>
      <c r="AY107" s="22">
        <v>2.0273660825084137</v>
      </c>
      <c r="AZ107" s="22"/>
      <c r="BA107" s="22">
        <v>2.2128257957715776</v>
      </c>
      <c r="BB107" s="22">
        <v>2.2987405540568564</v>
      </c>
      <c r="BC107" s="22">
        <v>2.1115137829963504</v>
      </c>
      <c r="BD107" s="22">
        <v>2.2373763656196584</v>
      </c>
      <c r="BE107" s="22">
        <v>2.2798391596200123</v>
      </c>
      <c r="BF107" s="22">
        <v>2.3607748495675476</v>
      </c>
      <c r="BG107" s="22">
        <v>2.2754594446231442</v>
      </c>
      <c r="BH107" s="22">
        <v>2.1568830224405513</v>
      </c>
      <c r="BI107" s="22">
        <v>2.1879571682809211</v>
      </c>
      <c r="BJ107" s="22">
        <v>2.1909169544486886</v>
      </c>
      <c r="BK107" s="22">
        <v>2.1714999283185876</v>
      </c>
      <c r="BL107" s="22">
        <v>2.220253490724021</v>
      </c>
      <c r="BM107" s="22">
        <v>2.2971123325868343</v>
      </c>
      <c r="BN107" s="22">
        <v>2.1489289698199254</v>
      </c>
      <c r="BO107" s="22">
        <v>2.1588364639202795</v>
      </c>
      <c r="BP107" s="22">
        <v>2.2639099908822056</v>
      </c>
      <c r="BQ107" s="22">
        <v>2.3287906842864285</v>
      </c>
      <c r="BR107" s="22">
        <v>2.3913699960547947</v>
      </c>
      <c r="BS107" s="22">
        <v>2.2051203276083795</v>
      </c>
      <c r="BT107" s="22">
        <v>2.1176107030459939</v>
      </c>
      <c r="BU107" s="22">
        <v>2.3194088631915801</v>
      </c>
      <c r="BV107" s="22">
        <v>2.3644303573383483</v>
      </c>
      <c r="BW107" s="22">
        <v>2.2605062692158899</v>
      </c>
      <c r="BX107" s="21"/>
    </row>
    <row r="108" spans="1:76" ht="15" x14ac:dyDescent="0.25">
      <c r="A108" s="9"/>
      <c r="B108" s="29" t="s">
        <v>21</v>
      </c>
      <c r="C108" s="22">
        <v>0.30195503018746173</v>
      </c>
      <c r="D108" s="22">
        <v>0.28904780370859334</v>
      </c>
      <c r="E108" s="22">
        <v>0.30294656951258608</v>
      </c>
      <c r="F108" s="22">
        <v>0.30973100498610801</v>
      </c>
      <c r="G108" s="22">
        <v>0.31678083172825633</v>
      </c>
      <c r="H108" s="22">
        <v>0.32380299812694935</v>
      </c>
      <c r="I108" s="22">
        <v>0.32671002563942897</v>
      </c>
      <c r="J108" s="22">
        <v>0.30189302624979419</v>
      </c>
      <c r="K108" s="22">
        <v>0.287644949462666</v>
      </c>
      <c r="L108" s="22">
        <v>0.32303428929450767</v>
      </c>
      <c r="M108" s="22">
        <v>0.27770309090136625</v>
      </c>
      <c r="N108" s="22">
        <v>0.29332931773411752</v>
      </c>
      <c r="O108" s="22"/>
      <c r="P108" s="22"/>
      <c r="Q108" s="22">
        <v>0.25445856326704464</v>
      </c>
      <c r="R108" s="22">
        <v>0.24271305948289826</v>
      </c>
      <c r="S108" s="22">
        <v>0.26400588470136066</v>
      </c>
      <c r="T108" s="22">
        <v>0.25595653915920918</v>
      </c>
      <c r="U108" s="22">
        <v>0.27915444202278117</v>
      </c>
      <c r="V108" s="22">
        <v>0.24485273109664701</v>
      </c>
      <c r="W108" s="22">
        <v>0.27520192952266703</v>
      </c>
      <c r="X108" s="22">
        <v>0.24943856250058713</v>
      </c>
      <c r="Y108" s="22">
        <v>0.25331310408141183</v>
      </c>
      <c r="Z108" s="22">
        <v>0.23225651669935954</v>
      </c>
      <c r="AA108" s="22">
        <v>0.24079319381383163</v>
      </c>
      <c r="AB108" s="22">
        <v>0.22591129266557705</v>
      </c>
      <c r="AC108" s="22">
        <v>0.26844016438992541</v>
      </c>
      <c r="AD108" s="22">
        <v>0.25702884018111039</v>
      </c>
      <c r="AE108" s="22">
        <v>0.24843488815618711</v>
      </c>
      <c r="AF108" s="22">
        <v>0.28133879892858676</v>
      </c>
      <c r="AG108" s="22">
        <v>0.252866517331714</v>
      </c>
      <c r="AH108" s="22">
        <v>0.24282848351936456</v>
      </c>
      <c r="AI108" s="22">
        <v>0.29009680657559167</v>
      </c>
      <c r="AJ108" s="22">
        <v>0.27152503916532555</v>
      </c>
      <c r="AK108" s="22">
        <v>0.22039647108418389</v>
      </c>
      <c r="AL108" s="22">
        <v>0.22382696989345716</v>
      </c>
      <c r="AM108" s="22">
        <v>0.23148922625207594</v>
      </c>
      <c r="AN108" s="22">
        <v>0.21889862108696245</v>
      </c>
      <c r="AO108" s="22">
        <v>0.23648473417676125</v>
      </c>
      <c r="AP108" s="22">
        <v>0.24890560497839795</v>
      </c>
      <c r="AQ108" s="22">
        <v>0.23579387119165468</v>
      </c>
      <c r="AR108" s="22">
        <v>0.24529355604109684</v>
      </c>
      <c r="AS108" s="22">
        <v>0.23485209088318018</v>
      </c>
      <c r="AT108" s="22">
        <v>0.22836014181418293</v>
      </c>
      <c r="AU108" s="22">
        <v>0.22248583971916761</v>
      </c>
      <c r="AV108" s="22">
        <v>0.22857362354854777</v>
      </c>
      <c r="AW108" s="22">
        <v>0.24565227307495582</v>
      </c>
      <c r="AX108" s="22">
        <v>0.25147015614556278</v>
      </c>
      <c r="AY108" s="22">
        <v>0.24841548547760006</v>
      </c>
      <c r="AZ108" s="22"/>
      <c r="BA108" s="22">
        <v>0.12791254903972091</v>
      </c>
      <c r="BB108" s="22">
        <v>0.11590262582032587</v>
      </c>
      <c r="BC108" s="22">
        <v>0.18571007273601681</v>
      </c>
      <c r="BD108" s="22">
        <v>0.13290397742965379</v>
      </c>
      <c r="BE108" s="22">
        <v>0.11137649195776041</v>
      </c>
      <c r="BF108" s="22">
        <v>7.5826638749549077E-2</v>
      </c>
      <c r="BG108" s="22">
        <v>0.13362846654091518</v>
      </c>
      <c r="BH108" s="22">
        <v>0.17282677392709933</v>
      </c>
      <c r="BI108" s="22">
        <v>0.16613374382491108</v>
      </c>
      <c r="BJ108" s="22">
        <v>0.15329598417848384</v>
      </c>
      <c r="BK108" s="22">
        <v>0.19614630802514132</v>
      </c>
      <c r="BL108" s="22">
        <v>0.13841673351145475</v>
      </c>
      <c r="BM108" s="22">
        <v>0.11132474880020933</v>
      </c>
      <c r="BN108" s="22">
        <v>0.18061733699892621</v>
      </c>
      <c r="BO108" s="22">
        <v>0.16883082109744013</v>
      </c>
      <c r="BP108" s="22">
        <v>0.13378117962016869</v>
      </c>
      <c r="BQ108" s="22">
        <v>0.11850099647759894</v>
      </c>
      <c r="BR108" s="22">
        <v>7.8685872405451718E-2</v>
      </c>
      <c r="BS108" s="22">
        <v>0.15534233550121607</v>
      </c>
      <c r="BT108" s="22">
        <v>0.19036581729730473</v>
      </c>
      <c r="BU108" s="22">
        <v>0.11774514655002978</v>
      </c>
      <c r="BV108" s="22">
        <v>7.2347433085607038E-2</v>
      </c>
      <c r="BW108" s="22">
        <v>0.14558825014213403</v>
      </c>
      <c r="BX108" s="21"/>
    </row>
    <row r="109" spans="1:76" ht="15" x14ac:dyDescent="0.25">
      <c r="A109" s="9"/>
      <c r="B109" s="29" t="s">
        <v>22</v>
      </c>
      <c r="C109" s="22">
        <v>0.45448319160784639</v>
      </c>
      <c r="D109" s="22">
        <v>0.45287858295884631</v>
      </c>
      <c r="E109" s="22">
        <v>0.4997552832321005</v>
      </c>
      <c r="F109" s="22">
        <v>0.48815671419950857</v>
      </c>
      <c r="G109" s="22">
        <v>0.48440989566395715</v>
      </c>
      <c r="H109" s="22">
        <v>0.48687185176547843</v>
      </c>
      <c r="I109" s="22">
        <v>0.46715899918117615</v>
      </c>
      <c r="J109" s="22">
        <v>0.52852953750053766</v>
      </c>
      <c r="K109" s="22">
        <v>0.50440222424077252</v>
      </c>
      <c r="L109" s="22">
        <v>0.47174238769920962</v>
      </c>
      <c r="M109" s="22">
        <v>0.47525474838379245</v>
      </c>
      <c r="N109" s="22">
        <v>0.51965032354958995</v>
      </c>
      <c r="O109" s="22"/>
      <c r="P109" s="22"/>
      <c r="Q109" s="22">
        <v>0.42324002150885692</v>
      </c>
      <c r="R109" s="22">
        <v>0.37780276356454839</v>
      </c>
      <c r="S109" s="22">
        <v>0.42992241818804305</v>
      </c>
      <c r="T109" s="22">
        <v>0.37844289274844922</v>
      </c>
      <c r="U109" s="22">
        <v>0.41769788055092738</v>
      </c>
      <c r="V109" s="22">
        <v>0.40048100778440421</v>
      </c>
      <c r="W109" s="22">
        <v>0.43132481816586915</v>
      </c>
      <c r="X109" s="22">
        <v>0.41123911456845347</v>
      </c>
      <c r="Y109" s="22">
        <v>0.42478237170874628</v>
      </c>
      <c r="Z109" s="22">
        <v>0.33382504774605704</v>
      </c>
      <c r="AA109" s="22">
        <v>0.35505815305814353</v>
      </c>
      <c r="AB109" s="22">
        <v>0.34417886845508405</v>
      </c>
      <c r="AC109" s="22">
        <v>0.41077576316214209</v>
      </c>
      <c r="AD109" s="22">
        <v>0.42234938105684044</v>
      </c>
      <c r="AE109" s="22">
        <v>0.3966542221161018</v>
      </c>
      <c r="AF109" s="22">
        <v>0.41940770728617488</v>
      </c>
      <c r="AG109" s="22">
        <v>0.40918421835685581</v>
      </c>
      <c r="AH109" s="22">
        <v>0.37778125450370226</v>
      </c>
      <c r="AI109" s="22">
        <v>0.42678068844698031</v>
      </c>
      <c r="AJ109" s="22">
        <v>0.39928980863933816</v>
      </c>
      <c r="AK109" s="22">
        <v>0.32727541052379888</v>
      </c>
      <c r="AL109" s="22">
        <v>0.35462990078057199</v>
      </c>
      <c r="AM109" s="22">
        <v>0.36268113102619443</v>
      </c>
      <c r="AN109" s="22">
        <v>0.33927703124055958</v>
      </c>
      <c r="AO109" s="22">
        <v>0.35481085856663319</v>
      </c>
      <c r="AP109" s="22">
        <v>0.37614848450745492</v>
      </c>
      <c r="AQ109" s="22">
        <v>0.36143210507090945</v>
      </c>
      <c r="AR109" s="22">
        <v>0.35719433701018122</v>
      </c>
      <c r="AS109" s="22">
        <v>0.35055459233142833</v>
      </c>
      <c r="AT109" s="22">
        <v>0.33006435476586327</v>
      </c>
      <c r="AU109" s="22">
        <v>0.30620529103032562</v>
      </c>
      <c r="AV109" s="22">
        <v>0.34516742471619166</v>
      </c>
      <c r="AW109" s="22">
        <v>0.36705539303767742</v>
      </c>
      <c r="AX109" s="22">
        <v>0.36995080816076598</v>
      </c>
      <c r="AY109" s="22">
        <v>0.36836221751116233</v>
      </c>
      <c r="AZ109" s="22"/>
      <c r="BA109" s="22">
        <v>0.21714051723582167</v>
      </c>
      <c r="BB109" s="22">
        <v>0.18162223466630587</v>
      </c>
      <c r="BC109" s="22">
        <v>0.28453562511320307</v>
      </c>
      <c r="BD109" s="22">
        <v>0.21281452328473668</v>
      </c>
      <c r="BE109" s="22">
        <v>0.18269889065015929</v>
      </c>
      <c r="BF109" s="22">
        <v>0.13228390241295493</v>
      </c>
      <c r="BG109" s="22">
        <v>0.20481920363208278</v>
      </c>
      <c r="BH109" s="22">
        <v>0.27629362959001624</v>
      </c>
      <c r="BI109" s="22">
        <v>0.24558427509209033</v>
      </c>
      <c r="BJ109" s="22">
        <v>0.24761830283800904</v>
      </c>
      <c r="BK109" s="22">
        <v>0.29510912150394386</v>
      </c>
      <c r="BL109" s="22">
        <v>0.21172664611939915</v>
      </c>
      <c r="BM109" s="22">
        <v>0.19288131038459871</v>
      </c>
      <c r="BN109" s="22">
        <v>0.27713162830664512</v>
      </c>
      <c r="BO109" s="22">
        <v>0.27563800343704847</v>
      </c>
      <c r="BP109" s="22">
        <v>0.22073067223635168</v>
      </c>
      <c r="BQ109" s="22">
        <v>0.19140237727922685</v>
      </c>
      <c r="BR109" s="22">
        <v>0.12032683093089037</v>
      </c>
      <c r="BS109" s="22">
        <v>0.22633440477026615</v>
      </c>
      <c r="BT109" s="22">
        <v>0.29085350589856257</v>
      </c>
      <c r="BU109" s="22">
        <v>0.18334874959335731</v>
      </c>
      <c r="BV109" s="22">
        <v>0.10953538216645629</v>
      </c>
      <c r="BW109" s="22">
        <v>0.22860111847796893</v>
      </c>
      <c r="BX109" s="21"/>
    </row>
    <row r="110" spans="1:76" ht="15" x14ac:dyDescent="0.25">
      <c r="A110" s="9"/>
      <c r="B110" s="29" t="s">
        <v>23</v>
      </c>
      <c r="C110" s="22">
        <v>1.7188793075273445E-2</v>
      </c>
      <c r="D110" s="22">
        <v>1.5319245418623426E-2</v>
      </c>
      <c r="E110" s="22">
        <v>1.6092338265857827E-2</v>
      </c>
      <c r="F110" s="22">
        <v>1.5538099079943857E-2</v>
      </c>
      <c r="G110" s="22">
        <v>1.5565698459781731E-2</v>
      </c>
      <c r="H110" s="22">
        <v>1.4994973635507901E-2</v>
      </c>
      <c r="I110" s="22">
        <v>1.6157734108882504E-2</v>
      </c>
      <c r="J110" s="22">
        <v>1.6228359453277448E-2</v>
      </c>
      <c r="K110" s="22">
        <v>3.9166907307437028E-2</v>
      </c>
      <c r="L110" s="22">
        <v>8.399908202794187E-3</v>
      </c>
      <c r="M110" s="22">
        <v>1.6862430552309158E-2</v>
      </c>
      <c r="N110" s="22">
        <v>1.6282076805966942E-2</v>
      </c>
      <c r="O110" s="22"/>
      <c r="P110" s="22"/>
      <c r="Q110" s="22">
        <v>1.5568291492978411E-2</v>
      </c>
      <c r="R110" s="22">
        <v>1.3667788257731499E-2</v>
      </c>
      <c r="S110" s="22">
        <v>1.5173677586022666E-2</v>
      </c>
      <c r="T110" s="22">
        <v>1.4174389016991864E-2</v>
      </c>
      <c r="U110" s="22">
        <v>1.5572785324179959E-2</v>
      </c>
      <c r="V110" s="22">
        <v>1.5146844432992183E-2</v>
      </c>
      <c r="W110" s="22">
        <v>1.5518387999772931E-2</v>
      </c>
      <c r="X110" s="22">
        <v>1.8026338750550784E-2</v>
      </c>
      <c r="Y110" s="22">
        <v>1.6405509540537645E-2</v>
      </c>
      <c r="Z110" s="22">
        <v>1.1125702666750538E-2</v>
      </c>
      <c r="AA110" s="22">
        <v>1.0833716603332108E-2</v>
      </c>
      <c r="AB110" s="22">
        <v>1.1504337230275798E-2</v>
      </c>
      <c r="AC110" s="22">
        <v>3.6753635598532799E-2</v>
      </c>
      <c r="AD110" s="22">
        <v>1.3288971871963635E-2</v>
      </c>
      <c r="AE110" s="22">
        <v>1.5657360709623067E-2</v>
      </c>
      <c r="AF110" s="22">
        <v>1.3256730473536813E-2</v>
      </c>
      <c r="AG110" s="22">
        <v>3.5546881400277376E-2</v>
      </c>
      <c r="AH110" s="22">
        <v>1.3762302480971303E-2</v>
      </c>
      <c r="AI110" s="22">
        <v>1.4534165054564282E-2</v>
      </c>
      <c r="AJ110" s="22">
        <v>1.3575875778468386E-2</v>
      </c>
      <c r="AK110" s="22">
        <v>1.3279110272235842E-2</v>
      </c>
      <c r="AL110" s="22">
        <v>1.1928720245857744E-2</v>
      </c>
      <c r="AM110" s="22">
        <v>1.4678173411471795E-2</v>
      </c>
      <c r="AN110" s="22">
        <v>1.4250152972017047E-2</v>
      </c>
      <c r="AO110" s="22">
        <v>1.2252826363779426E-2</v>
      </c>
      <c r="AP110" s="22">
        <v>1.3133957867734804E-2</v>
      </c>
      <c r="AQ110" s="22">
        <v>1.2543641633353761E-2</v>
      </c>
      <c r="AR110" s="22">
        <v>1.3471923970517153E-2</v>
      </c>
      <c r="AS110" s="22">
        <v>1.0672066745009118E-2</v>
      </c>
      <c r="AT110" s="22">
        <v>1.285295656790527E-2</v>
      </c>
      <c r="AU110" s="22">
        <v>1.1735507730115752E-2</v>
      </c>
      <c r="AV110" s="22">
        <v>3.1649967388869805E-2</v>
      </c>
      <c r="AW110" s="22">
        <v>1.3484548264711743E-2</v>
      </c>
      <c r="AX110" s="22">
        <v>1.0733276877945704E-2</v>
      </c>
      <c r="AY110" s="22">
        <v>1.3058829219564298E-2</v>
      </c>
      <c r="AZ110" s="22"/>
      <c r="BA110" s="22">
        <v>9.2907019256225336E-3</v>
      </c>
      <c r="BB110" s="22">
        <v>6.1835018450202396E-3</v>
      </c>
      <c r="BC110" s="22">
        <v>1.0575728138998212E-2</v>
      </c>
      <c r="BD110" s="22">
        <v>8.2863717241010975E-3</v>
      </c>
      <c r="BE110" s="22">
        <v>6.3562516255024227E-3</v>
      </c>
      <c r="BF110" s="22">
        <v>5.7525930829488894E-3</v>
      </c>
      <c r="BG110" s="22">
        <v>7.4224844869256301E-3</v>
      </c>
      <c r="BH110" s="22">
        <v>9.9343997473886319E-3</v>
      </c>
      <c r="BI110" s="22">
        <v>9.4037580701102561E-3</v>
      </c>
      <c r="BJ110" s="22">
        <v>9.2926084862913136E-3</v>
      </c>
      <c r="BK110" s="22">
        <v>1.2359835593505404E-2</v>
      </c>
      <c r="BL110" s="22">
        <v>9.1695290045717415E-3</v>
      </c>
      <c r="BM110" s="22">
        <v>6.8512682459999493E-3</v>
      </c>
      <c r="BN110" s="22">
        <v>1.0117991751817441E-2</v>
      </c>
      <c r="BO110" s="22">
        <v>1.026301342541594E-2</v>
      </c>
      <c r="BP110" s="22">
        <v>6.451002698249492E-3</v>
      </c>
      <c r="BQ110" s="22">
        <v>6.7619529226093551E-3</v>
      </c>
      <c r="BR110" s="22">
        <v>3.7882749803186391E-3</v>
      </c>
      <c r="BS110" s="22">
        <v>9.3970321334402793E-3</v>
      </c>
      <c r="BT110" s="22">
        <v>9.9866107720204197E-3</v>
      </c>
      <c r="BU110" s="22">
        <v>6.342279031417054E-3</v>
      </c>
      <c r="BV110" s="22">
        <v>3.1868832927869264E-3</v>
      </c>
      <c r="BW110" s="22">
        <v>8.0826416842904002E-3</v>
      </c>
      <c r="BX110" s="21"/>
    </row>
    <row r="111" spans="1:76" ht="15" x14ac:dyDescent="0.25">
      <c r="A111" s="9"/>
      <c r="B111" s="29" t="s">
        <v>24</v>
      </c>
      <c r="C111" s="22">
        <v>0.13303836442200159</v>
      </c>
      <c r="D111" s="22">
        <v>0.13473204643610776</v>
      </c>
      <c r="E111" s="22">
        <v>0.130196829264703</v>
      </c>
      <c r="F111" s="22">
        <v>0.12107306726775288</v>
      </c>
      <c r="G111" s="22">
        <v>0.12450030484531138</v>
      </c>
      <c r="H111" s="22">
        <v>0.13267733130482937</v>
      </c>
      <c r="I111" s="22">
        <v>0.12641572817785904</v>
      </c>
      <c r="J111" s="22">
        <v>0.12338658110806436</v>
      </c>
      <c r="K111" s="22">
        <v>0.14059648161414726</v>
      </c>
      <c r="L111" s="22">
        <v>0.11753338178812664</v>
      </c>
      <c r="M111" s="22">
        <v>0.13902985516217634</v>
      </c>
      <c r="N111" s="22">
        <v>0.12475749981854421</v>
      </c>
      <c r="O111" s="22"/>
      <c r="P111" s="22"/>
      <c r="Q111" s="22">
        <v>0.1258039897134626</v>
      </c>
      <c r="R111" s="22">
        <v>0.11141951352997945</v>
      </c>
      <c r="S111" s="22">
        <v>0.1285811821900219</v>
      </c>
      <c r="T111" s="22">
        <v>0.12401441668960497</v>
      </c>
      <c r="U111" s="22">
        <v>0.12149636650625154</v>
      </c>
      <c r="V111" s="22">
        <v>0.13374265560670975</v>
      </c>
      <c r="W111" s="22">
        <v>0.12263963868711794</v>
      </c>
      <c r="X111" s="22">
        <v>0.13426735957177821</v>
      </c>
      <c r="Y111" s="22">
        <v>0.13362447287552903</v>
      </c>
      <c r="Z111" s="22">
        <v>0.1054420617976677</v>
      </c>
      <c r="AA111" s="22">
        <v>0.11488226312145183</v>
      </c>
      <c r="AB111" s="22">
        <v>0.11053995124804064</v>
      </c>
      <c r="AC111" s="22">
        <v>0.1301102189741232</v>
      </c>
      <c r="AD111" s="22">
        <v>0.14209994918052457</v>
      </c>
      <c r="AE111" s="22">
        <v>0.12990118347001239</v>
      </c>
      <c r="AF111" s="22">
        <v>0.11433078974245425</v>
      </c>
      <c r="AG111" s="22">
        <v>0.13430626331340367</v>
      </c>
      <c r="AH111" s="22">
        <v>0.13357291613876315</v>
      </c>
      <c r="AI111" s="22">
        <v>0.11676280059432421</v>
      </c>
      <c r="AJ111" s="22">
        <v>0.12431354460407873</v>
      </c>
      <c r="AK111" s="22">
        <v>0.10312743611122586</v>
      </c>
      <c r="AL111" s="22">
        <v>0.10986035407748851</v>
      </c>
      <c r="AM111" s="22">
        <v>0.10308306397756455</v>
      </c>
      <c r="AN111" s="22">
        <v>0.11057142087301015</v>
      </c>
      <c r="AO111" s="22">
        <v>0.1076666444638022</v>
      </c>
      <c r="AP111" s="22">
        <v>0.10807413569208545</v>
      </c>
      <c r="AQ111" s="22">
        <v>0.1127973048329635</v>
      </c>
      <c r="AR111" s="22">
        <v>0.12186009182125009</v>
      </c>
      <c r="AS111" s="22">
        <v>0.10937234406547343</v>
      </c>
      <c r="AT111" s="22">
        <v>0.11603917994462509</v>
      </c>
      <c r="AU111" s="22">
        <v>0.10305777856467485</v>
      </c>
      <c r="AV111" s="22">
        <v>0.11142710916234734</v>
      </c>
      <c r="AW111" s="22">
        <v>0.11511778538604094</v>
      </c>
      <c r="AX111" s="22">
        <v>0.11406881434949827</v>
      </c>
      <c r="AY111" s="22">
        <v>0.11455070503394565</v>
      </c>
      <c r="AZ111" s="22"/>
      <c r="BA111" s="22">
        <v>8.2492870934638377E-2</v>
      </c>
      <c r="BB111" s="22">
        <v>5.649451359205148E-2</v>
      </c>
      <c r="BC111" s="22">
        <v>8.2419711217846289E-2</v>
      </c>
      <c r="BD111" s="22">
        <v>6.7790519481590233E-2</v>
      </c>
      <c r="BE111" s="22">
        <v>5.8177010229263769E-2</v>
      </c>
      <c r="BF111" s="22">
        <v>4.6580776798786507E-2</v>
      </c>
      <c r="BG111" s="22">
        <v>6.2949129072642052E-2</v>
      </c>
      <c r="BH111" s="22">
        <v>8.0152327177967025E-2</v>
      </c>
      <c r="BI111" s="22">
        <v>7.0631761833524348E-2</v>
      </c>
      <c r="BJ111" s="22">
        <v>7.8856512900586331E-2</v>
      </c>
      <c r="BK111" s="22">
        <v>0.10759266621423584</v>
      </c>
      <c r="BL111" s="22">
        <v>9.5119532285550451E-2</v>
      </c>
      <c r="BM111" s="22">
        <v>6.3560808720073164E-2</v>
      </c>
      <c r="BN111" s="22">
        <v>8.2325236839367613E-2</v>
      </c>
      <c r="BO111" s="22">
        <v>9.3877418936772788E-2</v>
      </c>
      <c r="BP111" s="22">
        <v>6.3455253799996961E-2</v>
      </c>
      <c r="BQ111" s="22">
        <v>6.0733228254364793E-2</v>
      </c>
      <c r="BR111" s="22">
        <v>4.402879537950511E-2</v>
      </c>
      <c r="BS111" s="22">
        <v>7.6475102060816008E-2</v>
      </c>
      <c r="BT111" s="22">
        <v>8.6972506229616539E-2</v>
      </c>
      <c r="BU111" s="22">
        <v>5.450661532672494E-2</v>
      </c>
      <c r="BV111" s="22">
        <v>3.5854981009698403E-2</v>
      </c>
      <c r="BW111" s="22">
        <v>7.4246264341599422E-2</v>
      </c>
      <c r="BX111" s="21"/>
    </row>
    <row r="112" spans="1:76" ht="15" x14ac:dyDescent="0.25">
      <c r="A112" s="9"/>
      <c r="B112" s="15" t="s">
        <v>25</v>
      </c>
      <c r="C112" s="22">
        <v>7.9999999999999991</v>
      </c>
      <c r="D112" s="22">
        <v>7.9999999999999991</v>
      </c>
      <c r="E112" s="22">
        <v>7.9999999999999991</v>
      </c>
      <c r="F112" s="22">
        <v>7.9999999999999991</v>
      </c>
      <c r="G112" s="22">
        <v>7.9999999999999991</v>
      </c>
      <c r="H112" s="22">
        <v>7.9999999999999991</v>
      </c>
      <c r="I112" s="22">
        <v>7.9999999999999991</v>
      </c>
      <c r="J112" s="22">
        <v>7.9999999999999991</v>
      </c>
      <c r="K112" s="22">
        <v>7.9999999999999991</v>
      </c>
      <c r="L112" s="22">
        <v>7.9999999999999991</v>
      </c>
      <c r="M112" s="22">
        <v>7.9999999999999991</v>
      </c>
      <c r="N112" s="22">
        <v>7.9999999999999991</v>
      </c>
      <c r="O112" s="22"/>
      <c r="P112" s="22"/>
      <c r="Q112" s="22">
        <v>7.9999999999999991</v>
      </c>
      <c r="R112" s="22">
        <v>7.9999999999999991</v>
      </c>
      <c r="S112" s="22">
        <v>7.9999999999999991</v>
      </c>
      <c r="T112" s="22">
        <v>7.9999999999999991</v>
      </c>
      <c r="U112" s="22">
        <v>7.9999999999999991</v>
      </c>
      <c r="V112" s="22">
        <v>7.9999999999999991</v>
      </c>
      <c r="W112" s="22">
        <v>7.9999999999999991</v>
      </c>
      <c r="X112" s="22">
        <v>7.9999999999999991</v>
      </c>
      <c r="Y112" s="22">
        <v>7.9999999999999991</v>
      </c>
      <c r="Z112" s="22">
        <v>7.9999999999999991</v>
      </c>
      <c r="AA112" s="22">
        <v>7.9999999999999991</v>
      </c>
      <c r="AB112" s="22">
        <v>7.9999999999999991</v>
      </c>
      <c r="AC112" s="22">
        <v>7.9999999999999991</v>
      </c>
      <c r="AD112" s="22">
        <v>7.9999999999999991</v>
      </c>
      <c r="AE112" s="22">
        <v>7.9999999999999991</v>
      </c>
      <c r="AF112" s="22">
        <v>7.9999999999999991</v>
      </c>
      <c r="AG112" s="22">
        <v>7.9999999999999991</v>
      </c>
      <c r="AH112" s="22">
        <v>7.9999999999999991</v>
      </c>
      <c r="AI112" s="22">
        <v>7.9999999999999991</v>
      </c>
      <c r="AJ112" s="22">
        <v>7.9999999999999991</v>
      </c>
      <c r="AK112" s="22">
        <v>7.9999999999999991</v>
      </c>
      <c r="AL112" s="22">
        <v>7.9999999999999991</v>
      </c>
      <c r="AM112" s="22">
        <v>7.9999999999999991</v>
      </c>
      <c r="AN112" s="22">
        <v>7.9999999999999991</v>
      </c>
      <c r="AO112" s="22">
        <v>7.9999999999999991</v>
      </c>
      <c r="AP112" s="22">
        <v>7.9999999999999991</v>
      </c>
      <c r="AQ112" s="22">
        <v>7.9999999999999991</v>
      </c>
      <c r="AR112" s="22">
        <v>7.9999999999999991</v>
      </c>
      <c r="AS112" s="22">
        <v>7.9999999999999991</v>
      </c>
      <c r="AT112" s="22">
        <v>7.9999999999999991</v>
      </c>
      <c r="AU112" s="22">
        <v>7.9999999999999991</v>
      </c>
      <c r="AV112" s="22">
        <v>7.9999999999999991</v>
      </c>
      <c r="AW112" s="22">
        <v>7.9999999999999991</v>
      </c>
      <c r="AX112" s="22">
        <v>7.9999999999999991</v>
      </c>
      <c r="AY112" s="22">
        <v>7.9999999999999991</v>
      </c>
      <c r="AZ112" s="22"/>
      <c r="BA112" s="22">
        <v>7.9999999999999991</v>
      </c>
      <c r="BB112" s="22">
        <v>7.9999999999999991</v>
      </c>
      <c r="BC112" s="22">
        <v>7.9999999999999991</v>
      </c>
      <c r="BD112" s="22">
        <v>7.9999999999999991</v>
      </c>
      <c r="BE112" s="22">
        <v>7.9999999999999991</v>
      </c>
      <c r="BF112" s="22">
        <v>7.9999999999999991</v>
      </c>
      <c r="BG112" s="22">
        <v>7.9999999999999991</v>
      </c>
      <c r="BH112" s="22">
        <v>7.9999999999999991</v>
      </c>
      <c r="BI112" s="22">
        <v>7.9999999999999991</v>
      </c>
      <c r="BJ112" s="22">
        <v>7.9999999999999991</v>
      </c>
      <c r="BK112" s="22">
        <v>7.9999999999999991</v>
      </c>
      <c r="BL112" s="22">
        <v>7.9999999999999991</v>
      </c>
      <c r="BM112" s="22">
        <v>7.9999999999999991</v>
      </c>
      <c r="BN112" s="22">
        <v>7.9999999999999991</v>
      </c>
      <c r="BO112" s="22">
        <v>7.9999999999999991</v>
      </c>
      <c r="BP112" s="22">
        <v>7.9999999999999991</v>
      </c>
      <c r="BQ112" s="22">
        <v>7.9999999999999991</v>
      </c>
      <c r="BR112" s="22">
        <v>7.9999999999999991</v>
      </c>
      <c r="BS112" s="22">
        <v>7.9999999999999991</v>
      </c>
      <c r="BT112" s="22">
        <v>7.9999999999999991</v>
      </c>
      <c r="BU112" s="22">
        <v>7.9999999999999991</v>
      </c>
      <c r="BV112" s="22">
        <v>7.9999999999999991</v>
      </c>
      <c r="BW112" s="22">
        <v>7.9999999999999991</v>
      </c>
      <c r="BX112" s="21"/>
    </row>
    <row r="113" spans="1:76" ht="18.75" x14ac:dyDescent="0.3">
      <c r="A113" s="9"/>
      <c r="B113" s="15" t="s">
        <v>26</v>
      </c>
      <c r="C113" s="22">
        <v>0.18916544936564816</v>
      </c>
      <c r="D113" s="22">
        <v>0.17585287644282918</v>
      </c>
      <c r="E113" s="22">
        <v>0.22748802724207678</v>
      </c>
      <c r="F113" s="22">
        <v>0.22603406481585742</v>
      </c>
      <c r="G113" s="22">
        <v>0.20812690895248798</v>
      </c>
      <c r="H113" s="22">
        <v>0.23912707830412466</v>
      </c>
      <c r="I113" s="22">
        <v>0.22019403693255227</v>
      </c>
      <c r="J113" s="22">
        <v>0.31421108100201606</v>
      </c>
      <c r="K113" s="22">
        <v>0.219272806348703</v>
      </c>
      <c r="L113" s="22">
        <v>0.18761344835879326</v>
      </c>
      <c r="M113" s="22">
        <v>0.19393333361065193</v>
      </c>
      <c r="N113" s="22">
        <v>0.22933248228799802</v>
      </c>
      <c r="O113" s="22"/>
      <c r="P113" s="22"/>
      <c r="Q113" s="22">
        <v>0.17076254876392308</v>
      </c>
      <c r="R113" s="22">
        <v>0.22222227742877473</v>
      </c>
      <c r="S113" s="22">
        <v>0.19677765032273239</v>
      </c>
      <c r="T113" s="22">
        <v>0.14034396037999755</v>
      </c>
      <c r="U113" s="22">
        <v>0.19104844667936749</v>
      </c>
      <c r="V113" s="22">
        <v>0.17699941558492627</v>
      </c>
      <c r="W113" s="22">
        <v>0.18679072223755991</v>
      </c>
      <c r="X113" s="22">
        <v>0.19468470329178067</v>
      </c>
      <c r="Y113" s="22">
        <v>0.1880413907965979</v>
      </c>
      <c r="Z113" s="22">
        <v>0.1714676975087078</v>
      </c>
      <c r="AA113" s="22">
        <v>0.1441869965176712</v>
      </c>
      <c r="AB113" s="22">
        <v>0.16590503819443947</v>
      </c>
      <c r="AC113" s="22">
        <v>0.19116717591420215</v>
      </c>
      <c r="AD113" s="22">
        <v>0.17649002862424248</v>
      </c>
      <c r="AE113" s="22">
        <v>0.21492792128822386</v>
      </c>
      <c r="AF113" s="22">
        <v>0.18071455312292051</v>
      </c>
      <c r="AG113" s="22">
        <v>0.16630289294846201</v>
      </c>
      <c r="AH113" s="22">
        <v>0.1405297918474975</v>
      </c>
      <c r="AI113" s="22">
        <v>0.18373643469312187</v>
      </c>
      <c r="AJ113" s="22">
        <v>0.20984871210298592</v>
      </c>
      <c r="AK113" s="22">
        <v>0.25457816763076779</v>
      </c>
      <c r="AL113" s="22">
        <v>0.15576483325834506</v>
      </c>
      <c r="AM113" s="22">
        <v>0.25365528040196528</v>
      </c>
      <c r="AN113" s="22">
        <v>0.17918874567365775</v>
      </c>
      <c r="AO113" s="22">
        <v>0.15487529476203291</v>
      </c>
      <c r="AP113" s="22">
        <v>0.22519369914113696</v>
      </c>
      <c r="AQ113" s="22">
        <v>0.1921859256232066</v>
      </c>
      <c r="AR113" s="22">
        <v>0.19441805944374543</v>
      </c>
      <c r="AS113" s="22">
        <v>0.18571380231552798</v>
      </c>
      <c r="AT113" s="22">
        <v>0.19568481844510169</v>
      </c>
      <c r="AU113" s="22">
        <v>0.21706065161390659</v>
      </c>
      <c r="AV113" s="22">
        <v>0.16242187631401617</v>
      </c>
      <c r="AW113" s="22">
        <v>0.20442165192162107</v>
      </c>
      <c r="AX113" s="22">
        <v>0.21915122020466665</v>
      </c>
      <c r="AY113" s="22">
        <v>0.21102519276945225</v>
      </c>
      <c r="AZ113" s="22"/>
      <c r="BA113" s="22">
        <v>0.27794798514971891</v>
      </c>
      <c r="BB113" s="22">
        <v>0.33726214094153539</v>
      </c>
      <c r="BC113" s="22">
        <v>0.35057445157142642</v>
      </c>
      <c r="BD113" s="22">
        <v>0.33864993607077426</v>
      </c>
      <c r="BE113" s="22">
        <v>0.35649042119143226</v>
      </c>
      <c r="BF113" s="22">
        <v>0.34265423569471587</v>
      </c>
      <c r="BG113" s="22">
        <v>0.35104513031908324</v>
      </c>
      <c r="BH113" s="22">
        <v>0.33603068539691938</v>
      </c>
      <c r="BI113" s="22">
        <v>0.2367688907235759</v>
      </c>
      <c r="BJ113" s="22">
        <v>0.33985228504137405</v>
      </c>
      <c r="BK113" s="22">
        <v>0.18182019964151039</v>
      </c>
      <c r="BL113" s="22">
        <v>0.28021821706684169</v>
      </c>
      <c r="BM113" s="22">
        <v>0.29402629279010112</v>
      </c>
      <c r="BN113" s="22">
        <v>0.27020751863091574</v>
      </c>
      <c r="BO113" s="22">
        <v>0.24730958590088881</v>
      </c>
      <c r="BP113" s="22">
        <v>0.3379298569160547</v>
      </c>
      <c r="BQ113" s="22">
        <v>0.31965839476724889</v>
      </c>
      <c r="BR113" s="22">
        <v>0.27847842040953946</v>
      </c>
      <c r="BS113" s="22">
        <v>0.32142081622378521</v>
      </c>
      <c r="BT113" s="22">
        <v>0.29364428072988158</v>
      </c>
      <c r="BU113" s="22">
        <v>0.34192066197431664</v>
      </c>
      <c r="BV113" s="22">
        <v>0.42145591886688655</v>
      </c>
      <c r="BW113" s="22">
        <v>0.28720235077794115</v>
      </c>
      <c r="BX113" s="23"/>
    </row>
    <row r="114" spans="1:76" ht="15" x14ac:dyDescent="0.25">
      <c r="A114" s="9"/>
      <c r="B114" s="15" t="s">
        <v>27</v>
      </c>
      <c r="C114" s="22">
        <v>0.90666537929258306</v>
      </c>
      <c r="D114" s="22">
        <v>0.89197767852217091</v>
      </c>
      <c r="E114" s="22">
        <v>0.9489910202752474</v>
      </c>
      <c r="F114" s="22">
        <v>0.93449888553331339</v>
      </c>
      <c r="G114" s="22">
        <v>0.94125673069730653</v>
      </c>
      <c r="H114" s="22">
        <v>0.95834715483276511</v>
      </c>
      <c r="I114" s="22">
        <v>0.93644248710734668</v>
      </c>
      <c r="J114" s="22">
        <v>0.97003750431167368</v>
      </c>
      <c r="K114" s="22">
        <v>0.97181056262502274</v>
      </c>
      <c r="L114" s="22">
        <v>0.92070996698463814</v>
      </c>
      <c r="M114" s="22">
        <v>0.90885012499964424</v>
      </c>
      <c r="N114" s="22">
        <v>0.95401921790821864</v>
      </c>
      <c r="O114" s="22"/>
      <c r="P114" s="22"/>
      <c r="Q114" s="22">
        <v>0.81907086598234269</v>
      </c>
      <c r="R114" s="22">
        <v>0.74560312483515767</v>
      </c>
      <c r="S114" s="22">
        <v>0.83768316266544818</v>
      </c>
      <c r="T114" s="22">
        <v>0.77258823761425532</v>
      </c>
      <c r="U114" s="22">
        <v>0.83392147440414</v>
      </c>
      <c r="V114" s="22">
        <v>0.79422323892075308</v>
      </c>
      <c r="W114" s="22">
        <v>0.84468477437542699</v>
      </c>
      <c r="X114" s="22">
        <v>0.81297137539136966</v>
      </c>
      <c r="Y114" s="22">
        <v>0.82812545820622474</v>
      </c>
      <c r="Z114" s="22">
        <v>0.68264932890983476</v>
      </c>
      <c r="AA114" s="22">
        <v>0.72156732659675904</v>
      </c>
      <c r="AB114" s="22">
        <v>0.69213444959897752</v>
      </c>
      <c r="AC114" s="22">
        <v>0.84607978212472357</v>
      </c>
      <c r="AD114" s="22">
        <v>0.83476714229043913</v>
      </c>
      <c r="AE114" s="22">
        <v>0.79064765445192431</v>
      </c>
      <c r="AF114" s="22">
        <v>0.82833402643075271</v>
      </c>
      <c r="AG114" s="22">
        <v>0.83190388040225094</v>
      </c>
      <c r="AH114" s="22">
        <v>0.76794495664280138</v>
      </c>
      <c r="AI114" s="22">
        <v>0.84817446067146052</v>
      </c>
      <c r="AJ114" s="22">
        <v>0.80870426818721086</v>
      </c>
      <c r="AK114" s="22">
        <v>0.66407842799144445</v>
      </c>
      <c r="AL114" s="22">
        <v>0.70024594499737547</v>
      </c>
      <c r="AM114" s="22">
        <v>0.71193159466730671</v>
      </c>
      <c r="AN114" s="22">
        <v>0.68299722617254932</v>
      </c>
      <c r="AO114" s="22">
        <v>0.71121506357097619</v>
      </c>
      <c r="AP114" s="22">
        <v>0.74626218304567316</v>
      </c>
      <c r="AQ114" s="22">
        <v>0.72256692272888134</v>
      </c>
      <c r="AR114" s="22">
        <v>0.73781990884304527</v>
      </c>
      <c r="AS114" s="22">
        <v>0.7054510940250911</v>
      </c>
      <c r="AT114" s="22">
        <v>0.68731663309257662</v>
      </c>
      <c r="AU114" s="22">
        <v>0.64348441704428394</v>
      </c>
      <c r="AV114" s="22">
        <v>0.71681812481595653</v>
      </c>
      <c r="AW114" s="22">
        <v>0.74130999976338596</v>
      </c>
      <c r="AX114" s="22">
        <v>0.74622305553377266</v>
      </c>
      <c r="AY114" s="22">
        <v>0.7443872372422724</v>
      </c>
      <c r="AZ114" s="22"/>
      <c r="BA114" s="22">
        <v>0.43683663913580345</v>
      </c>
      <c r="BB114" s="22">
        <v>0.36020287592370348</v>
      </c>
      <c r="BC114" s="22">
        <v>0.56324113720606439</v>
      </c>
      <c r="BD114" s="22">
        <v>0.42179539192008175</v>
      </c>
      <c r="BE114" s="22">
        <v>0.35860864446268587</v>
      </c>
      <c r="BF114" s="22">
        <v>0.26044391104423942</v>
      </c>
      <c r="BG114" s="22">
        <v>0.4088192837325656</v>
      </c>
      <c r="BH114" s="22">
        <v>0.53920713044247126</v>
      </c>
      <c r="BI114" s="22">
        <v>0.49175353882063599</v>
      </c>
      <c r="BJ114" s="22">
        <v>0.48906340840337054</v>
      </c>
      <c r="BK114" s="22">
        <v>0.61120793133682638</v>
      </c>
      <c r="BL114" s="22">
        <v>0.45443244092097612</v>
      </c>
      <c r="BM114" s="22">
        <v>0.37461813615088113</v>
      </c>
      <c r="BN114" s="22">
        <v>0.55019219389675633</v>
      </c>
      <c r="BO114" s="22">
        <v>0.54860925689667739</v>
      </c>
      <c r="BP114" s="22">
        <v>0.42441810835476679</v>
      </c>
      <c r="BQ114" s="22">
        <v>0.37739855493379992</v>
      </c>
      <c r="BR114" s="22">
        <v>0.24682977369616582</v>
      </c>
      <c r="BS114" s="22">
        <v>0.46754887446573856</v>
      </c>
      <c r="BT114" s="22">
        <v>0.5781784401975042</v>
      </c>
      <c r="BU114" s="22">
        <v>0.36194279050152911</v>
      </c>
      <c r="BV114" s="22">
        <v>0.2209246795545487</v>
      </c>
      <c r="BW114" s="22">
        <v>0.45651827464599282</v>
      </c>
      <c r="BX114" s="21"/>
    </row>
    <row r="115" spans="1:76" ht="15" x14ac:dyDescent="0.25">
      <c r="A115" s="9"/>
      <c r="B115" s="17" t="s">
        <v>28</v>
      </c>
      <c r="C115" s="18">
        <v>0.66439207381734255</v>
      </c>
      <c r="D115" s="18">
        <v>0.63824569009230336</v>
      </c>
      <c r="E115" s="18">
        <v>0.60618982865637683</v>
      </c>
      <c r="F115" s="18">
        <v>0.63449092469006096</v>
      </c>
      <c r="G115" s="18">
        <v>0.65395202402721397</v>
      </c>
      <c r="H115" s="18">
        <v>0.66506822473467242</v>
      </c>
      <c r="I115" s="18">
        <v>0.69935509368775428</v>
      </c>
      <c r="J115" s="18">
        <v>0.57119423765315502</v>
      </c>
      <c r="K115" s="18">
        <v>0.57026899493877115</v>
      </c>
      <c r="L115" s="18">
        <v>0.68476841962414325</v>
      </c>
      <c r="M115" s="18">
        <v>0.58432470553057336</v>
      </c>
      <c r="N115" s="18">
        <v>0.56447442528364988</v>
      </c>
      <c r="O115" s="18"/>
      <c r="P115" s="18"/>
      <c r="Q115" s="18">
        <v>0.60121574127110211</v>
      </c>
      <c r="R115" s="18">
        <v>0.6424332558949909</v>
      </c>
      <c r="S115" s="18">
        <v>0.61407796740175469</v>
      </c>
      <c r="T115" s="18">
        <v>0.67634125006370072</v>
      </c>
      <c r="U115" s="18">
        <v>0.66831663511097361</v>
      </c>
      <c r="V115" s="18">
        <v>0.61139661141799151</v>
      </c>
      <c r="W115" s="18">
        <v>0.63803870756362568</v>
      </c>
      <c r="X115" s="18">
        <v>0.60655359294395728</v>
      </c>
      <c r="Y115" s="18">
        <v>0.59633619696228113</v>
      </c>
      <c r="Z115" s="18">
        <v>0.69574322917805331</v>
      </c>
      <c r="AA115" s="18">
        <v>0.67817959322961918</v>
      </c>
      <c r="AB115" s="18">
        <v>0.65637757971494659</v>
      </c>
      <c r="AC115" s="18">
        <v>0.65349562574841169</v>
      </c>
      <c r="AD115" s="18">
        <v>0.60856923606221414</v>
      </c>
      <c r="AE115" s="18">
        <v>0.62632609034341635</v>
      </c>
      <c r="AF115" s="18">
        <v>0.67080025960662804</v>
      </c>
      <c r="AG115" s="18">
        <v>0.61797719948032126</v>
      </c>
      <c r="AH115" s="18">
        <v>0.64277536437950722</v>
      </c>
      <c r="AI115" s="18">
        <v>0.67973273962144354</v>
      </c>
      <c r="AJ115" s="18">
        <v>0.68001995866261344</v>
      </c>
      <c r="AK115" s="18">
        <v>0.67342814032818099</v>
      </c>
      <c r="AL115" s="18">
        <v>0.63115650823800828</v>
      </c>
      <c r="AM115" s="18">
        <v>0.63827204243321045</v>
      </c>
      <c r="AN115" s="18">
        <v>0.64519139502772727</v>
      </c>
      <c r="AO115" s="18">
        <v>0.66650929211161558</v>
      </c>
      <c r="AP115" s="18">
        <v>0.6617216743657115</v>
      </c>
      <c r="AQ115" s="18">
        <v>0.6523877317024569</v>
      </c>
      <c r="AR115" s="18">
        <v>0.68672297017437089</v>
      </c>
      <c r="AS115" s="18">
        <v>0.66994441385363912</v>
      </c>
      <c r="AT115" s="18">
        <v>0.69186550597435481</v>
      </c>
      <c r="AU115" s="18">
        <v>0.72659044842283049</v>
      </c>
      <c r="AV115" s="18">
        <v>0.6622108784932087</v>
      </c>
      <c r="AW115" s="18">
        <v>0.66925122947244142</v>
      </c>
      <c r="AX115" s="18">
        <v>0.67973944264580122</v>
      </c>
      <c r="AY115" s="18">
        <v>0.67437829850199671</v>
      </c>
      <c r="AZ115" s="18"/>
      <c r="BA115" s="18">
        <v>0.58907729735581182</v>
      </c>
      <c r="BB115" s="18">
        <v>0.6381521845784659</v>
      </c>
      <c r="BC115" s="18">
        <v>0.65267775401456907</v>
      </c>
      <c r="BD115" s="18">
        <v>0.62450614449763842</v>
      </c>
      <c r="BE115" s="18">
        <v>0.60961777907578829</v>
      </c>
      <c r="BF115" s="18">
        <v>0.57321138374674352</v>
      </c>
      <c r="BG115" s="18">
        <v>0.65242157068900775</v>
      </c>
      <c r="BH115" s="18">
        <v>0.62551848981661917</v>
      </c>
      <c r="BI115" s="18">
        <v>0.67648363789828758</v>
      </c>
      <c r="BJ115" s="18">
        <v>0.61908179816081488</v>
      </c>
      <c r="BK115" s="18">
        <v>0.66465688022631997</v>
      </c>
      <c r="BL115" s="18">
        <v>0.65375207159044735</v>
      </c>
      <c r="BM115" s="18">
        <v>0.57716711162025813</v>
      </c>
      <c r="BN115" s="18">
        <v>0.6517384468259747</v>
      </c>
      <c r="BO115" s="18">
        <v>0.61250922946841957</v>
      </c>
      <c r="BP115" s="18">
        <v>0.60608332437333345</v>
      </c>
      <c r="BQ115" s="18">
        <v>0.61911977354766123</v>
      </c>
      <c r="BR115" s="18">
        <v>0.65393455305612502</v>
      </c>
      <c r="BS115" s="18">
        <v>0.6863399122148115</v>
      </c>
      <c r="BT115" s="18">
        <v>0.65450755599176547</v>
      </c>
      <c r="BU115" s="18">
        <v>0.64219225280331915</v>
      </c>
      <c r="BV115" s="18">
        <v>0.66049372955730135</v>
      </c>
      <c r="BW115" s="18">
        <v>0.63686586973617487</v>
      </c>
      <c r="BX115" s="19"/>
    </row>
    <row r="116" spans="1:76" ht="15" x14ac:dyDescent="0.25">
      <c r="A116" s="9"/>
      <c r="B116" s="12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</row>
    <row r="117" spans="1:76" ht="15" x14ac:dyDescent="0.25">
      <c r="A117" s="9"/>
      <c r="B117" s="12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</row>
    <row r="118" spans="1:76" ht="15" x14ac:dyDescent="0.25">
      <c r="A118" s="9"/>
      <c r="B118" s="12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8"/>
  <sheetViews>
    <sheetView tabSelected="1" zoomScale="55" zoomScaleNormal="55" workbookViewId="0">
      <selection activeCell="E12" sqref="E12"/>
    </sheetView>
  </sheetViews>
  <sheetFormatPr defaultColWidth="9" defaultRowHeight="15" x14ac:dyDescent="0.25"/>
  <cols>
    <col min="1" max="1" width="27.625" style="12" customWidth="1"/>
    <col min="2" max="16384" width="9" style="9"/>
  </cols>
  <sheetData>
    <row r="1" spans="1:1" ht="23.25" x14ac:dyDescent="0.35">
      <c r="A1" s="348" t="s">
        <v>724</v>
      </c>
    </row>
    <row r="3" spans="1:1" x14ac:dyDescent="0.25">
      <c r="A3" s="107" t="s">
        <v>593</v>
      </c>
    </row>
    <row r="4" spans="1:1" x14ac:dyDescent="0.25">
      <c r="A4" s="347" t="s">
        <v>501</v>
      </c>
    </row>
    <row r="5" spans="1:1" x14ac:dyDescent="0.25">
      <c r="A5" s="347" t="s">
        <v>502</v>
      </c>
    </row>
    <row r="6" spans="1:1" x14ac:dyDescent="0.25">
      <c r="A6" s="347" t="s">
        <v>714</v>
      </c>
    </row>
    <row r="7" spans="1:1" x14ac:dyDescent="0.25">
      <c r="A7" s="347" t="s">
        <v>503</v>
      </c>
    </row>
    <row r="8" spans="1:1" x14ac:dyDescent="0.25">
      <c r="A8" s="347" t="s">
        <v>504</v>
      </c>
    </row>
    <row r="9" spans="1:1" x14ac:dyDescent="0.25">
      <c r="A9" s="347" t="s">
        <v>505</v>
      </c>
    </row>
    <row r="10" spans="1:1" x14ac:dyDescent="0.25">
      <c r="A10" s="347" t="s">
        <v>506</v>
      </c>
    </row>
    <row r="13" spans="1:1" x14ac:dyDescent="0.25">
      <c r="A13" s="107" t="s">
        <v>590</v>
      </c>
    </row>
    <row r="14" spans="1:1" x14ac:dyDescent="0.25">
      <c r="A14" s="347" t="s">
        <v>552</v>
      </c>
    </row>
    <row r="15" spans="1:1" x14ac:dyDescent="0.25">
      <c r="A15" s="347" t="s">
        <v>553</v>
      </c>
    </row>
    <row r="16" spans="1:1" x14ac:dyDescent="0.25">
      <c r="A16" s="347" t="s">
        <v>554</v>
      </c>
    </row>
    <row r="17" spans="1:1" x14ac:dyDescent="0.25">
      <c r="A17" s="347" t="s">
        <v>555</v>
      </c>
    </row>
    <row r="18" spans="1:1" x14ac:dyDescent="0.25">
      <c r="A18" s="347" t="s">
        <v>556</v>
      </c>
    </row>
    <row r="19" spans="1:1" x14ac:dyDescent="0.25">
      <c r="A19" s="347" t="s">
        <v>557</v>
      </c>
    </row>
    <row r="20" spans="1:1" x14ac:dyDescent="0.25">
      <c r="A20" s="347" t="s">
        <v>558</v>
      </c>
    </row>
    <row r="21" spans="1:1" x14ac:dyDescent="0.25">
      <c r="A21" s="347" t="s">
        <v>496</v>
      </c>
    </row>
    <row r="24" spans="1:1" x14ac:dyDescent="0.25">
      <c r="A24" s="107" t="s">
        <v>592</v>
      </c>
    </row>
    <row r="25" spans="1:1" x14ac:dyDescent="0.25">
      <c r="A25" s="347" t="s">
        <v>500</v>
      </c>
    </row>
    <row r="26" spans="1:1" x14ac:dyDescent="0.25">
      <c r="A26" s="347" t="s">
        <v>594</v>
      </c>
    </row>
    <row r="27" spans="1:1" x14ac:dyDescent="0.25">
      <c r="A27" s="347" t="s">
        <v>480</v>
      </c>
    </row>
    <row r="28" spans="1:1" x14ac:dyDescent="0.25">
      <c r="A28" s="347" t="s">
        <v>481</v>
      </c>
    </row>
    <row r="29" spans="1:1" x14ac:dyDescent="0.25">
      <c r="A29" s="347" t="s">
        <v>482</v>
      </c>
    </row>
    <row r="30" spans="1:1" x14ac:dyDescent="0.25">
      <c r="A30" s="347" t="s">
        <v>483</v>
      </c>
    </row>
    <row r="31" spans="1:1" x14ac:dyDescent="0.25">
      <c r="A31" s="347" t="s">
        <v>484</v>
      </c>
    </row>
    <row r="32" spans="1:1" x14ac:dyDescent="0.25">
      <c r="A32" s="347" t="s">
        <v>485</v>
      </c>
    </row>
    <row r="33" spans="1:1" x14ac:dyDescent="0.25">
      <c r="A33" s="347" t="s">
        <v>486</v>
      </c>
    </row>
    <row r="34" spans="1:1" x14ac:dyDescent="0.25">
      <c r="A34" s="347" t="s">
        <v>487</v>
      </c>
    </row>
    <row r="35" spans="1:1" ht="15.75" x14ac:dyDescent="0.25">
      <c r="A35" s="347" t="s">
        <v>586</v>
      </c>
    </row>
    <row r="36" spans="1:1" x14ac:dyDescent="0.25">
      <c r="A36" s="347" t="s">
        <v>488</v>
      </c>
    </row>
    <row r="37" spans="1:1" x14ac:dyDescent="0.25">
      <c r="A37" s="347" t="s">
        <v>489</v>
      </c>
    </row>
    <row r="38" spans="1:1" x14ac:dyDescent="0.25">
      <c r="A38" s="347" t="s">
        <v>490</v>
      </c>
    </row>
    <row r="39" spans="1:1" x14ac:dyDescent="0.25">
      <c r="A39" s="347" t="s">
        <v>491</v>
      </c>
    </row>
    <row r="40" spans="1:1" x14ac:dyDescent="0.25">
      <c r="A40" s="347" t="s">
        <v>492</v>
      </c>
    </row>
    <row r="41" spans="1:1" x14ac:dyDescent="0.25">
      <c r="A41" s="347" t="s">
        <v>493</v>
      </c>
    </row>
    <row r="42" spans="1:1" x14ac:dyDescent="0.25">
      <c r="A42" s="347" t="s">
        <v>587</v>
      </c>
    </row>
    <row r="43" spans="1:1" x14ac:dyDescent="0.25">
      <c r="A43" s="347" t="s">
        <v>494</v>
      </c>
    </row>
    <row r="44" spans="1:1" x14ac:dyDescent="0.25">
      <c r="A44" s="347" t="s">
        <v>495</v>
      </c>
    </row>
    <row r="45" spans="1:1" x14ac:dyDescent="0.25">
      <c r="A45" s="347" t="s">
        <v>496</v>
      </c>
    </row>
    <row r="46" spans="1:1" x14ac:dyDescent="0.25">
      <c r="A46" s="347" t="s">
        <v>497</v>
      </c>
    </row>
    <row r="47" spans="1:1" x14ac:dyDescent="0.25">
      <c r="A47" s="347" t="s">
        <v>498</v>
      </c>
    </row>
    <row r="48" spans="1:1" x14ac:dyDescent="0.25">
      <c r="A48" s="347" t="s">
        <v>499</v>
      </c>
    </row>
    <row r="51" spans="1:1" x14ac:dyDescent="0.25">
      <c r="A51" s="107" t="s">
        <v>589</v>
      </c>
    </row>
    <row r="52" spans="1:1" x14ac:dyDescent="0.25">
      <c r="A52" s="347" t="s">
        <v>559</v>
      </c>
    </row>
    <row r="53" spans="1:1" x14ac:dyDescent="0.25">
      <c r="A53" s="347" t="s">
        <v>560</v>
      </c>
    </row>
    <row r="54" spans="1:1" x14ac:dyDescent="0.25">
      <c r="A54" s="347" t="s">
        <v>561</v>
      </c>
    </row>
    <row r="55" spans="1:1" x14ac:dyDescent="0.25">
      <c r="A55" s="347" t="s">
        <v>562</v>
      </c>
    </row>
    <row r="56" spans="1:1" x14ac:dyDescent="0.25">
      <c r="A56" s="347" t="s">
        <v>563</v>
      </c>
    </row>
    <row r="57" spans="1:1" x14ac:dyDescent="0.25">
      <c r="A57" s="347" t="s">
        <v>564</v>
      </c>
    </row>
    <row r="58" spans="1:1" x14ac:dyDescent="0.25">
      <c r="A58" s="347" t="s">
        <v>565</v>
      </c>
    </row>
    <row r="59" spans="1:1" x14ac:dyDescent="0.25">
      <c r="A59" s="347" t="s">
        <v>566</v>
      </c>
    </row>
    <row r="60" spans="1:1" x14ac:dyDescent="0.25">
      <c r="A60" s="347" t="s">
        <v>567</v>
      </c>
    </row>
    <row r="61" spans="1:1" x14ac:dyDescent="0.25">
      <c r="A61" s="347" t="s">
        <v>568</v>
      </c>
    </row>
    <row r="62" spans="1:1" x14ac:dyDescent="0.25">
      <c r="A62" s="347" t="s">
        <v>569</v>
      </c>
    </row>
    <row r="63" spans="1:1" x14ac:dyDescent="0.25">
      <c r="A63" s="347" t="s">
        <v>570</v>
      </c>
    </row>
    <row r="64" spans="1:1" x14ac:dyDescent="0.25">
      <c r="A64" s="347" t="s">
        <v>571</v>
      </c>
    </row>
    <row r="65" spans="1:1" x14ac:dyDescent="0.25">
      <c r="A65" s="347" t="s">
        <v>572</v>
      </c>
    </row>
    <row r="66" spans="1:1" x14ac:dyDescent="0.25">
      <c r="A66" s="347" t="s">
        <v>573</v>
      </c>
    </row>
    <row r="67" spans="1:1" x14ac:dyDescent="0.25">
      <c r="A67" s="347" t="s">
        <v>574</v>
      </c>
    </row>
    <row r="68" spans="1:1" x14ac:dyDescent="0.25">
      <c r="A68" s="347" t="s">
        <v>575</v>
      </c>
    </row>
    <row r="69" spans="1:1" x14ac:dyDescent="0.25">
      <c r="A69" s="347" t="s">
        <v>576</v>
      </c>
    </row>
    <row r="70" spans="1:1" x14ac:dyDescent="0.25">
      <c r="A70" s="347" t="s">
        <v>577</v>
      </c>
    </row>
    <row r="71" spans="1:1" x14ac:dyDescent="0.25">
      <c r="A71" s="347" t="s">
        <v>578</v>
      </c>
    </row>
    <row r="72" spans="1:1" x14ac:dyDescent="0.25">
      <c r="A72" s="347" t="s">
        <v>579</v>
      </c>
    </row>
    <row r="73" spans="1:1" x14ac:dyDescent="0.25">
      <c r="A73" s="347" t="s">
        <v>580</v>
      </c>
    </row>
    <row r="74" spans="1:1" x14ac:dyDescent="0.25">
      <c r="A74" s="347" t="s">
        <v>581</v>
      </c>
    </row>
    <row r="75" spans="1:1" x14ac:dyDescent="0.25">
      <c r="A75" s="347" t="s">
        <v>582</v>
      </c>
    </row>
    <row r="76" spans="1:1" x14ac:dyDescent="0.25">
      <c r="A76" s="347" t="s">
        <v>583</v>
      </c>
    </row>
    <row r="77" spans="1:1" x14ac:dyDescent="0.25">
      <c r="A77" s="347" t="s">
        <v>584</v>
      </c>
    </row>
    <row r="78" spans="1:1" x14ac:dyDescent="0.25">
      <c r="A78" s="347" t="s">
        <v>585</v>
      </c>
    </row>
    <row r="79" spans="1:1" x14ac:dyDescent="0.25">
      <c r="A79" s="347"/>
    </row>
    <row r="81" spans="1:1" x14ac:dyDescent="0.25">
      <c r="A81" s="107" t="s">
        <v>591</v>
      </c>
    </row>
    <row r="82" spans="1:1" x14ac:dyDescent="0.25">
      <c r="A82" s="347" t="s">
        <v>507</v>
      </c>
    </row>
    <row r="83" spans="1:1" x14ac:dyDescent="0.25">
      <c r="A83" s="347" t="s">
        <v>508</v>
      </c>
    </row>
    <row r="84" spans="1:1" x14ac:dyDescent="0.25">
      <c r="A84" s="347" t="s">
        <v>509</v>
      </c>
    </row>
    <row r="85" spans="1:1" x14ac:dyDescent="0.25">
      <c r="A85" s="347" t="s">
        <v>510</v>
      </c>
    </row>
    <row r="86" spans="1:1" x14ac:dyDescent="0.25">
      <c r="A86" s="347" t="s">
        <v>511</v>
      </c>
    </row>
    <row r="87" spans="1:1" x14ac:dyDescent="0.25">
      <c r="A87" s="347" t="s">
        <v>512</v>
      </c>
    </row>
    <row r="88" spans="1:1" x14ac:dyDescent="0.25">
      <c r="A88" s="347" t="s">
        <v>513</v>
      </c>
    </row>
    <row r="89" spans="1:1" x14ac:dyDescent="0.25">
      <c r="A89" s="347" t="s">
        <v>514</v>
      </c>
    </row>
    <row r="90" spans="1:1" x14ac:dyDescent="0.25">
      <c r="A90" s="347" t="s">
        <v>515</v>
      </c>
    </row>
    <row r="91" spans="1:1" x14ac:dyDescent="0.25">
      <c r="A91" s="347" t="s">
        <v>516</v>
      </c>
    </row>
    <row r="92" spans="1:1" x14ac:dyDescent="0.25">
      <c r="A92" s="347" t="s">
        <v>517</v>
      </c>
    </row>
    <row r="93" spans="1:1" x14ac:dyDescent="0.25">
      <c r="A93" s="347" t="s">
        <v>518</v>
      </c>
    </row>
    <row r="94" spans="1:1" x14ac:dyDescent="0.25">
      <c r="A94" s="347" t="s">
        <v>519</v>
      </c>
    </row>
    <row r="95" spans="1:1" x14ac:dyDescent="0.25">
      <c r="A95" s="347" t="s">
        <v>520</v>
      </c>
    </row>
    <row r="96" spans="1:1" x14ac:dyDescent="0.25">
      <c r="A96" s="347" t="s">
        <v>521</v>
      </c>
    </row>
    <row r="97" spans="1:1" x14ac:dyDescent="0.25">
      <c r="A97" s="347" t="s">
        <v>522</v>
      </c>
    </row>
    <row r="98" spans="1:1" x14ac:dyDescent="0.25">
      <c r="A98" s="347" t="s">
        <v>523</v>
      </c>
    </row>
    <row r="99" spans="1:1" x14ac:dyDescent="0.25">
      <c r="A99" s="347" t="s">
        <v>524</v>
      </c>
    </row>
    <row r="100" spans="1:1" x14ac:dyDescent="0.25">
      <c r="A100" s="347" t="s">
        <v>525</v>
      </c>
    </row>
    <row r="101" spans="1:1" x14ac:dyDescent="0.25">
      <c r="A101" s="347" t="s">
        <v>526</v>
      </c>
    </row>
    <row r="102" spans="1:1" x14ac:dyDescent="0.25">
      <c r="A102" s="347" t="s">
        <v>527</v>
      </c>
    </row>
    <row r="103" spans="1:1" x14ac:dyDescent="0.25">
      <c r="A103" s="347" t="s">
        <v>528</v>
      </c>
    </row>
    <row r="104" spans="1:1" x14ac:dyDescent="0.25">
      <c r="A104" s="347" t="s">
        <v>529</v>
      </c>
    </row>
    <row r="105" spans="1:1" x14ac:dyDescent="0.25">
      <c r="A105" s="347" t="s">
        <v>530</v>
      </c>
    </row>
    <row r="106" spans="1:1" x14ac:dyDescent="0.25">
      <c r="A106" s="347" t="s">
        <v>531</v>
      </c>
    </row>
    <row r="107" spans="1:1" x14ac:dyDescent="0.25">
      <c r="A107" s="347" t="s">
        <v>532</v>
      </c>
    </row>
    <row r="108" spans="1:1" x14ac:dyDescent="0.25">
      <c r="A108" s="347" t="s">
        <v>533</v>
      </c>
    </row>
    <row r="109" spans="1:1" x14ac:dyDescent="0.25">
      <c r="A109" s="347" t="s">
        <v>534</v>
      </c>
    </row>
    <row r="110" spans="1:1" x14ac:dyDescent="0.25">
      <c r="A110" s="347" t="s">
        <v>535</v>
      </c>
    </row>
    <row r="111" spans="1:1" x14ac:dyDescent="0.25">
      <c r="A111" s="347" t="s">
        <v>536</v>
      </c>
    </row>
    <row r="112" spans="1:1" x14ac:dyDescent="0.25">
      <c r="A112" s="347" t="s">
        <v>537</v>
      </c>
    </row>
    <row r="113" spans="1:1" x14ac:dyDescent="0.25">
      <c r="A113" s="347" t="s">
        <v>538</v>
      </c>
    </row>
    <row r="114" spans="1:1" x14ac:dyDescent="0.25">
      <c r="A114" s="347" t="s">
        <v>539</v>
      </c>
    </row>
    <row r="115" spans="1:1" x14ac:dyDescent="0.25">
      <c r="A115" s="347" t="s">
        <v>540</v>
      </c>
    </row>
    <row r="116" spans="1:1" x14ac:dyDescent="0.25">
      <c r="A116" s="347" t="s">
        <v>541</v>
      </c>
    </row>
    <row r="117" spans="1:1" x14ac:dyDescent="0.25">
      <c r="A117" s="347" t="s">
        <v>542</v>
      </c>
    </row>
    <row r="118" spans="1:1" x14ac:dyDescent="0.25">
      <c r="A118" s="347" t="s">
        <v>543</v>
      </c>
    </row>
    <row r="119" spans="1:1" x14ac:dyDescent="0.25">
      <c r="A119" s="347" t="s">
        <v>588</v>
      </c>
    </row>
    <row r="120" spans="1:1" x14ac:dyDescent="0.25">
      <c r="A120" s="347" t="s">
        <v>544</v>
      </c>
    </row>
    <row r="121" spans="1:1" x14ac:dyDescent="0.25">
      <c r="A121" s="347" t="s">
        <v>545</v>
      </c>
    </row>
    <row r="122" spans="1:1" x14ac:dyDescent="0.25">
      <c r="A122" s="347" t="s">
        <v>546</v>
      </c>
    </row>
    <row r="123" spans="1:1" x14ac:dyDescent="0.25">
      <c r="A123" s="347" t="s">
        <v>496</v>
      </c>
    </row>
    <row r="124" spans="1:1" x14ac:dyDescent="0.25">
      <c r="A124" s="347" t="s">
        <v>547</v>
      </c>
    </row>
    <row r="125" spans="1:1" x14ac:dyDescent="0.25">
      <c r="A125" s="347" t="s">
        <v>548</v>
      </c>
    </row>
    <row r="126" spans="1:1" x14ac:dyDescent="0.25">
      <c r="A126" s="347" t="s">
        <v>549</v>
      </c>
    </row>
    <row r="127" spans="1:1" x14ac:dyDescent="0.25">
      <c r="A127" s="347" t="s">
        <v>550</v>
      </c>
    </row>
    <row r="128" spans="1:1" x14ac:dyDescent="0.25">
      <c r="A128" s="347" t="s">
        <v>551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P25"/>
  <sheetViews>
    <sheetView zoomScale="70" zoomScaleNormal="70" workbookViewId="0"/>
  </sheetViews>
  <sheetFormatPr defaultRowHeight="13.5" x14ac:dyDescent="0.15"/>
  <cols>
    <col min="1" max="1" width="7.625" customWidth="1"/>
    <col min="2" max="2" width="15.375" customWidth="1"/>
    <col min="7" max="7" width="11.375" customWidth="1"/>
    <col min="9" max="9" width="11.375" customWidth="1"/>
    <col min="10" max="10" width="7.375" customWidth="1"/>
    <col min="11" max="11" width="12" customWidth="1"/>
    <col min="13" max="13" width="11.125" customWidth="1"/>
    <col min="14" max="14" width="9.375" customWidth="1"/>
    <col min="15" max="15" width="8" customWidth="1"/>
    <col min="16" max="16" width="10.125" customWidth="1"/>
    <col min="18" max="18" width="12.75" customWidth="1"/>
    <col min="23" max="23" width="11.375" customWidth="1"/>
  </cols>
  <sheetData>
    <row r="1" spans="1:42" ht="23.25" x14ac:dyDescent="0.35">
      <c r="A1" s="30" t="s">
        <v>716</v>
      </c>
      <c r="B1" s="349"/>
      <c r="C1" s="21"/>
      <c r="D1" s="31"/>
      <c r="E1" s="21"/>
      <c r="F1" s="32"/>
      <c r="G1" s="33"/>
      <c r="H1" s="16"/>
      <c r="I1" s="33"/>
      <c r="J1" s="16"/>
      <c r="K1" s="33"/>
      <c r="L1" s="9"/>
      <c r="M1" s="9"/>
      <c r="N1" s="9"/>
      <c r="O1" s="9"/>
      <c r="P1" s="9"/>
      <c r="Q1" s="3"/>
    </row>
    <row r="2" spans="1:42" ht="23.25" x14ac:dyDescent="0.35">
      <c r="A2" s="30"/>
      <c r="B2" s="349"/>
      <c r="C2" s="21"/>
      <c r="D2" s="31"/>
      <c r="E2" s="21"/>
      <c r="F2" s="32"/>
      <c r="G2" s="33"/>
      <c r="H2" s="16"/>
      <c r="I2" s="33"/>
      <c r="J2" s="16"/>
      <c r="K2" s="33"/>
      <c r="L2" s="9"/>
      <c r="M2" s="9"/>
      <c r="N2" s="9"/>
      <c r="O2" s="9"/>
      <c r="P2" s="9"/>
      <c r="Q2" s="3"/>
    </row>
    <row r="3" spans="1:42" ht="15.75" customHeight="1" x14ac:dyDescent="0.25">
      <c r="A3" s="30"/>
      <c r="B3" s="209" t="s">
        <v>33</v>
      </c>
      <c r="C3" s="21"/>
      <c r="D3" s="31"/>
      <c r="E3" s="21"/>
      <c r="F3" s="32"/>
      <c r="G3" s="33"/>
      <c r="H3" s="16"/>
      <c r="I3" s="33"/>
      <c r="J3" s="16"/>
      <c r="K3" s="33"/>
      <c r="L3" s="9"/>
      <c r="M3" s="9"/>
      <c r="N3" s="9"/>
      <c r="O3" s="9"/>
      <c r="P3" s="9"/>
      <c r="Q3" s="3"/>
      <c r="W3" s="209" t="s">
        <v>634</v>
      </c>
    </row>
    <row r="4" spans="1:42" ht="33.75" customHeight="1" x14ac:dyDescent="0.25">
      <c r="A4" s="34"/>
      <c r="B4" s="35" t="s">
        <v>34</v>
      </c>
      <c r="C4" s="36" t="s">
        <v>35</v>
      </c>
      <c r="D4" s="36" t="s">
        <v>36</v>
      </c>
      <c r="E4" s="37" t="s">
        <v>37</v>
      </c>
      <c r="F4" s="38" t="s">
        <v>38</v>
      </c>
      <c r="G4" s="39" t="s">
        <v>39</v>
      </c>
      <c r="H4" s="36" t="s">
        <v>40</v>
      </c>
      <c r="I4" s="40" t="s">
        <v>41</v>
      </c>
      <c r="J4" s="36" t="s">
        <v>40</v>
      </c>
      <c r="K4" s="40" t="s">
        <v>42</v>
      </c>
      <c r="L4" s="36" t="s">
        <v>40</v>
      </c>
      <c r="M4" s="40" t="s">
        <v>43</v>
      </c>
      <c r="N4" s="36" t="s">
        <v>40</v>
      </c>
      <c r="O4" s="40" t="s">
        <v>44</v>
      </c>
      <c r="P4" s="41" t="s">
        <v>45</v>
      </c>
      <c r="Q4" s="36" t="s">
        <v>40</v>
      </c>
      <c r="R4" s="42" t="s">
        <v>46</v>
      </c>
      <c r="S4" s="36" t="s">
        <v>40</v>
      </c>
      <c r="T4" s="35" t="s">
        <v>47</v>
      </c>
      <c r="W4" s="356" t="s">
        <v>34</v>
      </c>
      <c r="X4" s="40" t="s">
        <v>602</v>
      </c>
      <c r="Y4" s="40" t="s">
        <v>603</v>
      </c>
      <c r="Z4" s="350" t="s">
        <v>37</v>
      </c>
      <c r="AA4" s="357" t="s">
        <v>604</v>
      </c>
      <c r="AB4" s="358" t="s">
        <v>605</v>
      </c>
      <c r="AC4" s="359" t="s">
        <v>39</v>
      </c>
      <c r="AD4" s="360" t="s">
        <v>606</v>
      </c>
      <c r="AE4" s="40" t="s">
        <v>41</v>
      </c>
      <c r="AF4" s="360" t="s">
        <v>606</v>
      </c>
      <c r="AG4" s="40" t="s">
        <v>607</v>
      </c>
      <c r="AH4" s="360" t="s">
        <v>606</v>
      </c>
      <c r="AI4" s="40" t="s">
        <v>43</v>
      </c>
      <c r="AJ4" s="360" t="s">
        <v>606</v>
      </c>
      <c r="AK4" s="350" t="s">
        <v>608</v>
      </c>
      <c r="AL4" s="42" t="s">
        <v>609</v>
      </c>
      <c r="AM4" s="42" t="s">
        <v>610</v>
      </c>
      <c r="AN4" s="40" t="s">
        <v>611</v>
      </c>
      <c r="AO4" s="40" t="s">
        <v>610</v>
      </c>
      <c r="AP4" s="361" t="s">
        <v>612</v>
      </c>
    </row>
    <row r="5" spans="1:42" ht="15" x14ac:dyDescent="0.25">
      <c r="A5" s="34"/>
      <c r="B5" s="9" t="s">
        <v>48</v>
      </c>
      <c r="C5" s="43">
        <v>60.2734588151108</v>
      </c>
      <c r="D5" s="43">
        <v>86.797578558844677</v>
      </c>
      <c r="E5" s="44">
        <v>1.4400630105714818</v>
      </c>
      <c r="F5" s="45">
        <v>0.83045591476295288</v>
      </c>
      <c r="G5" s="46">
        <v>5.0641434949631747E-2</v>
      </c>
      <c r="H5" s="46">
        <v>3.2561722579012471E-3</v>
      </c>
      <c r="I5" s="47">
        <v>6.9947203833014004E-2</v>
      </c>
      <c r="J5" s="47">
        <v>7.9952175277610629E-3</v>
      </c>
      <c r="K5" s="46">
        <v>1.5596068892356199</v>
      </c>
      <c r="L5" s="46">
        <v>0.20933792316967867</v>
      </c>
      <c r="M5" s="46">
        <v>0.16171247056514393</v>
      </c>
      <c r="N5" s="46">
        <v>1.1378610435446166E-2</v>
      </c>
      <c r="O5" s="48">
        <v>0.52421923280070015</v>
      </c>
      <c r="P5" s="49">
        <v>954.31150714094656</v>
      </c>
      <c r="Q5" s="48">
        <v>83.229191361050312</v>
      </c>
      <c r="R5" s="70">
        <v>966.28644148202477</v>
      </c>
      <c r="S5" s="71">
        <v>63.140611418327246</v>
      </c>
      <c r="T5" s="3" t="s">
        <v>49</v>
      </c>
      <c r="W5" s="362" t="s">
        <v>613</v>
      </c>
      <c r="X5" s="363"/>
      <c r="Y5" s="363"/>
      <c r="Z5" s="364"/>
      <c r="AA5" s="365"/>
      <c r="AB5" s="366"/>
      <c r="AC5" s="367"/>
      <c r="AD5" s="363"/>
      <c r="AE5" s="363"/>
      <c r="AF5" s="368"/>
      <c r="AG5" s="363"/>
      <c r="AH5" s="368"/>
      <c r="AI5" s="363"/>
      <c r="AJ5" s="368"/>
      <c r="AK5" s="364"/>
      <c r="AL5" s="369"/>
      <c r="AM5" s="369"/>
      <c r="AN5" s="363"/>
      <c r="AO5" s="363"/>
      <c r="AP5" s="370"/>
    </row>
    <row r="6" spans="1:42" ht="15" x14ac:dyDescent="0.25">
      <c r="A6" s="51"/>
      <c r="B6" s="9" t="s">
        <v>50</v>
      </c>
      <c r="C6" s="52">
        <v>53.014107271831499</v>
      </c>
      <c r="D6" s="43">
        <v>5.2980011636016933</v>
      </c>
      <c r="E6" s="44">
        <v>9.9935685730517462E-2</v>
      </c>
      <c r="F6" s="45">
        <v>-1.5258360714941837E-9</v>
      </c>
      <c r="G6" s="46">
        <v>6.6708053823661129E-2</v>
      </c>
      <c r="H6" s="46">
        <v>1.4601254075908864E-2</v>
      </c>
      <c r="I6" s="47">
        <v>7.4725730482004801E-2</v>
      </c>
      <c r="J6" s="47">
        <v>3.1803301030296671E-3</v>
      </c>
      <c r="K6" s="46">
        <v>1.6233600433665121</v>
      </c>
      <c r="L6" s="46">
        <v>0.14508849253775663</v>
      </c>
      <c r="M6" s="46">
        <v>0.15755906986256429</v>
      </c>
      <c r="N6" s="46">
        <v>1.2382789153862825E-2</v>
      </c>
      <c r="O6" s="48">
        <v>0.8793402520943564</v>
      </c>
      <c r="P6" s="49">
        <v>979.29223275086031</v>
      </c>
      <c r="Q6" s="48">
        <v>56.214502749755525</v>
      </c>
      <c r="R6" s="70">
        <v>943.19766610683541</v>
      </c>
      <c r="S6" s="71">
        <v>68.959407510004269</v>
      </c>
      <c r="T6" s="53" t="s">
        <v>51</v>
      </c>
      <c r="W6" s="371" t="s">
        <v>614</v>
      </c>
      <c r="X6" s="372">
        <v>7187.5563333623259</v>
      </c>
      <c r="Y6" s="372">
        <v>168.903711427926</v>
      </c>
      <c r="Z6" s="373">
        <f>X6/Y6</f>
        <v>42.554164574585883</v>
      </c>
      <c r="AA6" s="374">
        <v>7.0893196536933747</v>
      </c>
      <c r="AB6" s="375">
        <v>1.3875693683466588</v>
      </c>
      <c r="AC6" s="376">
        <v>7.8541171792915657E-2</v>
      </c>
      <c r="AD6" s="377">
        <v>1.9351593886649661</v>
      </c>
      <c r="AE6" s="378">
        <v>9.9687496993820637E-2</v>
      </c>
      <c r="AF6" s="372">
        <v>5.6678348405972105</v>
      </c>
      <c r="AG6" s="379">
        <v>3.9203486011470527</v>
      </c>
      <c r="AH6" s="372">
        <v>6.3428731514125554</v>
      </c>
      <c r="AI6" s="379">
        <v>0.28522180256652863</v>
      </c>
      <c r="AJ6" s="372">
        <v>2.8474002238221852</v>
      </c>
      <c r="AK6" s="380">
        <v>0.44891331670223772</v>
      </c>
      <c r="AL6" s="381">
        <v>1617.6071713337835</v>
      </c>
      <c r="AM6" s="382">
        <v>40.735341004776238</v>
      </c>
      <c r="AN6" s="383">
        <v>1528.2336770046979</v>
      </c>
      <c r="AO6" s="384">
        <v>28.483384109735965</v>
      </c>
      <c r="AP6" s="385" t="s">
        <v>615</v>
      </c>
    </row>
    <row r="7" spans="1:42" ht="15" x14ac:dyDescent="0.25">
      <c r="A7" s="51"/>
      <c r="B7" s="9" t="s">
        <v>52</v>
      </c>
      <c r="C7" s="43">
        <v>44.9678629292493</v>
      </c>
      <c r="D7" s="43">
        <v>35.764650249978274</v>
      </c>
      <c r="E7" s="44">
        <v>0.79533800185810466</v>
      </c>
      <c r="F7" s="45">
        <v>0.1976807856541517</v>
      </c>
      <c r="G7" s="46">
        <v>5.4418267484480198E-2</v>
      </c>
      <c r="H7" s="46">
        <v>4.7423603725783685E-3</v>
      </c>
      <c r="I7" s="47">
        <v>7.860546525358024E-2</v>
      </c>
      <c r="J7" s="47">
        <v>6.8343528278974296E-3</v>
      </c>
      <c r="K7" s="46">
        <v>1.7124254858703996</v>
      </c>
      <c r="L7" s="46">
        <v>0.20322380141000909</v>
      </c>
      <c r="M7" s="46">
        <v>0.15800021047028617</v>
      </c>
      <c r="N7" s="46">
        <v>1.2762425058488489E-2</v>
      </c>
      <c r="O7" s="48">
        <v>0.68063245095452507</v>
      </c>
      <c r="P7" s="49">
        <v>1013.1931236659344</v>
      </c>
      <c r="Q7" s="48">
        <v>76.218655890497587</v>
      </c>
      <c r="R7" s="70">
        <v>945.65389785048581</v>
      </c>
      <c r="S7" s="71">
        <v>71.046513766832035</v>
      </c>
      <c r="T7" s="53" t="s">
        <v>49</v>
      </c>
      <c r="W7" s="371" t="s">
        <v>616</v>
      </c>
      <c r="X7" s="372">
        <v>7935.2002876291872</v>
      </c>
      <c r="Y7" s="372">
        <v>173.71846533512701</v>
      </c>
      <c r="Z7" s="373">
        <f>X7/Y7</f>
        <v>45.678507879522684</v>
      </c>
      <c r="AA7" s="374">
        <v>6.0677446881549626</v>
      </c>
      <c r="AB7" s="375">
        <v>1.085550078157697</v>
      </c>
      <c r="AC7" s="376">
        <v>7.4307642547312647E-2</v>
      </c>
      <c r="AD7" s="377">
        <v>1.7465810934700374</v>
      </c>
      <c r="AE7" s="378">
        <v>9.2846168263411383E-2</v>
      </c>
      <c r="AF7" s="372">
        <v>5.1097813195382331</v>
      </c>
      <c r="AG7" s="379">
        <v>3.4352811758517072</v>
      </c>
      <c r="AH7" s="372">
        <v>5.7281694117412911</v>
      </c>
      <c r="AI7" s="379">
        <v>0.26834717623303384</v>
      </c>
      <c r="AJ7" s="372">
        <v>2.5888336516869299</v>
      </c>
      <c r="AK7" s="380">
        <v>0.45194781536671719</v>
      </c>
      <c r="AL7" s="381">
        <v>1532.4068772290648</v>
      </c>
      <c r="AM7" s="382">
        <v>35.308659845479674</v>
      </c>
      <c r="AN7" s="386">
        <v>1448.7397805710143</v>
      </c>
      <c r="AO7" s="387">
        <v>24.417869581103542</v>
      </c>
      <c r="AP7" s="385"/>
    </row>
    <row r="8" spans="1:42" ht="15" x14ac:dyDescent="0.25">
      <c r="A8" s="51"/>
      <c r="B8" s="9" t="s">
        <v>53</v>
      </c>
      <c r="C8" s="43">
        <v>57.920941500194999</v>
      </c>
      <c r="D8" s="43">
        <v>145.30932649944694</v>
      </c>
      <c r="E8" s="44">
        <v>2.5087528402651698</v>
      </c>
      <c r="F8" s="45">
        <v>0.72305470844676967</v>
      </c>
      <c r="G8" s="46">
        <v>5.0512442237584117E-2</v>
      </c>
      <c r="H8" s="46">
        <v>2.3048709550408191E-3</v>
      </c>
      <c r="I8" s="47">
        <v>6.9546311007945283E-2</v>
      </c>
      <c r="J8" s="47">
        <v>6.3058630224553484E-3</v>
      </c>
      <c r="K8" s="46">
        <v>1.4510039287900085</v>
      </c>
      <c r="L8" s="46">
        <v>0.16720154171545024</v>
      </c>
      <c r="M8" s="46">
        <v>0.15131891382786644</v>
      </c>
      <c r="N8" s="46">
        <v>1.0760701232598133E-2</v>
      </c>
      <c r="O8" s="48">
        <v>0.6171285933445565</v>
      </c>
      <c r="P8" s="49">
        <v>910.28857945696382</v>
      </c>
      <c r="Q8" s="48">
        <v>69.374717302625527</v>
      </c>
      <c r="R8" s="70">
        <v>908.35240482405186</v>
      </c>
      <c r="S8" s="71">
        <v>60.250844663577972</v>
      </c>
      <c r="T8" s="53" t="s">
        <v>49</v>
      </c>
      <c r="W8" s="371" t="s">
        <v>617</v>
      </c>
      <c r="X8" s="372">
        <v>7614.9428188060201</v>
      </c>
      <c r="Y8" s="372">
        <v>174.574167490496</v>
      </c>
      <c r="Z8" s="373">
        <f>X8/Y8</f>
        <v>43.62010100503894</v>
      </c>
      <c r="AA8" s="374">
        <v>10.069845511562754</v>
      </c>
      <c r="AB8" s="375">
        <v>2.5025013080536365</v>
      </c>
      <c r="AC8" s="376">
        <v>7.5230786362091351E-2</v>
      </c>
      <c r="AD8" s="377">
        <v>1.0621584131670867</v>
      </c>
      <c r="AE8" s="378">
        <v>9.7058349693100995E-2</v>
      </c>
      <c r="AF8" s="372">
        <v>6.1220278122991445</v>
      </c>
      <c r="AG8" s="379">
        <v>4.5687725919111086</v>
      </c>
      <c r="AH8" s="372">
        <v>6.7124926947451158</v>
      </c>
      <c r="AI8" s="379">
        <v>0.34140145247584114</v>
      </c>
      <c r="AJ8" s="372">
        <v>2.7528773387934109</v>
      </c>
      <c r="AK8" s="380">
        <v>0.41011252659515068</v>
      </c>
      <c r="AL8" s="381">
        <v>1893.4080740616837</v>
      </c>
      <c r="AM8" s="382">
        <v>45.166002940518396</v>
      </c>
      <c r="AN8" s="386">
        <v>1466.1005260453514</v>
      </c>
      <c r="AO8" s="387">
        <v>15.020950023565986</v>
      </c>
      <c r="AP8" s="385"/>
    </row>
    <row r="9" spans="1:42" ht="15" x14ac:dyDescent="0.25">
      <c r="A9" s="51"/>
      <c r="B9" s="9" t="s">
        <v>54</v>
      </c>
      <c r="C9" s="43">
        <v>63.648360680439097</v>
      </c>
      <c r="D9" s="43">
        <v>14.989602876657216</v>
      </c>
      <c r="E9" s="44">
        <v>0.23550650348900401</v>
      </c>
      <c r="F9" s="45">
        <v>2.0407744784144763</v>
      </c>
      <c r="G9" s="46">
        <v>6.7734363803738609E-2</v>
      </c>
      <c r="H9" s="46">
        <v>1.7064387272169815E-2</v>
      </c>
      <c r="I9" s="47">
        <v>7.8120032984120333E-2</v>
      </c>
      <c r="J9" s="47">
        <v>1.1765168537184836E-2</v>
      </c>
      <c r="K9" s="46">
        <v>1.6361691380760677</v>
      </c>
      <c r="L9" s="46">
        <v>0.27171029993065149</v>
      </c>
      <c r="M9" s="46">
        <v>0.15190235392906698</v>
      </c>
      <c r="N9" s="46">
        <v>1.0628904203356548E-2</v>
      </c>
      <c r="O9" s="48">
        <v>0.42135299348924621</v>
      </c>
      <c r="P9" s="49">
        <v>984.23798472259989</v>
      </c>
      <c r="Q9" s="48">
        <v>105.02864669717462</v>
      </c>
      <c r="R9" s="70">
        <v>911.61834950413129</v>
      </c>
      <c r="S9" s="71">
        <v>59.482749178441466</v>
      </c>
      <c r="T9" s="3" t="s">
        <v>51</v>
      </c>
      <c r="W9" s="371" t="s">
        <v>618</v>
      </c>
      <c r="X9" s="372">
        <v>8371.8327196504524</v>
      </c>
      <c r="Y9" s="372">
        <v>177.441992756047</v>
      </c>
      <c r="Z9" s="373">
        <f>X9/Y9</f>
        <v>47.180673467527605</v>
      </c>
      <c r="AA9" s="374">
        <v>6.4626896919497359</v>
      </c>
      <c r="AB9" s="375">
        <v>1.2773149144047817</v>
      </c>
      <c r="AC9" s="376">
        <v>7.368224294864803E-2</v>
      </c>
      <c r="AD9" s="377">
        <v>1.7603512008806743</v>
      </c>
      <c r="AE9" s="378">
        <v>0.10656514663107826</v>
      </c>
      <c r="AF9" s="372">
        <v>4.1102747503656945</v>
      </c>
      <c r="AG9" s="379">
        <v>4.404806640288192</v>
      </c>
      <c r="AH9" s="372">
        <v>4.7701797955174072</v>
      </c>
      <c r="AI9" s="379">
        <v>0.29978533713277006</v>
      </c>
      <c r="AJ9" s="372">
        <v>2.4207967196914169</v>
      </c>
      <c r="AK9" s="380">
        <v>0.50748542475616276</v>
      </c>
      <c r="AL9" s="381">
        <v>1690.2441614847776</v>
      </c>
      <c r="AM9" s="382">
        <v>35.992770849713494</v>
      </c>
      <c r="AN9" s="386">
        <v>1436.9699673415541</v>
      </c>
      <c r="AO9" s="387">
        <v>24.417465629234453</v>
      </c>
      <c r="AP9" s="385"/>
    </row>
    <row r="10" spans="1:42" ht="15" x14ac:dyDescent="0.25">
      <c r="A10" s="51"/>
      <c r="B10" s="9" t="s">
        <v>55</v>
      </c>
      <c r="C10" s="52">
        <v>28.6982159901521</v>
      </c>
      <c r="D10" s="43">
        <v>0.81868786824302697</v>
      </c>
      <c r="E10" s="44">
        <v>2.8527482980961701E-2</v>
      </c>
      <c r="F10" s="45">
        <v>1.8227851267797655</v>
      </c>
      <c r="G10" s="54">
        <v>-9.2906778411856267E-2</v>
      </c>
      <c r="H10" s="46">
        <v>0.17071454378517101</v>
      </c>
      <c r="I10" s="47">
        <v>6.2577692331731272E-2</v>
      </c>
      <c r="J10" s="47">
        <v>1.2597319940601754E-2</v>
      </c>
      <c r="K10" s="46">
        <v>1.3629297908141458</v>
      </c>
      <c r="L10" s="46">
        <v>0.30476871931352628</v>
      </c>
      <c r="M10" s="46">
        <v>0.15796201533620105</v>
      </c>
      <c r="N10" s="46">
        <v>1.5378623523535586E-2</v>
      </c>
      <c r="O10" s="48">
        <v>0.43537941719025436</v>
      </c>
      <c r="P10" s="49">
        <v>873.13020853702312</v>
      </c>
      <c r="Q10" s="48">
        <v>131.69681630837545</v>
      </c>
      <c r="R10" s="70">
        <v>945.44126773818743</v>
      </c>
      <c r="S10" s="71">
        <v>85.613323641436935</v>
      </c>
      <c r="T10" s="53" t="s">
        <v>51</v>
      </c>
      <c r="W10" s="371" t="s">
        <v>619</v>
      </c>
      <c r="X10" s="372">
        <v>9317.4198709261036</v>
      </c>
      <c r="Y10" s="372">
        <v>192.51178332011099</v>
      </c>
      <c r="Z10" s="373">
        <f>X10/Y10</f>
        <v>48.399218532161129</v>
      </c>
      <c r="AA10" s="374">
        <v>7.0162363162355534</v>
      </c>
      <c r="AB10" s="375">
        <v>1.1949617073563714</v>
      </c>
      <c r="AC10" s="376">
        <v>7.0870970445113188E-2</v>
      </c>
      <c r="AD10" s="377">
        <v>1.6617592637391638</v>
      </c>
      <c r="AE10" s="378">
        <v>9.0541463734972058E-2</v>
      </c>
      <c r="AF10" s="372">
        <v>6.5174143287384663</v>
      </c>
      <c r="AG10" s="379">
        <v>3.2057510765076214</v>
      </c>
      <c r="AH10" s="372">
        <v>8.0756717109326512</v>
      </c>
      <c r="AI10" s="379">
        <v>0.2567917168090606</v>
      </c>
      <c r="AJ10" s="372">
        <v>4.768624964317536</v>
      </c>
      <c r="AK10" s="380">
        <v>0.59049267169465114</v>
      </c>
      <c r="AL10" s="381">
        <v>1473.4067186991683</v>
      </c>
      <c r="AM10" s="382">
        <v>62.810040672532466</v>
      </c>
      <c r="AN10" s="383">
        <v>1383.9779369975058</v>
      </c>
      <c r="AO10" s="384">
        <v>22.228673125363908</v>
      </c>
      <c r="AP10" s="385" t="s">
        <v>615</v>
      </c>
    </row>
    <row r="11" spans="1:42" ht="15" x14ac:dyDescent="0.25">
      <c r="A11" s="51"/>
      <c r="B11" s="9"/>
      <c r="C11" s="43"/>
      <c r="D11" s="43"/>
      <c r="E11" s="44"/>
      <c r="F11" s="45"/>
      <c r="G11" s="46"/>
      <c r="H11" s="46"/>
      <c r="I11" s="47"/>
      <c r="J11" s="47"/>
      <c r="K11" s="46"/>
      <c r="L11" s="46"/>
      <c r="M11" s="46"/>
      <c r="N11" s="46"/>
      <c r="O11" s="48"/>
      <c r="P11" s="49"/>
      <c r="Q11" s="48"/>
      <c r="R11" s="50"/>
      <c r="S11" s="48"/>
      <c r="T11" s="53"/>
      <c r="W11" s="371"/>
      <c r="X11" s="372"/>
      <c r="Y11" s="372"/>
      <c r="Z11" s="373"/>
      <c r="AA11" s="374"/>
      <c r="AB11" s="375"/>
      <c r="AC11" s="376"/>
      <c r="AD11" s="377"/>
      <c r="AE11" s="378"/>
      <c r="AF11" s="372"/>
      <c r="AG11" s="379"/>
      <c r="AH11" s="372"/>
      <c r="AI11" s="379"/>
      <c r="AJ11" s="372"/>
      <c r="AK11" s="380"/>
      <c r="AL11" s="381"/>
      <c r="AM11" s="382"/>
      <c r="AN11" s="383"/>
      <c r="AO11" s="384"/>
      <c r="AP11" s="385"/>
    </row>
    <row r="12" spans="1:42" ht="15" x14ac:dyDescent="0.25">
      <c r="A12" s="51"/>
      <c r="B12" s="82" t="s">
        <v>113</v>
      </c>
      <c r="C12" s="43"/>
      <c r="D12" s="43"/>
      <c r="E12" s="44"/>
      <c r="F12" s="45"/>
      <c r="G12" s="46"/>
      <c r="I12" s="47"/>
      <c r="J12" s="47"/>
      <c r="K12" s="46"/>
      <c r="L12" s="46"/>
      <c r="M12" s="46"/>
      <c r="N12" s="46"/>
      <c r="O12" s="48"/>
      <c r="P12" s="49"/>
      <c r="Q12" s="48"/>
      <c r="R12" s="50"/>
      <c r="S12" s="48"/>
      <c r="T12" s="53"/>
      <c r="W12" s="362" t="s">
        <v>620</v>
      </c>
      <c r="X12" s="372"/>
      <c r="Y12" s="372"/>
      <c r="Z12" s="373"/>
      <c r="AA12" s="374"/>
      <c r="AB12" s="375"/>
      <c r="AC12" s="376"/>
      <c r="AD12" s="377"/>
      <c r="AE12" s="378"/>
      <c r="AF12" s="372"/>
      <c r="AG12" s="379"/>
      <c r="AH12" s="372"/>
      <c r="AI12" s="379"/>
      <c r="AJ12" s="372"/>
      <c r="AK12" s="380"/>
      <c r="AL12" s="381"/>
      <c r="AM12" s="382"/>
      <c r="AN12" s="383"/>
      <c r="AO12" s="384"/>
      <c r="AP12" s="385"/>
    </row>
    <row r="13" spans="1:42" ht="15" x14ac:dyDescent="0.25">
      <c r="A13" s="51"/>
      <c r="B13" s="55" t="s">
        <v>56</v>
      </c>
      <c r="C13" s="56">
        <v>63.3981719801521</v>
      </c>
      <c r="D13" s="57">
        <v>8.4919883033349972</v>
      </c>
      <c r="E13" s="44">
        <v>0.13394689528262049</v>
      </c>
      <c r="F13" s="45">
        <v>-0.78386528601157945</v>
      </c>
      <c r="G13" s="46">
        <v>0.13188237798154456</v>
      </c>
      <c r="H13" s="46">
        <v>7.502942276689567E-2</v>
      </c>
      <c r="I13" s="58">
        <v>8.0165211225675784E-2</v>
      </c>
      <c r="J13" s="58">
        <v>6.0614087913962375E-3</v>
      </c>
      <c r="K13" s="46">
        <v>1.9759863194879301</v>
      </c>
      <c r="L13" s="46">
        <v>0.63538290310625833</v>
      </c>
      <c r="M13" s="46">
        <v>0.17877085511802629</v>
      </c>
      <c r="N13" s="46">
        <v>5.5872334643771622E-2</v>
      </c>
      <c r="O13" s="48">
        <v>0.97196026370492128</v>
      </c>
      <c r="P13" s="49">
        <v>1107.3519013190023</v>
      </c>
      <c r="Q13" s="48">
        <v>220.17475762594523</v>
      </c>
      <c r="R13" s="50">
        <v>1060.2562280740344</v>
      </c>
      <c r="S13" s="48">
        <v>305.55235470188916</v>
      </c>
      <c r="T13" s="59" t="s">
        <v>51</v>
      </c>
      <c r="W13" s="371" t="s">
        <v>621</v>
      </c>
      <c r="X13" s="372">
        <v>23467.944462996493</v>
      </c>
      <c r="Y13" s="372">
        <v>1101.5779480225799</v>
      </c>
      <c r="Z13" s="373">
        <f>X13/Y13</f>
        <v>21.303934510602105</v>
      </c>
      <c r="AA13" s="374">
        <v>14.170324829042684</v>
      </c>
      <c r="AB13" s="375">
        <v>4.3770883959568962</v>
      </c>
      <c r="AC13" s="376">
        <v>5.4448335726519108E-3</v>
      </c>
      <c r="AD13" s="377">
        <v>1.7358827409678301</v>
      </c>
      <c r="AE13" s="378">
        <v>5.0316294872413243E-2</v>
      </c>
      <c r="AF13" s="372">
        <v>33.77372906137785</v>
      </c>
      <c r="AG13" s="379">
        <v>0.11123915708523975</v>
      </c>
      <c r="AH13" s="372">
        <v>33.878285977608357</v>
      </c>
      <c r="AI13" s="379">
        <v>1.603421715372989E-2</v>
      </c>
      <c r="AJ13" s="372">
        <v>2.6596026149138399</v>
      </c>
      <c r="AK13" s="380">
        <v>7.8504639127011555E-2</v>
      </c>
      <c r="AL13" s="381">
        <v>102.54328373959228</v>
      </c>
      <c r="AM13" s="382">
        <v>2.7056672431622601</v>
      </c>
      <c r="AN13" s="386">
        <v>109.75369487204954</v>
      </c>
      <c r="AO13" s="387">
        <v>1.9000321301435958</v>
      </c>
      <c r="AP13" s="385"/>
    </row>
    <row r="14" spans="1:42" ht="15" x14ac:dyDescent="0.25">
      <c r="A14" s="51"/>
      <c r="B14" s="60" t="s">
        <v>57</v>
      </c>
      <c r="C14" s="61">
        <v>5.2296559074948998</v>
      </c>
      <c r="D14" s="61">
        <v>0.10958997150838928</v>
      </c>
      <c r="E14" s="62">
        <v>2.0955484155531157E-2</v>
      </c>
      <c r="F14" s="63">
        <v>-1.8573566149141687</v>
      </c>
      <c r="G14" s="64">
        <v>4.6104282961078704</v>
      </c>
      <c r="H14" s="64">
        <v>14.900442301470679</v>
      </c>
      <c r="I14" s="65">
        <v>9.9248596493343763E-2</v>
      </c>
      <c r="J14" s="65">
        <v>1.8510685252183759E-2</v>
      </c>
      <c r="K14" s="64">
        <v>20.362324209329202</v>
      </c>
      <c r="L14" s="64">
        <v>30.950468909163114</v>
      </c>
      <c r="M14" s="64">
        <v>1.4879957791627718</v>
      </c>
      <c r="N14" s="64">
        <v>2.2446431190888618</v>
      </c>
      <c r="O14" s="66">
        <v>0.99244332930697177</v>
      </c>
      <c r="P14" s="67">
        <v>3108.7260186532544</v>
      </c>
      <c r="Q14" s="66" t="s">
        <v>58</v>
      </c>
      <c r="R14" s="68">
        <v>5875.7613434166542</v>
      </c>
      <c r="S14" s="66">
        <v>5815.8857655063957</v>
      </c>
      <c r="T14" s="69" t="s">
        <v>51</v>
      </c>
      <c r="W14" s="371" t="s">
        <v>622</v>
      </c>
      <c r="X14" s="372">
        <v>23428.7797489697</v>
      </c>
      <c r="Y14" s="372">
        <v>1118.63003735956</v>
      </c>
      <c r="Z14" s="373">
        <f>X14/Y14</f>
        <v>20.944171858885113</v>
      </c>
      <c r="AA14" s="374">
        <v>11.307652712288105</v>
      </c>
      <c r="AB14" s="375">
        <v>3.5895476583141708</v>
      </c>
      <c r="AC14" s="376">
        <v>5.5171742460080712E-3</v>
      </c>
      <c r="AD14" s="377">
        <v>2.3220013142359566</v>
      </c>
      <c r="AE14" s="378">
        <v>7.5643641535682482E-2</v>
      </c>
      <c r="AF14" s="372">
        <v>18.030897603527833</v>
      </c>
      <c r="AG14" s="379">
        <v>0.17544013523172605</v>
      </c>
      <c r="AH14" s="372">
        <v>18.25089559897285</v>
      </c>
      <c r="AI14" s="379">
        <v>1.6821133236766834E-2</v>
      </c>
      <c r="AJ14" s="372">
        <v>2.8252295085002874</v>
      </c>
      <c r="AK14" s="380">
        <v>0.1547994997384835</v>
      </c>
      <c r="AL14" s="381">
        <v>107.53408374926784</v>
      </c>
      <c r="AM14" s="382">
        <v>3.0128854914902941</v>
      </c>
      <c r="AN14" s="386">
        <v>111.20789063238342</v>
      </c>
      <c r="AO14" s="387">
        <v>2.5751579129356998</v>
      </c>
      <c r="AP14" s="385"/>
    </row>
    <row r="15" spans="1:42" ht="15" x14ac:dyDescent="0.25">
      <c r="B15" s="12" t="s">
        <v>59</v>
      </c>
      <c r="C15" s="12" t="s">
        <v>60</v>
      </c>
      <c r="W15" s="371" t="s">
        <v>623</v>
      </c>
      <c r="X15" s="372">
        <v>23905.245850229374</v>
      </c>
      <c r="Y15" s="372">
        <v>1131.33194967952</v>
      </c>
      <c r="Z15" s="373">
        <f>X15/Y15</f>
        <v>21.13017833271762</v>
      </c>
      <c r="AA15" s="374">
        <v>10.713431333229101</v>
      </c>
      <c r="AB15" s="375">
        <v>3.3429211001754604</v>
      </c>
      <c r="AC15" s="376">
        <v>5.4218677289268194E-3</v>
      </c>
      <c r="AD15" s="377">
        <v>1.9930999126285929</v>
      </c>
      <c r="AE15" s="378">
        <v>7.5115480091487316E-2</v>
      </c>
      <c r="AF15" s="372">
        <v>17.654105448416153</v>
      </c>
      <c r="AG15" s="379">
        <v>0.17049579925705721</v>
      </c>
      <c r="AH15" s="372">
        <v>17.80664035574906</v>
      </c>
      <c r="AI15" s="379">
        <v>1.6462013786946242E-2</v>
      </c>
      <c r="AJ15" s="372">
        <v>2.3257260318433985</v>
      </c>
      <c r="AK15" s="380">
        <v>0.13061004127555784</v>
      </c>
      <c r="AL15" s="381">
        <v>105.25694616333232</v>
      </c>
      <c r="AM15" s="382">
        <v>2.4281111724173394</v>
      </c>
      <c r="AN15" s="386">
        <v>109.29201247564789</v>
      </c>
      <c r="AO15" s="387">
        <v>2.1724203322016291</v>
      </c>
      <c r="AP15" s="385"/>
    </row>
    <row r="16" spans="1:42" ht="18" x14ac:dyDescent="0.25">
      <c r="B16" s="12"/>
      <c r="C16" s="12" t="s">
        <v>61</v>
      </c>
      <c r="W16" s="371" t="s">
        <v>624</v>
      </c>
      <c r="X16" s="372">
        <v>24281.352214373081</v>
      </c>
      <c r="Y16" s="372">
        <v>1125.82496830491</v>
      </c>
      <c r="Z16" s="373">
        <f>X16/Y16</f>
        <v>21.567608551915594</v>
      </c>
      <c r="AA16" s="374">
        <v>11.890487223889439</v>
      </c>
      <c r="AB16" s="375">
        <v>3.6844276936437628</v>
      </c>
      <c r="AC16" s="376">
        <v>5.4219702491030992E-3</v>
      </c>
      <c r="AD16" s="377">
        <v>1.959898857747552</v>
      </c>
      <c r="AE16" s="378">
        <v>6.5980253888759582E-2</v>
      </c>
      <c r="AF16" s="372">
        <v>20.668291717041811</v>
      </c>
      <c r="AG16" s="379">
        <v>0.15033007385526934</v>
      </c>
      <c r="AH16" s="372">
        <v>20.799042188715568</v>
      </c>
      <c r="AI16" s="379">
        <v>1.6524586991944663E-2</v>
      </c>
      <c r="AJ16" s="372">
        <v>2.328491672141221</v>
      </c>
      <c r="AK16" s="380">
        <v>0.11195187023585799</v>
      </c>
      <c r="AL16" s="381">
        <v>105.65377395953563</v>
      </c>
      <c r="AM16" s="382">
        <v>2.4400887393483432</v>
      </c>
      <c r="AN16" s="386">
        <v>109.29407346236465</v>
      </c>
      <c r="AO16" s="387">
        <v>2.1362723335101377</v>
      </c>
      <c r="AP16" s="385"/>
    </row>
    <row r="17" spans="2:42" ht="18" x14ac:dyDescent="0.25">
      <c r="B17" s="3"/>
      <c r="C17" s="12" t="s">
        <v>114</v>
      </c>
      <c r="W17" s="388" t="s">
        <v>625</v>
      </c>
      <c r="X17" s="389">
        <v>25855.529629999906</v>
      </c>
      <c r="Y17" s="389">
        <v>1170.3860908504801</v>
      </c>
      <c r="Z17" s="390">
        <f>X17/Y17</f>
        <v>22.091453266683619</v>
      </c>
      <c r="AA17" s="391">
        <v>13.483008844047685</v>
      </c>
      <c r="AB17" s="392">
        <v>4.2371458037232772</v>
      </c>
      <c r="AC17" s="393">
        <v>5.1637467795405687E-3</v>
      </c>
      <c r="AD17" s="394">
        <v>2.107347341214429</v>
      </c>
      <c r="AE17" s="395">
        <v>5.5438899843114044E-2</v>
      </c>
      <c r="AF17" s="389">
        <v>20.526694411789329</v>
      </c>
      <c r="AG17" s="396">
        <v>0.12342621523083286</v>
      </c>
      <c r="AH17" s="389">
        <v>20.618118741144929</v>
      </c>
      <c r="AI17" s="396">
        <v>1.614698842019012E-2</v>
      </c>
      <c r="AJ17" s="389">
        <v>1.9394939930220267</v>
      </c>
      <c r="AK17" s="397">
        <v>9.406745675354114E-2</v>
      </c>
      <c r="AL17" s="398">
        <v>103.25874187904911</v>
      </c>
      <c r="AM17" s="399">
        <v>1.9867427816765268</v>
      </c>
      <c r="AN17" s="400">
        <v>104.10228111144887</v>
      </c>
      <c r="AO17" s="401">
        <v>2.1881568085509469</v>
      </c>
      <c r="AP17" s="402" t="s">
        <v>615</v>
      </c>
    </row>
    <row r="18" spans="2:42" ht="15" x14ac:dyDescent="0.25">
      <c r="B18" s="3"/>
      <c r="C18" s="12"/>
      <c r="W18" s="12" t="s">
        <v>626</v>
      </c>
      <c r="X18" s="12" t="s">
        <v>627</v>
      </c>
      <c r="Y18" s="3"/>
      <c r="Z18" s="3"/>
      <c r="AA18" s="3"/>
      <c r="AB18" s="3"/>
      <c r="AC18" s="3"/>
      <c r="AD18" s="3"/>
      <c r="AE18" s="3"/>
      <c r="AF18" s="403"/>
      <c r="AG18" s="3"/>
      <c r="AH18" s="403"/>
      <c r="AI18" s="3"/>
      <c r="AJ18" s="403"/>
      <c r="AK18" s="3"/>
      <c r="AL18" s="3"/>
      <c r="AM18" s="3"/>
      <c r="AN18" s="3"/>
      <c r="AO18" s="3"/>
      <c r="AP18" s="9"/>
    </row>
    <row r="19" spans="2:42" ht="18" x14ac:dyDescent="0.25">
      <c r="B19" s="3"/>
      <c r="C19" s="12"/>
      <c r="W19" s="12"/>
      <c r="X19" s="12" t="s">
        <v>628</v>
      </c>
      <c r="Y19" s="3"/>
      <c r="Z19" s="3"/>
      <c r="AA19" s="3"/>
      <c r="AB19" s="3"/>
      <c r="AC19" s="3"/>
      <c r="AD19" s="3"/>
      <c r="AE19" s="3"/>
      <c r="AF19" s="403"/>
      <c r="AG19" s="3"/>
      <c r="AH19" s="403"/>
      <c r="AI19" s="3"/>
      <c r="AJ19" s="403"/>
      <c r="AK19" s="3"/>
      <c r="AL19" s="3"/>
      <c r="AM19" s="3"/>
      <c r="AN19" s="3"/>
      <c r="AO19" s="3"/>
      <c r="AP19" s="9"/>
    </row>
    <row r="20" spans="2:42" ht="18" x14ac:dyDescent="0.25">
      <c r="B20" s="3"/>
      <c r="C20" s="12"/>
      <c r="W20" s="3"/>
      <c r="X20" s="12" t="s">
        <v>629</v>
      </c>
      <c r="Y20" s="3"/>
      <c r="Z20" s="3"/>
      <c r="AA20" s="3"/>
      <c r="AB20" s="3"/>
      <c r="AC20" s="3"/>
      <c r="AD20" s="3"/>
      <c r="AE20" s="3"/>
      <c r="AF20" s="403"/>
      <c r="AG20" s="3"/>
      <c r="AH20" s="403"/>
      <c r="AI20" s="3"/>
      <c r="AJ20" s="403"/>
      <c r="AK20" s="3"/>
      <c r="AL20" s="3"/>
      <c r="AM20" s="3"/>
      <c r="AN20" s="3"/>
      <c r="AO20" s="3"/>
      <c r="AP20" s="9"/>
    </row>
    <row r="21" spans="2:42" ht="18" x14ac:dyDescent="0.25">
      <c r="B21" s="3"/>
      <c r="C21" s="12"/>
      <c r="W21" s="3"/>
      <c r="X21" s="12" t="s">
        <v>630</v>
      </c>
      <c r="Y21" s="3"/>
      <c r="Z21" s="3"/>
      <c r="AA21" s="3"/>
      <c r="AB21" s="3"/>
      <c r="AC21" s="3"/>
      <c r="AD21" s="3"/>
      <c r="AE21" s="3"/>
      <c r="AF21" s="403"/>
      <c r="AG21" s="3"/>
      <c r="AH21" s="403"/>
      <c r="AI21" s="3"/>
      <c r="AJ21" s="403"/>
      <c r="AK21" s="3"/>
      <c r="AL21" s="3"/>
      <c r="AM21" s="3"/>
      <c r="AN21" s="3"/>
      <c r="AO21" s="3"/>
      <c r="AP21" s="9"/>
    </row>
    <row r="22" spans="2:42" ht="15" x14ac:dyDescent="0.25">
      <c r="W22" s="3"/>
      <c r="X22" s="12" t="s">
        <v>631</v>
      </c>
      <c r="Y22" s="3"/>
      <c r="Z22" s="3"/>
      <c r="AA22" s="3"/>
      <c r="AB22" s="3"/>
      <c r="AC22" s="3"/>
      <c r="AD22" s="3"/>
      <c r="AE22" s="3"/>
      <c r="AF22" s="403"/>
      <c r="AG22" s="3"/>
      <c r="AH22" s="403"/>
      <c r="AI22" s="3"/>
      <c r="AJ22" s="403"/>
      <c r="AK22" s="3"/>
      <c r="AL22" s="3"/>
      <c r="AM22" s="3"/>
      <c r="AN22" s="3"/>
      <c r="AO22" s="3"/>
      <c r="AP22" s="9"/>
    </row>
    <row r="23" spans="2:42" ht="15" x14ac:dyDescent="0.25">
      <c r="W23" s="3"/>
      <c r="X23" s="12" t="s">
        <v>632</v>
      </c>
      <c r="Y23" s="3"/>
      <c r="Z23" s="3"/>
      <c r="AA23" s="3"/>
      <c r="AB23" s="3"/>
      <c r="AC23" s="3"/>
      <c r="AD23" s="3"/>
      <c r="AE23" s="3"/>
      <c r="AF23" s="403"/>
      <c r="AG23" s="3"/>
      <c r="AH23" s="403"/>
      <c r="AI23" s="3"/>
      <c r="AJ23" s="403"/>
      <c r="AK23" s="3"/>
      <c r="AL23" s="3"/>
      <c r="AM23" s="3"/>
      <c r="AN23" s="3"/>
      <c r="AO23" s="3"/>
      <c r="AP23" s="9"/>
    </row>
    <row r="24" spans="2:42" ht="15" x14ac:dyDescent="0.25">
      <c r="W24" s="3"/>
      <c r="X24" s="12" t="s">
        <v>633</v>
      </c>
      <c r="Y24" s="3"/>
      <c r="Z24" s="3"/>
      <c r="AA24" s="3"/>
      <c r="AB24" s="3"/>
      <c r="AC24" s="3"/>
      <c r="AD24" s="3"/>
      <c r="AE24" s="3"/>
      <c r="AF24" s="403"/>
      <c r="AG24" s="3"/>
      <c r="AH24" s="403"/>
      <c r="AI24" s="3"/>
      <c r="AJ24" s="403"/>
      <c r="AK24" s="3"/>
      <c r="AL24" s="3"/>
      <c r="AM24" s="3"/>
      <c r="AN24" s="3"/>
      <c r="AO24" s="3"/>
      <c r="AP24" s="9"/>
    </row>
    <row r="25" spans="2:42" ht="15" x14ac:dyDescent="0.25">
      <c r="X25" s="12" t="s">
        <v>635</v>
      </c>
    </row>
  </sheetData>
  <phoneticPr fontId="2" type="noConversion"/>
  <conditionalFormatting sqref="E5:E14 K5:Q14 G5:H11 G12:G14 H13:H14">
    <cfRule type="expression" dxfId="4" priority="4" stopIfTrue="1">
      <formula>ISERROR(E5)</formula>
    </cfRule>
  </conditionalFormatting>
  <conditionalFormatting sqref="R13:S14">
    <cfRule type="expression" dxfId="3" priority="2" stopIfTrue="1">
      <formula>ISERROR(R13)</formula>
    </cfRule>
  </conditionalFormatting>
  <conditionalFormatting sqref="R5:S12">
    <cfRule type="expression" dxfId="2" priority="1" stopIfTrue="1">
      <formula>ISERROR(R5)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8"/>
  <sheetViews>
    <sheetView zoomScale="55" zoomScaleNormal="55" workbookViewId="0"/>
  </sheetViews>
  <sheetFormatPr defaultRowHeight="13.5" x14ac:dyDescent="0.15"/>
  <cols>
    <col min="2" max="2" width="14.25" customWidth="1"/>
    <col min="7" max="7" width="10.625" customWidth="1"/>
    <col min="9" max="9" width="12.625" customWidth="1"/>
    <col min="11" max="11" width="12.375" customWidth="1"/>
    <col min="13" max="13" width="12.375" customWidth="1"/>
    <col min="31" max="31" width="10.75" customWidth="1"/>
    <col min="33" max="33" width="12.375" customWidth="1"/>
    <col min="35" max="35" width="11.75" customWidth="1"/>
    <col min="37" max="37" width="12.125" customWidth="1"/>
    <col min="40" max="40" width="11.25" customWidth="1"/>
  </cols>
  <sheetData>
    <row r="1" spans="1:41" ht="23.25" x14ac:dyDescent="0.35">
      <c r="A1" s="1" t="s">
        <v>717</v>
      </c>
    </row>
    <row r="2" spans="1:41" ht="23.25" x14ac:dyDescent="0.35">
      <c r="A2" s="1"/>
      <c r="Z2" s="209" t="s">
        <v>658</v>
      </c>
    </row>
    <row r="3" spans="1:41" ht="33" x14ac:dyDescent="0.25">
      <c r="B3" s="35" t="s">
        <v>34</v>
      </c>
      <c r="C3" s="36" t="s">
        <v>35</v>
      </c>
      <c r="D3" s="36" t="s">
        <v>36</v>
      </c>
      <c r="E3" s="37" t="s">
        <v>37</v>
      </c>
      <c r="F3" s="38" t="s">
        <v>38</v>
      </c>
      <c r="G3" s="39" t="s">
        <v>39</v>
      </c>
      <c r="H3" s="36" t="s">
        <v>40</v>
      </c>
      <c r="I3" s="40" t="s">
        <v>41</v>
      </c>
      <c r="J3" s="36" t="s">
        <v>40</v>
      </c>
      <c r="K3" s="40" t="s">
        <v>42</v>
      </c>
      <c r="L3" s="36" t="s">
        <v>40</v>
      </c>
      <c r="M3" s="40" t="s">
        <v>43</v>
      </c>
      <c r="N3" s="36" t="s">
        <v>40</v>
      </c>
      <c r="O3" s="350" t="s">
        <v>44</v>
      </c>
      <c r="P3" s="42" t="s">
        <v>45</v>
      </c>
      <c r="Q3" s="36" t="s">
        <v>40</v>
      </c>
      <c r="R3" s="42" t="s">
        <v>46</v>
      </c>
      <c r="S3" s="36" t="s">
        <v>40</v>
      </c>
      <c r="T3" s="35" t="s">
        <v>111</v>
      </c>
      <c r="U3" s="35" t="s">
        <v>47</v>
      </c>
      <c r="Z3" s="35" t="s">
        <v>34</v>
      </c>
      <c r="AA3" s="36" t="s">
        <v>35</v>
      </c>
      <c r="AB3" s="36" t="s">
        <v>36</v>
      </c>
      <c r="AC3" s="37" t="s">
        <v>37</v>
      </c>
      <c r="AD3" s="38" t="s">
        <v>38</v>
      </c>
      <c r="AE3" s="39" t="s">
        <v>39</v>
      </c>
      <c r="AF3" s="36" t="s">
        <v>656</v>
      </c>
      <c r="AG3" s="40" t="s">
        <v>41</v>
      </c>
      <c r="AH3" s="36" t="s">
        <v>656</v>
      </c>
      <c r="AI3" s="40" t="s">
        <v>42</v>
      </c>
      <c r="AJ3" s="36" t="s">
        <v>656</v>
      </c>
      <c r="AK3" s="40" t="s">
        <v>43</v>
      </c>
      <c r="AL3" s="36" t="s">
        <v>656</v>
      </c>
      <c r="AM3" s="350" t="s">
        <v>44</v>
      </c>
      <c r="AN3" s="42" t="s">
        <v>657</v>
      </c>
      <c r="AO3" s="36" t="s">
        <v>656</v>
      </c>
    </row>
    <row r="4" spans="1:41" ht="20.25" x14ac:dyDescent="0.3">
      <c r="B4" s="83" t="s">
        <v>109</v>
      </c>
      <c r="C4" s="72"/>
      <c r="D4" s="72"/>
      <c r="E4" s="72"/>
      <c r="F4" s="80"/>
      <c r="G4" s="74"/>
      <c r="H4" s="75"/>
      <c r="I4" s="74"/>
      <c r="J4" s="75"/>
      <c r="K4" s="74"/>
      <c r="L4" s="75"/>
      <c r="M4" s="74"/>
      <c r="N4" s="75"/>
      <c r="O4" s="351"/>
      <c r="P4" s="99"/>
      <c r="Q4" s="75"/>
      <c r="R4" s="75"/>
      <c r="S4" s="75"/>
      <c r="T4" s="73"/>
      <c r="U4" s="76"/>
      <c r="Z4" s="362" t="s">
        <v>659</v>
      </c>
      <c r="AA4" s="405"/>
      <c r="AB4" s="405"/>
      <c r="AC4" s="406"/>
      <c r="AD4" s="407"/>
      <c r="AE4" s="167"/>
      <c r="AF4" s="405"/>
      <c r="AG4" s="363"/>
      <c r="AH4" s="405"/>
      <c r="AI4" s="363"/>
      <c r="AJ4" s="405"/>
      <c r="AK4" s="363"/>
      <c r="AL4" s="405"/>
      <c r="AM4" s="408"/>
      <c r="AN4" s="369"/>
      <c r="AO4" s="405"/>
    </row>
    <row r="5" spans="1:41" ht="15" x14ac:dyDescent="0.25">
      <c r="B5" s="84" t="s">
        <v>62</v>
      </c>
      <c r="C5" s="85">
        <v>5030.0036522931732</v>
      </c>
      <c r="D5" s="85">
        <v>96.585590481244296</v>
      </c>
      <c r="E5" s="85">
        <v>52.078199524699663</v>
      </c>
      <c r="F5" s="86">
        <v>1.270314114076591</v>
      </c>
      <c r="G5" s="102">
        <v>5.8279533441287196E-2</v>
      </c>
      <c r="H5" s="102">
        <v>4.8109276389768849E-3</v>
      </c>
      <c r="I5" s="102">
        <v>6.0433807535020152E-2</v>
      </c>
      <c r="J5" s="102">
        <v>1.0342392080345189E-2</v>
      </c>
      <c r="K5" s="102">
        <v>1.4753701316020646</v>
      </c>
      <c r="L5" s="102">
        <v>0.27024524942047429</v>
      </c>
      <c r="M5" s="102">
        <v>0.17705971269766646</v>
      </c>
      <c r="N5" s="102">
        <v>1.2342015161814015E-2</v>
      </c>
      <c r="O5" s="352">
        <v>0.38054782065614895</v>
      </c>
      <c r="P5" s="50">
        <v>920.33297757170567</v>
      </c>
      <c r="Q5" s="87">
        <v>110.96339857318605</v>
      </c>
      <c r="R5" s="88">
        <v>1050.8916032518905</v>
      </c>
      <c r="S5" s="88">
        <v>67.417061688784543</v>
      </c>
      <c r="T5" s="85">
        <v>12.423605372445911</v>
      </c>
      <c r="U5" s="84" t="s">
        <v>63</v>
      </c>
      <c r="W5" s="79"/>
      <c r="Z5" s="9" t="s">
        <v>636</v>
      </c>
      <c r="AA5" s="31">
        <v>15848.940474452349</v>
      </c>
      <c r="AB5" s="31">
        <v>2184.92519908756</v>
      </c>
      <c r="AC5" s="43">
        <f>AA5/AB5</f>
        <v>7.2537679921815981</v>
      </c>
      <c r="AD5" s="413">
        <v>2.0330883074357882E-2</v>
      </c>
      <c r="AE5" s="47">
        <v>9.1534066090493318E-2</v>
      </c>
      <c r="AF5" s="47">
        <v>4.8205178105236203E-3</v>
      </c>
      <c r="AG5" s="47">
        <v>0.10908415294256496</v>
      </c>
      <c r="AH5" s="47">
        <v>1.9311557939643458E-3</v>
      </c>
      <c r="AI5" s="47">
        <v>4.4476170179459542</v>
      </c>
      <c r="AJ5" s="47">
        <v>0.19045945116053736</v>
      </c>
      <c r="AK5" s="47">
        <v>0.29570893350336475</v>
      </c>
      <c r="AL5" s="414">
        <v>1.1530312964285678E-2</v>
      </c>
      <c r="AM5" s="352">
        <v>0.91054519147692126</v>
      </c>
      <c r="AN5" s="409">
        <v>1784.1765471669098</v>
      </c>
      <c r="AO5" s="409">
        <v>32.270937087898616</v>
      </c>
    </row>
    <row r="6" spans="1:41" ht="15" x14ac:dyDescent="0.25">
      <c r="B6" s="84"/>
      <c r="C6" s="85"/>
      <c r="D6" s="85"/>
      <c r="E6" s="85"/>
      <c r="F6" s="86"/>
      <c r="G6" s="102"/>
      <c r="H6" s="102"/>
      <c r="I6" s="102"/>
      <c r="J6" s="102"/>
      <c r="K6" s="102"/>
      <c r="L6" s="102"/>
      <c r="M6" s="102"/>
      <c r="N6" s="102"/>
      <c r="O6" s="352"/>
      <c r="P6" s="50"/>
      <c r="Q6" s="87"/>
      <c r="R6" s="88"/>
      <c r="S6" s="88"/>
      <c r="T6" s="85"/>
      <c r="U6" s="84"/>
      <c r="W6" s="79"/>
      <c r="Z6" s="9" t="s">
        <v>637</v>
      </c>
      <c r="AA6" s="31">
        <v>18341.033952806163</v>
      </c>
      <c r="AB6" s="31">
        <v>2285.81796254241</v>
      </c>
      <c r="AC6" s="43">
        <f t="shared" ref="AC6:AC26" si="0">AA6/AB6</f>
        <v>8.0238384041773276</v>
      </c>
      <c r="AD6" s="413">
        <v>1.9301239809148905E-2</v>
      </c>
      <c r="AE6" s="47">
        <v>8.4892466726629104E-2</v>
      </c>
      <c r="AF6" s="47">
        <v>4.2100273327581603E-3</v>
      </c>
      <c r="AG6" s="47">
        <v>0.10902180946499127</v>
      </c>
      <c r="AH6" s="47">
        <v>4.7931898283553524E-4</v>
      </c>
      <c r="AI6" s="47">
        <v>4.6475102176665004</v>
      </c>
      <c r="AJ6" s="47">
        <v>0.14995640977844235</v>
      </c>
      <c r="AK6" s="47">
        <v>0.30917594198931647</v>
      </c>
      <c r="AL6" s="414">
        <v>9.8828176764916634E-3</v>
      </c>
      <c r="AM6" s="352">
        <v>0.99067318940697768</v>
      </c>
      <c r="AN6" s="409">
        <v>1783.1343800522095</v>
      </c>
      <c r="AO6" s="409">
        <v>8.0153605201327895</v>
      </c>
    </row>
    <row r="7" spans="1:41" ht="15" x14ac:dyDescent="0.25">
      <c r="B7" s="84" t="s">
        <v>64</v>
      </c>
      <c r="C7" s="85">
        <v>6399.9161170792222</v>
      </c>
      <c r="D7" s="85">
        <v>580.94163175030599</v>
      </c>
      <c r="E7" s="85">
        <v>11.016452888385807</v>
      </c>
      <c r="F7" s="86">
        <v>8.905012582757893E-2</v>
      </c>
      <c r="G7" s="102">
        <v>4.8789333766113455E-2</v>
      </c>
      <c r="H7" s="102">
        <v>4.0303055988801795E-3</v>
      </c>
      <c r="I7" s="102">
        <v>6.7196086028569413E-2</v>
      </c>
      <c r="J7" s="102">
        <v>1.582375250194069E-3</v>
      </c>
      <c r="K7" s="102">
        <v>1.4037825624866607</v>
      </c>
      <c r="L7" s="102">
        <v>9.5756146338452447E-2</v>
      </c>
      <c r="M7" s="102">
        <v>0.15151463753749694</v>
      </c>
      <c r="N7" s="102">
        <v>9.6865498604002606E-3</v>
      </c>
      <c r="O7" s="352">
        <v>0.90387483664799184</v>
      </c>
      <c r="P7" s="50">
        <v>890.53517222461403</v>
      </c>
      <c r="Q7" s="87">
        <v>40.453754165616829</v>
      </c>
      <c r="R7" s="88">
        <v>909.44819926375578</v>
      </c>
      <c r="S7" s="88">
        <v>54.113563649368871</v>
      </c>
      <c r="T7" s="85">
        <v>2.0796156454488339</v>
      </c>
      <c r="U7" s="84" t="s">
        <v>65</v>
      </c>
      <c r="W7" s="79"/>
      <c r="Z7" s="9" t="s">
        <v>638</v>
      </c>
      <c r="AA7" s="31">
        <v>21381.288803566655</v>
      </c>
      <c r="AB7" s="31">
        <v>2553.6777524168601</v>
      </c>
      <c r="AC7" s="43">
        <f t="shared" si="0"/>
        <v>8.3727435003617448</v>
      </c>
      <c r="AD7" s="413">
        <v>2.7026483094916402E-2</v>
      </c>
      <c r="AE7" s="47">
        <v>8.3427105425897916E-2</v>
      </c>
      <c r="AF7" s="47">
        <v>3.6725492508787295E-3</v>
      </c>
      <c r="AG7" s="47">
        <v>0.1093708994302692</v>
      </c>
      <c r="AH7" s="47">
        <v>8.4732156381626944E-4</v>
      </c>
      <c r="AI7" s="47">
        <v>4.5735874855576251</v>
      </c>
      <c r="AJ7" s="47">
        <v>0.14669103904224987</v>
      </c>
      <c r="AK7" s="47">
        <v>0.30328709586000396</v>
      </c>
      <c r="AL7" s="414">
        <v>9.4394470581927077E-3</v>
      </c>
      <c r="AM7" s="352">
        <v>0.97038936587333158</v>
      </c>
      <c r="AN7" s="409">
        <v>1788.9605781160653</v>
      </c>
      <c r="AO7" s="409">
        <v>14.113868328705914</v>
      </c>
    </row>
    <row r="8" spans="1:41" ht="15" x14ac:dyDescent="0.25">
      <c r="B8" s="84" t="s">
        <v>66</v>
      </c>
      <c r="C8" s="85">
        <v>7197.1111870527402</v>
      </c>
      <c r="D8" s="85">
        <v>946.85352171836996</v>
      </c>
      <c r="E8" s="85">
        <v>7.6010819223561308</v>
      </c>
      <c r="F8" s="86">
        <v>9.6459407445096582E-2</v>
      </c>
      <c r="G8" s="102">
        <v>4.9617819730362188E-2</v>
      </c>
      <c r="H8" s="102">
        <v>4.1982482130414646E-3</v>
      </c>
      <c r="I8" s="102">
        <v>6.6788311373789461E-2</v>
      </c>
      <c r="J8" s="102">
        <v>1.3893013114853324E-3</v>
      </c>
      <c r="K8" s="102">
        <v>1.4231031424999125</v>
      </c>
      <c r="L8" s="102">
        <v>0.10023607770859921</v>
      </c>
      <c r="M8" s="102">
        <v>0.15453776952867973</v>
      </c>
      <c r="N8" s="102">
        <v>1.0394097052627914E-2</v>
      </c>
      <c r="O8" s="352">
        <v>0.95491439769477227</v>
      </c>
      <c r="P8" s="50">
        <v>898.66376506651443</v>
      </c>
      <c r="Q8" s="87">
        <v>42.009161820266968</v>
      </c>
      <c r="R8" s="88">
        <v>926.35013266900762</v>
      </c>
      <c r="S8" s="88">
        <v>57.905682886105069</v>
      </c>
      <c r="T8" s="85">
        <v>2.988758421475366</v>
      </c>
      <c r="U8" s="84" t="s">
        <v>65</v>
      </c>
      <c r="W8" s="79"/>
      <c r="Z8" s="9" t="s">
        <v>639</v>
      </c>
      <c r="AA8" s="31">
        <v>17046.194206682245</v>
      </c>
      <c r="AB8" s="31">
        <v>1965.4609396722899</v>
      </c>
      <c r="AC8" s="43">
        <f t="shared" si="0"/>
        <v>8.6728735548030951</v>
      </c>
      <c r="AD8" s="413">
        <v>3.4746108537473404E-2</v>
      </c>
      <c r="AE8" s="47">
        <v>9.3041228625726821E-2</v>
      </c>
      <c r="AF8" s="47">
        <v>4.101722841915548E-3</v>
      </c>
      <c r="AG8" s="47">
        <v>0.11058159111602521</v>
      </c>
      <c r="AH8" s="47">
        <v>4.7003445267338801E-4</v>
      </c>
      <c r="AI8" s="47">
        <v>5.0102909803328011</v>
      </c>
      <c r="AJ8" s="47">
        <v>0.15358729243518082</v>
      </c>
      <c r="AK8" s="47">
        <v>0.32860853529879458</v>
      </c>
      <c r="AL8" s="414">
        <v>9.9759772520739472E-3</v>
      </c>
      <c r="AM8" s="352">
        <v>0.99033989613938012</v>
      </c>
      <c r="AN8" s="409">
        <v>1808.9916074164732</v>
      </c>
      <c r="AO8" s="409">
        <v>7.7246165956565349</v>
      </c>
    </row>
    <row r="9" spans="1:41" ht="15" x14ac:dyDescent="0.25">
      <c r="B9" s="84" t="s">
        <v>67</v>
      </c>
      <c r="C9" s="85">
        <v>4317.7411605808111</v>
      </c>
      <c r="D9" s="85">
        <v>426.937199853133</v>
      </c>
      <c r="E9" s="85">
        <v>10.113293388503321</v>
      </c>
      <c r="F9" s="86">
        <v>1.6646278382784787E-2</v>
      </c>
      <c r="G9" s="102">
        <v>5.1121724428924882E-2</v>
      </c>
      <c r="H9" s="102">
        <v>4.3884419296087241E-3</v>
      </c>
      <c r="I9" s="102">
        <v>6.8548841200876912E-2</v>
      </c>
      <c r="J9" s="102">
        <v>1.7518420389650278E-3</v>
      </c>
      <c r="K9" s="102">
        <v>1.4706349016020632</v>
      </c>
      <c r="L9" s="102">
        <v>0.10800098375928754</v>
      </c>
      <c r="M9" s="102">
        <v>0.15559780862910103</v>
      </c>
      <c r="N9" s="102">
        <v>1.071513864257689E-2</v>
      </c>
      <c r="O9" s="352">
        <v>0.93771632234843505</v>
      </c>
      <c r="P9" s="50">
        <v>918.38875239118079</v>
      </c>
      <c r="Q9" s="87">
        <v>44.39338099345855</v>
      </c>
      <c r="R9" s="88">
        <v>932.26619373032963</v>
      </c>
      <c r="S9" s="88">
        <v>59.635449134157398</v>
      </c>
      <c r="T9" s="85">
        <v>1.4885706928425937</v>
      </c>
      <c r="U9" s="84" t="s">
        <v>65</v>
      </c>
      <c r="W9" s="79"/>
      <c r="Z9" s="9" t="s">
        <v>640</v>
      </c>
      <c r="AA9" s="31">
        <v>20775.543050554672</v>
      </c>
      <c r="AB9" s="31">
        <v>2532.66270186575</v>
      </c>
      <c r="AC9" s="43">
        <f t="shared" si="0"/>
        <v>8.2030437907305398</v>
      </c>
      <c r="AD9" s="413">
        <v>1.7601664608510419E-2</v>
      </c>
      <c r="AE9" s="47">
        <v>8.3397944456982925E-2</v>
      </c>
      <c r="AF9" s="47">
        <v>3.7901171890326541E-3</v>
      </c>
      <c r="AG9" s="47">
        <v>0.10926818278370294</v>
      </c>
      <c r="AH9" s="47">
        <v>4.4390013070360159E-4</v>
      </c>
      <c r="AI9" s="47">
        <v>4.5674212172510726</v>
      </c>
      <c r="AJ9" s="47">
        <v>0.16076779840736216</v>
      </c>
      <c r="AK9" s="47">
        <v>0.30316291186993083</v>
      </c>
      <c r="AL9" s="414">
        <v>1.0599663478950756E-2</v>
      </c>
      <c r="AM9" s="352">
        <v>0.99331731999824668</v>
      </c>
      <c r="AN9" s="409">
        <v>1787.2486383068283</v>
      </c>
      <c r="AO9" s="409">
        <v>7.4025752182020703</v>
      </c>
    </row>
    <row r="10" spans="1:41" ht="15" x14ac:dyDescent="0.25">
      <c r="B10" s="84" t="s">
        <v>68</v>
      </c>
      <c r="C10" s="85">
        <v>6570.4101182590202</v>
      </c>
      <c r="D10" s="85">
        <v>812.31757993331496</v>
      </c>
      <c r="E10" s="85">
        <v>8.088474607183068</v>
      </c>
      <c r="F10" s="86">
        <v>3.4359724314757929E-2</v>
      </c>
      <c r="G10" s="102">
        <v>4.9812742770125762E-2</v>
      </c>
      <c r="H10" s="102">
        <v>4.2626393582850053E-3</v>
      </c>
      <c r="I10" s="102">
        <v>6.7567633415903758E-2</v>
      </c>
      <c r="J10" s="102">
        <v>1.2945425939058779E-3</v>
      </c>
      <c r="K10" s="102">
        <v>1.4291587943804842</v>
      </c>
      <c r="L10" s="102">
        <v>0.10346219990946123</v>
      </c>
      <c r="M10" s="102">
        <v>0.15340534916952675</v>
      </c>
      <c r="N10" s="102">
        <v>1.0710306923076106E-2</v>
      </c>
      <c r="O10" s="352">
        <v>0.964406637065642</v>
      </c>
      <c r="P10" s="50">
        <v>901.19817461333525</v>
      </c>
      <c r="Q10" s="87">
        <v>43.253512350758569</v>
      </c>
      <c r="R10" s="88">
        <v>920.02410912879122</v>
      </c>
      <c r="S10" s="88">
        <v>59.721665592621775</v>
      </c>
      <c r="T10" s="85">
        <v>2.0462436069510206</v>
      </c>
      <c r="U10" s="84" t="s">
        <v>65</v>
      </c>
      <c r="W10" s="79"/>
      <c r="Z10" s="9" t="s">
        <v>641</v>
      </c>
      <c r="AA10" s="31">
        <v>22900.142210065358</v>
      </c>
      <c r="AB10" s="31">
        <v>1409.3872111118401</v>
      </c>
      <c r="AC10" s="43">
        <f t="shared" si="0"/>
        <v>16.248297153200255</v>
      </c>
      <c r="AD10" s="413">
        <v>4.9465289594651449E-2</v>
      </c>
      <c r="AE10" s="47">
        <v>8.9051290143011275E-2</v>
      </c>
      <c r="AF10" s="47">
        <v>4.2673245850157176E-3</v>
      </c>
      <c r="AG10" s="47">
        <v>0.10774489274970475</v>
      </c>
      <c r="AH10" s="47">
        <v>9.9119513091412486E-4</v>
      </c>
      <c r="AI10" s="47">
        <v>4.8783875552903835</v>
      </c>
      <c r="AJ10" s="47">
        <v>0.27182470637050837</v>
      </c>
      <c r="AK10" s="47">
        <v>0.32838123451826523</v>
      </c>
      <c r="AL10" s="414">
        <v>1.8046364035921272E-2</v>
      </c>
      <c r="AM10" s="352">
        <v>0.98627665637084472</v>
      </c>
      <c r="AN10" s="409">
        <v>1761.6266445254537</v>
      </c>
      <c r="AO10" s="409">
        <v>16.816337905121451</v>
      </c>
    </row>
    <row r="11" spans="1:41" ht="15" x14ac:dyDescent="0.25">
      <c r="B11" s="84"/>
      <c r="C11" s="85"/>
      <c r="D11" s="85"/>
      <c r="E11" s="85"/>
      <c r="F11" s="86"/>
      <c r="G11" s="102"/>
      <c r="H11" s="102"/>
      <c r="I11" s="102"/>
      <c r="J11" s="102"/>
      <c r="K11" s="102"/>
      <c r="L11" s="102"/>
      <c r="M11" s="102"/>
      <c r="N11" s="102"/>
      <c r="O11" s="352"/>
      <c r="P11" s="50"/>
      <c r="Q11" s="87"/>
      <c r="R11" s="88"/>
      <c r="S11" s="88"/>
      <c r="T11" s="85"/>
      <c r="U11" s="84"/>
      <c r="W11" s="79"/>
      <c r="Z11" s="9" t="s">
        <v>642</v>
      </c>
      <c r="AA11" s="31">
        <v>8085.7458447179442</v>
      </c>
      <c r="AB11" s="31">
        <v>895.33733574229302</v>
      </c>
      <c r="AC11" s="43">
        <f t="shared" si="0"/>
        <v>9.0309490310870757</v>
      </c>
      <c r="AD11" s="413">
        <v>2.459415013775261E-2</v>
      </c>
      <c r="AE11" s="47">
        <v>0.10266735357628931</v>
      </c>
      <c r="AF11" s="47">
        <v>4.4125477539008065E-3</v>
      </c>
      <c r="AG11" s="47">
        <v>0.1100056402017562</v>
      </c>
      <c r="AH11" s="47">
        <v>7.2693119549985198E-4</v>
      </c>
      <c r="AI11" s="47">
        <v>5.2114344433580504</v>
      </c>
      <c r="AJ11" s="47">
        <v>0.16710961422182258</v>
      </c>
      <c r="AK11" s="47">
        <v>0.34359042402109724</v>
      </c>
      <c r="AL11" s="414">
        <v>1.0781066165335456E-2</v>
      </c>
      <c r="AM11" s="352">
        <v>0.97853531169098384</v>
      </c>
      <c r="AN11" s="409">
        <v>1799.4960791030051</v>
      </c>
      <c r="AO11" s="409">
        <v>12.023050027711077</v>
      </c>
    </row>
    <row r="12" spans="1:41" ht="15" x14ac:dyDescent="0.25">
      <c r="B12" s="84" t="s">
        <v>69</v>
      </c>
      <c r="C12" s="85">
        <v>8693.0689389060535</v>
      </c>
      <c r="D12" s="85">
        <v>527.09368355034496</v>
      </c>
      <c r="E12" s="85">
        <v>16.492455155888319</v>
      </c>
      <c r="F12" s="86">
        <v>0.18372343034199709</v>
      </c>
      <c r="G12" s="102">
        <v>4.1477442438229116E-2</v>
      </c>
      <c r="H12" s="102">
        <v>3.886031768869075E-3</v>
      </c>
      <c r="I12" s="102">
        <v>6.660752006010108E-2</v>
      </c>
      <c r="J12" s="102">
        <v>3.5402868980466502E-3</v>
      </c>
      <c r="K12" s="102">
        <v>1.2323593251707234</v>
      </c>
      <c r="L12" s="102">
        <v>0.1128396519446397</v>
      </c>
      <c r="M12" s="102">
        <v>0.13418773326064176</v>
      </c>
      <c r="N12" s="102">
        <v>1.0060741548735933E-2</v>
      </c>
      <c r="O12" s="352">
        <v>0.81882820468732409</v>
      </c>
      <c r="P12" s="50">
        <v>815.41251920760021</v>
      </c>
      <c r="Q12" s="87">
        <v>51.335765552773864</v>
      </c>
      <c r="R12" s="88">
        <v>811.71146634194588</v>
      </c>
      <c r="S12" s="88">
        <v>57.056080163348952</v>
      </c>
      <c r="T12" s="85">
        <v>-0.45595670618446182</v>
      </c>
      <c r="U12" s="84" t="s">
        <v>70</v>
      </c>
      <c r="W12" s="79"/>
      <c r="Z12" s="9" t="s">
        <v>643</v>
      </c>
      <c r="AA12" s="31">
        <v>9221.7962790041111</v>
      </c>
      <c r="AB12" s="31">
        <v>745.90861776833196</v>
      </c>
      <c r="AC12" s="43">
        <f t="shared" si="0"/>
        <v>12.363171653110278</v>
      </c>
      <c r="AD12" s="413">
        <v>7.6491642118287739E-2</v>
      </c>
      <c r="AE12" s="47">
        <v>0.10274480184843952</v>
      </c>
      <c r="AF12" s="47">
        <v>4.6070544556287884E-3</v>
      </c>
      <c r="AG12" s="47">
        <v>0.10796221302667144</v>
      </c>
      <c r="AH12" s="47">
        <v>8.9168642768801764E-4</v>
      </c>
      <c r="AI12" s="47">
        <v>5.2120638658900473</v>
      </c>
      <c r="AJ12" s="47">
        <v>0.19040215014002063</v>
      </c>
      <c r="AK12" s="47">
        <v>0.3501359272313444</v>
      </c>
      <c r="AL12" s="414">
        <v>1.2459636335166653E-2</v>
      </c>
      <c r="AM12" s="352">
        <v>0.97410679115192245</v>
      </c>
      <c r="AN12" s="409">
        <v>1765.3090835628034</v>
      </c>
      <c r="AO12" s="409">
        <v>15.090746098542107</v>
      </c>
    </row>
    <row r="13" spans="1:41" ht="15" x14ac:dyDescent="0.25">
      <c r="B13" s="84" t="s">
        <v>71</v>
      </c>
      <c r="C13" s="85">
        <v>8659.0086180747439</v>
      </c>
      <c r="D13" s="85">
        <v>760.09733125669402</v>
      </c>
      <c r="E13" s="85">
        <v>11.391973451292769</v>
      </c>
      <c r="F13" s="86">
        <v>0.31410076385743213</v>
      </c>
      <c r="G13" s="102">
        <v>3.7590598685943076E-2</v>
      </c>
      <c r="H13" s="102">
        <v>3.5353460679456708E-3</v>
      </c>
      <c r="I13" s="102">
        <v>6.3950787792117533E-2</v>
      </c>
      <c r="J13" s="102">
        <v>3.5470138918170489E-3</v>
      </c>
      <c r="K13" s="102">
        <v>1.1332486058711437</v>
      </c>
      <c r="L13" s="102">
        <v>0.1249141829198759</v>
      </c>
      <c r="M13" s="102">
        <v>0.12852216119467422</v>
      </c>
      <c r="N13" s="102">
        <v>1.2323161229889424E-2</v>
      </c>
      <c r="O13" s="352">
        <v>0.86987640828317314</v>
      </c>
      <c r="P13" s="50">
        <v>769.30089344663031</v>
      </c>
      <c r="Q13" s="87">
        <v>59.473614006908861</v>
      </c>
      <c r="R13" s="88">
        <v>779.42920114192248</v>
      </c>
      <c r="S13" s="88">
        <v>70.201652873745161</v>
      </c>
      <c r="T13" s="85">
        <v>1.2994519169224648</v>
      </c>
      <c r="U13" s="84" t="s">
        <v>70</v>
      </c>
      <c r="W13" s="79"/>
      <c r="Z13" s="9" t="s">
        <v>644</v>
      </c>
      <c r="AA13" s="31">
        <v>23126.83558422963</v>
      </c>
      <c r="AB13" s="31">
        <v>2421.1115751037801</v>
      </c>
      <c r="AC13" s="43">
        <f t="shared" si="0"/>
        <v>9.5521560518078594</v>
      </c>
      <c r="AD13" s="413">
        <v>7.4900435979210356E-3</v>
      </c>
      <c r="AE13" s="47">
        <v>8.7242597788792065E-2</v>
      </c>
      <c r="AF13" s="47">
        <v>3.8694110338980897E-3</v>
      </c>
      <c r="AG13" s="47">
        <v>0.11015213520495701</v>
      </c>
      <c r="AH13" s="47">
        <v>3.6785995172732504E-4</v>
      </c>
      <c r="AI13" s="47">
        <v>4.6974139343754659</v>
      </c>
      <c r="AJ13" s="47">
        <v>0.17768507164463884</v>
      </c>
      <c r="AK13" s="47">
        <v>0.3092891158009472</v>
      </c>
      <c r="AL13" s="414">
        <v>1.1653530998727187E-2</v>
      </c>
      <c r="AM13" s="352">
        <v>0.99609506564012762</v>
      </c>
      <c r="AN13" s="409">
        <v>1801.917055388958</v>
      </c>
      <c r="AO13" s="409">
        <v>6.0743063586670205</v>
      </c>
    </row>
    <row r="14" spans="1:41" ht="15" x14ac:dyDescent="0.25">
      <c r="B14" s="84" t="s">
        <v>72</v>
      </c>
      <c r="C14" s="85">
        <v>9022.6917793324428</v>
      </c>
      <c r="D14" s="85">
        <v>685.23208623281698</v>
      </c>
      <c r="E14" s="85">
        <v>13.167351559580734</v>
      </c>
      <c r="F14" s="86">
        <v>9.1526449759611481E-2</v>
      </c>
      <c r="G14" s="102">
        <v>4.2491124582570226E-2</v>
      </c>
      <c r="H14" s="102">
        <v>3.8032005736911784E-3</v>
      </c>
      <c r="I14" s="102">
        <v>6.5980391537358046E-2</v>
      </c>
      <c r="J14" s="102">
        <v>2.4007126730261922E-3</v>
      </c>
      <c r="K14" s="102">
        <v>1.2776646408336281</v>
      </c>
      <c r="L14" s="102">
        <v>0.10726278932655869</v>
      </c>
      <c r="M14" s="102">
        <v>0.14044319886734274</v>
      </c>
      <c r="N14" s="102">
        <v>1.0657153455691569E-2</v>
      </c>
      <c r="O14" s="352">
        <v>0.90387483664799184</v>
      </c>
      <c r="P14" s="50">
        <v>835.81320779472458</v>
      </c>
      <c r="Q14" s="87">
        <v>47.826599229173212</v>
      </c>
      <c r="R14" s="88">
        <v>847.16814047271635</v>
      </c>
      <c r="S14" s="88">
        <v>60.099815937924177</v>
      </c>
      <c r="T14" s="85">
        <v>1.3403399083983214</v>
      </c>
      <c r="U14" s="84" t="s">
        <v>70</v>
      </c>
      <c r="W14" s="79"/>
      <c r="Z14" s="9" t="s">
        <v>645</v>
      </c>
      <c r="AA14" s="31">
        <v>22780.696646640543</v>
      </c>
      <c r="AB14" s="31">
        <v>2812.0303226567198</v>
      </c>
      <c r="AC14" s="43">
        <f t="shared" si="0"/>
        <v>8.1011561159546961</v>
      </c>
      <c r="AD14" s="413">
        <v>2.3033858485378405E-2</v>
      </c>
      <c r="AE14" s="47">
        <v>9.1224986288771764E-2</v>
      </c>
      <c r="AF14" s="47">
        <v>3.9440379075086039E-3</v>
      </c>
      <c r="AG14" s="47">
        <v>0.11012850521016938</v>
      </c>
      <c r="AH14" s="47">
        <v>2.9713875504446105E-4</v>
      </c>
      <c r="AI14" s="47">
        <v>4.8802529833260673</v>
      </c>
      <c r="AJ14" s="47">
        <v>0.15098198799197254</v>
      </c>
      <c r="AK14" s="47">
        <v>0.32139662829128557</v>
      </c>
      <c r="AL14" s="414">
        <v>9.9052672131944245E-3</v>
      </c>
      <c r="AM14" s="352">
        <v>0.99618976574260487</v>
      </c>
      <c r="AN14" s="409">
        <v>1801.5268126737672</v>
      </c>
      <c r="AO14" s="409">
        <v>4.9078070132700633</v>
      </c>
    </row>
    <row r="15" spans="1:41" ht="15" x14ac:dyDescent="0.25">
      <c r="B15" s="84"/>
      <c r="C15" s="85"/>
      <c r="D15" s="85"/>
      <c r="E15" s="85"/>
      <c r="F15" s="86"/>
      <c r="G15" s="102"/>
      <c r="H15" s="102"/>
      <c r="I15" s="102"/>
      <c r="J15" s="102"/>
      <c r="K15" s="102"/>
      <c r="L15" s="102"/>
      <c r="M15" s="102"/>
      <c r="N15" s="102"/>
      <c r="O15" s="352"/>
      <c r="P15" s="50"/>
      <c r="Q15" s="87"/>
      <c r="R15" s="88"/>
      <c r="S15" s="88"/>
      <c r="T15" s="85"/>
      <c r="U15" s="84"/>
      <c r="W15" s="79"/>
      <c r="Z15" s="9"/>
      <c r="AA15" s="31"/>
      <c r="AB15" s="31"/>
      <c r="AC15" s="43"/>
      <c r="AD15" s="413"/>
      <c r="AE15" s="47"/>
      <c r="AF15" s="47"/>
      <c r="AG15" s="47"/>
      <c r="AH15" s="47"/>
      <c r="AI15" s="47"/>
      <c r="AJ15" s="47"/>
      <c r="AK15" s="47"/>
      <c r="AL15" s="414"/>
      <c r="AM15" s="352"/>
      <c r="AN15" s="409"/>
      <c r="AO15" s="409"/>
    </row>
    <row r="16" spans="1:41" ht="15" x14ac:dyDescent="0.25">
      <c r="B16" s="89" t="s">
        <v>112</v>
      </c>
      <c r="C16" s="85"/>
      <c r="D16" s="85"/>
      <c r="E16" s="85"/>
      <c r="F16" s="86"/>
      <c r="G16" s="102"/>
      <c r="H16" s="102"/>
      <c r="I16" s="102"/>
      <c r="J16" s="102"/>
      <c r="K16" s="102"/>
      <c r="L16" s="102"/>
      <c r="M16" s="102"/>
      <c r="N16" s="102"/>
      <c r="O16" s="352"/>
      <c r="P16" s="50"/>
      <c r="Q16" s="87"/>
      <c r="R16" s="88"/>
      <c r="S16" s="88"/>
      <c r="T16" s="85"/>
      <c r="U16" s="84"/>
      <c r="W16" s="79"/>
      <c r="Z16" s="362" t="s">
        <v>660</v>
      </c>
      <c r="AA16" s="31"/>
      <c r="AB16" s="31"/>
      <c r="AC16" s="43"/>
      <c r="AD16" s="413"/>
      <c r="AE16" s="47"/>
      <c r="AF16" s="47"/>
      <c r="AG16" s="47"/>
      <c r="AH16" s="47"/>
      <c r="AI16" s="47"/>
      <c r="AJ16" s="47"/>
      <c r="AK16" s="47"/>
      <c r="AL16" s="414"/>
      <c r="AM16" s="352"/>
      <c r="AN16" s="409"/>
      <c r="AO16" s="409"/>
    </row>
    <row r="17" spans="2:41" s="97" customFormat="1" ht="15" x14ac:dyDescent="0.25">
      <c r="B17" s="95" t="s">
        <v>73</v>
      </c>
      <c r="C17" s="96">
        <v>6210.7076970747539</v>
      </c>
      <c r="D17" s="96">
        <v>584.84826521467005</v>
      </c>
      <c r="E17" s="96">
        <v>10.619348755005879</v>
      </c>
      <c r="F17" s="86">
        <v>-1.8574505579829096E-2</v>
      </c>
      <c r="G17" s="46">
        <v>3.4013755081702186E-2</v>
      </c>
      <c r="H17" s="46">
        <v>1.0622938730996245E-2</v>
      </c>
      <c r="I17" s="46">
        <v>6.7049373076608201E-2</v>
      </c>
      <c r="J17" s="46">
        <v>1.9709904488728136E-3</v>
      </c>
      <c r="K17" s="46">
        <v>1.5533538975211283</v>
      </c>
      <c r="L17" s="46">
        <v>0.35714782106201454</v>
      </c>
      <c r="M17" s="46">
        <v>0.16802519776433114</v>
      </c>
      <c r="N17" s="46">
        <v>3.8629537603985353E-2</v>
      </c>
      <c r="O17" s="353">
        <v>0.99992517112261459</v>
      </c>
      <c r="P17" s="50">
        <v>951.82794223628753</v>
      </c>
      <c r="Q17" s="48">
        <v>142.25792825546102</v>
      </c>
      <c r="R17" s="48">
        <v>1001.221322170495</v>
      </c>
      <c r="S17" s="48">
        <v>211.45560350121673</v>
      </c>
      <c r="T17" s="96">
        <v>4.9333128290885941</v>
      </c>
      <c r="U17" s="95" t="s">
        <v>65</v>
      </c>
      <c r="W17" s="98"/>
      <c r="Z17" s="9" t="s">
        <v>646</v>
      </c>
      <c r="AA17" s="31">
        <v>2552.0063893841721</v>
      </c>
      <c r="AB17" s="31">
        <v>160.98928881480001</v>
      </c>
      <c r="AC17" s="43">
        <f t="shared" si="0"/>
        <v>15.852025983666325</v>
      </c>
      <c r="AD17" s="413">
        <v>0.25560748920543058</v>
      </c>
      <c r="AE17" s="47">
        <v>4.7332864320940714E-2</v>
      </c>
      <c r="AF17" s="47">
        <v>2.0931433054704575E-3</v>
      </c>
      <c r="AG17" s="47">
        <v>7.2872744415764454E-2</v>
      </c>
      <c r="AH17" s="47">
        <v>2.5061847513689834E-3</v>
      </c>
      <c r="AI17" s="47">
        <v>1.6062378085128945</v>
      </c>
      <c r="AJ17" s="47">
        <v>7.2103643833705308E-2</v>
      </c>
      <c r="AK17" s="47">
        <v>0.1598613381842246</v>
      </c>
      <c r="AL17" s="414">
        <v>4.6120294833320143E-3</v>
      </c>
      <c r="AM17" s="352">
        <v>0.64268958548869426</v>
      </c>
      <c r="AN17" s="409">
        <v>1010.4159986944492</v>
      </c>
      <c r="AO17" s="409">
        <v>69.73230549272516</v>
      </c>
    </row>
    <row r="18" spans="2:41" ht="15" x14ac:dyDescent="0.25">
      <c r="B18" s="95"/>
      <c r="C18" s="96"/>
      <c r="D18" s="96"/>
      <c r="E18" s="96"/>
      <c r="F18" s="86"/>
      <c r="G18" s="46"/>
      <c r="H18" s="46"/>
      <c r="I18" s="46"/>
      <c r="J18" s="46"/>
      <c r="K18" s="46"/>
      <c r="L18" s="46"/>
      <c r="M18" s="46"/>
      <c r="N18" s="46"/>
      <c r="O18" s="353"/>
      <c r="P18" s="50"/>
      <c r="Q18" s="48"/>
      <c r="R18" s="71"/>
      <c r="S18" s="71"/>
      <c r="T18" s="96"/>
      <c r="U18" s="95"/>
      <c r="W18" s="79"/>
      <c r="Z18" s="9" t="s">
        <v>647</v>
      </c>
      <c r="AA18" s="31">
        <v>2621.577381794516</v>
      </c>
      <c r="AB18" s="31">
        <v>170.611822297619</v>
      </c>
      <c r="AC18" s="43">
        <f t="shared" si="0"/>
        <v>15.365742810139961</v>
      </c>
      <c r="AD18" s="413">
        <v>0.37487596886125141</v>
      </c>
      <c r="AE18" s="47">
        <v>4.7945505502314502E-2</v>
      </c>
      <c r="AF18" s="47">
        <v>2.0738007247575632E-3</v>
      </c>
      <c r="AG18" s="47">
        <v>7.4893792879549753E-2</v>
      </c>
      <c r="AH18" s="47">
        <v>3.4599067516532045E-3</v>
      </c>
      <c r="AI18" s="47">
        <v>1.6740860966263051</v>
      </c>
      <c r="AJ18" s="47">
        <v>0.10421340211539551</v>
      </c>
      <c r="AK18" s="47">
        <v>0.16211779550555483</v>
      </c>
      <c r="AL18" s="414">
        <v>6.7643488145991007E-3</v>
      </c>
      <c r="AM18" s="352">
        <v>0.67026959726137925</v>
      </c>
      <c r="AN18" s="409">
        <v>1065.652669623498</v>
      </c>
      <c r="AO18" s="409">
        <v>92.892995109905414</v>
      </c>
    </row>
    <row r="19" spans="2:41" ht="18" customHeight="1" x14ac:dyDescent="0.3">
      <c r="B19" s="83" t="s">
        <v>110</v>
      </c>
      <c r="C19" s="72"/>
      <c r="D19" s="72"/>
      <c r="E19" s="72"/>
      <c r="F19" s="81"/>
      <c r="G19" s="103"/>
      <c r="H19" s="104"/>
      <c r="I19" s="103"/>
      <c r="J19" s="103"/>
      <c r="K19" s="103"/>
      <c r="L19" s="103"/>
      <c r="M19" s="103"/>
      <c r="N19" s="103"/>
      <c r="O19" s="354"/>
      <c r="P19" s="100"/>
      <c r="Q19" s="76"/>
      <c r="R19" s="78"/>
      <c r="S19" s="78"/>
      <c r="T19" s="77"/>
      <c r="U19" s="76"/>
      <c r="W19" s="79"/>
      <c r="Z19" s="9" t="s">
        <v>648</v>
      </c>
      <c r="AA19" s="31">
        <v>12075.170916607476</v>
      </c>
      <c r="AB19" s="31">
        <v>135.412251223505</v>
      </c>
      <c r="AC19" s="43">
        <f t="shared" si="0"/>
        <v>89.173400541704126</v>
      </c>
      <c r="AD19" s="413">
        <v>1.2319027057597416</v>
      </c>
      <c r="AE19" s="58">
        <v>4.7849291808574612E-2</v>
      </c>
      <c r="AF19" s="58">
        <v>2.0554865572054225E-3</v>
      </c>
      <c r="AG19" s="47">
        <v>6.720824152538625E-2</v>
      </c>
      <c r="AH19" s="47">
        <v>4.546692976168068E-3</v>
      </c>
      <c r="AI19" s="47">
        <v>1.5627942738761424</v>
      </c>
      <c r="AJ19" s="47">
        <v>0.11538886057493868</v>
      </c>
      <c r="AK19" s="47">
        <v>0.16864676080904314</v>
      </c>
      <c r="AL19" s="414">
        <v>4.9885471217792875E-3</v>
      </c>
      <c r="AM19" s="352">
        <v>0.40062126801001363</v>
      </c>
      <c r="AN19" s="410">
        <v>844.23349062501961</v>
      </c>
      <c r="AO19" s="410">
        <v>140.75336663746879</v>
      </c>
    </row>
    <row r="20" spans="2:41" ht="15" x14ac:dyDescent="0.25">
      <c r="B20" s="84" t="s">
        <v>74</v>
      </c>
      <c r="C20" s="85">
        <v>3212.1827453127744</v>
      </c>
      <c r="D20" s="85">
        <v>296.81424612240102</v>
      </c>
      <c r="E20" s="85">
        <v>10.822198689169813</v>
      </c>
      <c r="F20" s="86">
        <v>-0.14018191228089019</v>
      </c>
      <c r="G20" s="102">
        <v>4.8277937329161795E-2</v>
      </c>
      <c r="H20" s="102">
        <v>4.0366346614264439E-3</v>
      </c>
      <c r="I20" s="102">
        <v>6.5579996306146499E-2</v>
      </c>
      <c r="J20" s="102">
        <v>3.0570512900678758E-3</v>
      </c>
      <c r="K20" s="102">
        <v>1.5414502162320767</v>
      </c>
      <c r="L20" s="102">
        <v>0.17485034992649789</v>
      </c>
      <c r="M20" s="102">
        <v>0.17047348533220247</v>
      </c>
      <c r="N20" s="102">
        <v>1.7747650813850956E-2</v>
      </c>
      <c r="O20" s="352">
        <v>0.91779784190863378</v>
      </c>
      <c r="P20" s="50">
        <v>947.08317954231882</v>
      </c>
      <c r="Q20" s="87">
        <v>69.885359522906583</v>
      </c>
      <c r="R20" s="88">
        <v>1014.7194537537777</v>
      </c>
      <c r="S20" s="88">
        <v>97.377001654962669</v>
      </c>
      <c r="T20" s="85">
        <v>6.6655146859804688</v>
      </c>
      <c r="U20" s="84" t="s">
        <v>63</v>
      </c>
      <c r="W20" s="79"/>
      <c r="Z20" s="9" t="s">
        <v>649</v>
      </c>
      <c r="AA20" s="31">
        <v>17097.199686584605</v>
      </c>
      <c r="AB20" s="31">
        <v>150.69468366754199</v>
      </c>
      <c r="AC20" s="43">
        <f t="shared" si="0"/>
        <v>113.4558915449461</v>
      </c>
      <c r="AD20" s="413">
        <v>0.40835370543051902</v>
      </c>
      <c r="AE20" s="47">
        <v>5.0839459724279036E-2</v>
      </c>
      <c r="AF20" s="47">
        <v>2.2581227712331481E-3</v>
      </c>
      <c r="AG20" s="47">
        <v>7.5730129426740581E-2</v>
      </c>
      <c r="AH20" s="47">
        <v>2.649019761344764E-3</v>
      </c>
      <c r="AI20" s="47">
        <v>1.751465727815984</v>
      </c>
      <c r="AJ20" s="47">
        <v>7.8883407885171244E-2</v>
      </c>
      <c r="AK20" s="47">
        <v>0.16773808084913022</v>
      </c>
      <c r="AL20" s="414">
        <v>4.7588144149667867E-3</v>
      </c>
      <c r="AM20" s="352">
        <v>0.62991663534968845</v>
      </c>
      <c r="AN20" s="409">
        <v>1087.9453035353749</v>
      </c>
      <c r="AO20" s="409">
        <v>70.102494297936119</v>
      </c>
    </row>
    <row r="21" spans="2:41" ht="15" x14ac:dyDescent="0.25">
      <c r="B21" s="84"/>
      <c r="C21" s="93"/>
      <c r="D21" s="93"/>
      <c r="E21" s="93"/>
      <c r="F21" s="94"/>
      <c r="G21" s="102"/>
      <c r="H21" s="102"/>
      <c r="I21" s="102"/>
      <c r="J21" s="102"/>
      <c r="K21" s="102"/>
      <c r="L21" s="102"/>
      <c r="M21" s="102"/>
      <c r="N21" s="102"/>
      <c r="O21" s="352"/>
      <c r="P21" s="101"/>
      <c r="Q21" s="93"/>
      <c r="R21" s="87"/>
      <c r="S21" s="87"/>
      <c r="T21" s="85"/>
      <c r="U21" s="84"/>
      <c r="W21" s="79"/>
      <c r="Z21" s="9" t="s">
        <v>650</v>
      </c>
      <c r="AA21" s="31">
        <v>5372.6219322437919</v>
      </c>
      <c r="AB21" s="31">
        <v>141.70727122827901</v>
      </c>
      <c r="AC21" s="43">
        <f t="shared" si="0"/>
        <v>37.913523319413372</v>
      </c>
      <c r="AD21" s="413">
        <v>0.21449608064173115</v>
      </c>
      <c r="AE21" s="47">
        <v>5.0232020473802846E-2</v>
      </c>
      <c r="AF21" s="47">
        <v>2.2819606082733514E-3</v>
      </c>
      <c r="AG21" s="47">
        <v>7.4380583361484578E-2</v>
      </c>
      <c r="AH21" s="47">
        <v>2.185420316226381E-3</v>
      </c>
      <c r="AI21" s="47">
        <v>1.7519168311162929</v>
      </c>
      <c r="AJ21" s="47">
        <v>8.0903367715750921E-2</v>
      </c>
      <c r="AK21" s="47">
        <v>0.17082547229035128</v>
      </c>
      <c r="AL21" s="414">
        <v>6.0860543525052737E-3</v>
      </c>
      <c r="AM21" s="352">
        <v>0.77148960962379542</v>
      </c>
      <c r="AN21" s="409">
        <v>1051.8120165673593</v>
      </c>
      <c r="AO21" s="409">
        <v>59.202842288389746</v>
      </c>
    </row>
    <row r="22" spans="2:41" ht="15" x14ac:dyDescent="0.25">
      <c r="B22" s="84" t="s">
        <v>75</v>
      </c>
      <c r="C22" s="85">
        <v>16205.739483340894</v>
      </c>
      <c r="D22" s="85">
        <v>1385.56643326892</v>
      </c>
      <c r="E22" s="85">
        <v>11.696111492183915</v>
      </c>
      <c r="F22" s="86">
        <v>0.18032037521128122</v>
      </c>
      <c r="G22" s="102">
        <v>4.3868134868044029E-2</v>
      </c>
      <c r="H22" s="102">
        <v>4.4482004955370717E-3</v>
      </c>
      <c r="I22" s="102">
        <v>6.6684183222658705E-2</v>
      </c>
      <c r="J22" s="102">
        <v>1.2848846378608139E-3</v>
      </c>
      <c r="K22" s="102">
        <v>1.3189205282346135</v>
      </c>
      <c r="L22" s="102">
        <v>9.3406013760551368E-2</v>
      </c>
      <c r="M22" s="102">
        <v>0.14344800642791289</v>
      </c>
      <c r="N22" s="102">
        <v>9.7701110311862478E-3</v>
      </c>
      <c r="O22" s="352">
        <v>0.96172027459044329</v>
      </c>
      <c r="P22" s="50">
        <v>854.04050144021824</v>
      </c>
      <c r="Q22" s="87">
        <v>40.90511458247795</v>
      </c>
      <c r="R22" s="88">
        <v>864.13063431158753</v>
      </c>
      <c r="S22" s="88">
        <v>54.963607622658401</v>
      </c>
      <c r="T22" s="85">
        <v>1.1676629054364713</v>
      </c>
      <c r="U22" s="84" t="s">
        <v>76</v>
      </c>
      <c r="W22" s="79"/>
      <c r="Z22" s="9" t="s">
        <v>651</v>
      </c>
      <c r="AA22" s="31">
        <v>5757.5296901936572</v>
      </c>
      <c r="AB22" s="31">
        <v>169.80920863311599</v>
      </c>
      <c r="AC22" s="43">
        <f t="shared" si="0"/>
        <v>33.905874342970293</v>
      </c>
      <c r="AD22" s="413">
        <v>5.980161145493517E-2</v>
      </c>
      <c r="AE22" s="47">
        <v>4.8102108216667716E-2</v>
      </c>
      <c r="AF22" s="47">
        <v>2.3041463549981632E-3</v>
      </c>
      <c r="AG22" s="47">
        <v>7.6587645106074853E-2</v>
      </c>
      <c r="AH22" s="47">
        <v>1.6606970795074358E-3</v>
      </c>
      <c r="AI22" s="47">
        <v>1.8233368034368505</v>
      </c>
      <c r="AJ22" s="47">
        <v>6.8744118774406837E-2</v>
      </c>
      <c r="AK22" s="47">
        <v>0.17266603142000334</v>
      </c>
      <c r="AL22" s="414">
        <v>5.3255352019837476E-3</v>
      </c>
      <c r="AM22" s="352">
        <v>0.81806479136588561</v>
      </c>
      <c r="AN22" s="409">
        <v>1110.4729047506028</v>
      </c>
      <c r="AO22" s="409">
        <v>43.310609207614512</v>
      </c>
    </row>
    <row r="23" spans="2:41" ht="15" x14ac:dyDescent="0.25">
      <c r="B23" s="84" t="s">
        <v>77</v>
      </c>
      <c r="C23" s="85">
        <v>7179.5242251803875</v>
      </c>
      <c r="D23" s="85">
        <v>1404.3807898991099</v>
      </c>
      <c r="E23" s="85">
        <v>5.1122347135609578</v>
      </c>
      <c r="F23" s="86">
        <v>1.2809249360565541E-2</v>
      </c>
      <c r="G23" s="102">
        <v>4.6810925842316088E-2</v>
      </c>
      <c r="H23" s="102">
        <v>4.0854006101530595E-3</v>
      </c>
      <c r="I23" s="102">
        <v>6.789567700428413E-2</v>
      </c>
      <c r="J23" s="102">
        <v>1.0694431124423376E-3</v>
      </c>
      <c r="K23" s="102">
        <v>1.3704764958490125</v>
      </c>
      <c r="L23" s="102">
        <v>9.6675438214406592E-2</v>
      </c>
      <c r="M23" s="102">
        <v>0.14639565724065071</v>
      </c>
      <c r="N23" s="102">
        <v>1.0061219021235905E-2</v>
      </c>
      <c r="O23" s="352">
        <v>0.97426668410786188</v>
      </c>
      <c r="P23" s="50">
        <v>876.36796267393299</v>
      </c>
      <c r="Q23" s="87">
        <v>41.416234689739213</v>
      </c>
      <c r="R23" s="88">
        <v>880.72721581659709</v>
      </c>
      <c r="S23" s="88">
        <v>56.452493497332171</v>
      </c>
      <c r="T23" s="85">
        <v>0.49496064892490776</v>
      </c>
      <c r="U23" s="84" t="s">
        <v>76</v>
      </c>
      <c r="W23" s="79"/>
      <c r="Z23" s="9" t="s">
        <v>652</v>
      </c>
      <c r="AA23" s="31">
        <v>5440.2455634625794</v>
      </c>
      <c r="AB23" s="31">
        <v>155.87977085316899</v>
      </c>
      <c r="AC23" s="43">
        <f t="shared" si="0"/>
        <v>34.900266620144194</v>
      </c>
      <c r="AD23" s="413">
        <v>0.26022281645145712</v>
      </c>
      <c r="AE23" s="47">
        <v>5.1009270461288822E-2</v>
      </c>
      <c r="AF23" s="47">
        <v>2.3292932323175459E-3</v>
      </c>
      <c r="AG23" s="47">
        <v>7.2870669389099793E-2</v>
      </c>
      <c r="AH23" s="47">
        <v>2.8694991534168198E-3</v>
      </c>
      <c r="AI23" s="47">
        <v>1.7603449071643023</v>
      </c>
      <c r="AJ23" s="47">
        <v>9.3379919635856637E-2</v>
      </c>
      <c r="AK23" s="47">
        <v>0.1752038859670122</v>
      </c>
      <c r="AL23" s="414">
        <v>6.2272436582615342E-3</v>
      </c>
      <c r="AM23" s="352">
        <v>0.67003331489673756</v>
      </c>
      <c r="AN23" s="409">
        <v>1010.3582618941759</v>
      </c>
      <c r="AO23" s="409">
        <v>79.84417177032384</v>
      </c>
    </row>
    <row r="24" spans="2:41" ht="15" x14ac:dyDescent="0.25">
      <c r="B24" s="84" t="s">
        <v>78</v>
      </c>
      <c r="C24" s="85">
        <v>17377.316343001483</v>
      </c>
      <c r="D24" s="85">
        <v>1109.51511823703</v>
      </c>
      <c r="E24" s="85">
        <v>15.662081622297551</v>
      </c>
      <c r="F24" s="86">
        <v>2.4893599698496867E-2</v>
      </c>
      <c r="G24" s="102">
        <v>4.6024607172024432E-2</v>
      </c>
      <c r="H24" s="102">
        <v>7.3949677300916049E-3</v>
      </c>
      <c r="I24" s="102">
        <v>6.8044410746568612E-2</v>
      </c>
      <c r="J24" s="102">
        <v>1.2080815041764993E-3</v>
      </c>
      <c r="K24" s="102">
        <v>1.3127930505967749</v>
      </c>
      <c r="L24" s="102">
        <v>9.2163983616446843E-2</v>
      </c>
      <c r="M24" s="102">
        <v>0.13992732662656193</v>
      </c>
      <c r="N24" s="102">
        <v>9.4973603162352548E-3</v>
      </c>
      <c r="O24" s="352">
        <v>0.96679725580192166</v>
      </c>
      <c r="P24" s="50">
        <v>851.35391882819783</v>
      </c>
      <c r="Q24" s="87">
        <v>40.468010724560941</v>
      </c>
      <c r="R24" s="88">
        <v>844.25148622843619</v>
      </c>
      <c r="S24" s="88">
        <v>53.597056005928835</v>
      </c>
      <c r="T24" s="85">
        <v>-0.84126977750322574</v>
      </c>
      <c r="U24" s="84" t="s">
        <v>76</v>
      </c>
      <c r="W24" s="79"/>
      <c r="Z24" s="9" t="s">
        <v>653</v>
      </c>
      <c r="AA24" s="31">
        <v>3964.3804911208281</v>
      </c>
      <c r="AB24" s="31">
        <v>131.62934532585601</v>
      </c>
      <c r="AC24" s="43">
        <f t="shared" si="0"/>
        <v>30.117755894833149</v>
      </c>
      <c r="AD24" s="413">
        <v>0.61332874674218729</v>
      </c>
      <c r="AE24" s="47">
        <v>5.4481684729349951E-2</v>
      </c>
      <c r="AF24" s="47">
        <v>2.4582059561287337E-3</v>
      </c>
      <c r="AG24" s="47">
        <v>7.3862292406360039E-2</v>
      </c>
      <c r="AH24" s="47">
        <v>4.026975982043394E-3</v>
      </c>
      <c r="AI24" s="47">
        <v>1.8208670043368573</v>
      </c>
      <c r="AJ24" s="47">
        <v>0.12286443746498567</v>
      </c>
      <c r="AK24" s="47">
        <v>0.178794505760143</v>
      </c>
      <c r="AL24" s="414">
        <v>7.1081690587826906E-3</v>
      </c>
      <c r="AM24" s="352">
        <v>0.58919032797732307</v>
      </c>
      <c r="AN24" s="409">
        <v>1037.7074422961339</v>
      </c>
      <c r="AO24" s="409">
        <v>110.08968812936429</v>
      </c>
    </row>
    <row r="25" spans="2:41" ht="15" x14ac:dyDescent="0.25">
      <c r="B25" s="84" t="s">
        <v>79</v>
      </c>
      <c r="C25" s="85">
        <v>2639.6155673647022</v>
      </c>
      <c r="D25" s="85">
        <v>949.38063665825098</v>
      </c>
      <c r="E25" s="85">
        <v>2.780355386914096</v>
      </c>
      <c r="F25" s="86">
        <v>1.7118606533073719E-2</v>
      </c>
      <c r="G25" s="102">
        <v>4.846680567077085E-2</v>
      </c>
      <c r="H25" s="102">
        <v>4.1829435314561471E-3</v>
      </c>
      <c r="I25" s="102">
        <v>6.7075057469602933E-2</v>
      </c>
      <c r="J25" s="102">
        <v>1.1214327775253784E-3</v>
      </c>
      <c r="K25" s="102">
        <v>1.3803767669022171</v>
      </c>
      <c r="L25" s="102">
        <v>9.3522769637564951E-2</v>
      </c>
      <c r="M25" s="102">
        <v>0.1492572078051641</v>
      </c>
      <c r="N25" s="102">
        <v>9.7866844208694837E-3</v>
      </c>
      <c r="O25" s="352">
        <v>0.96778871301360647</v>
      </c>
      <c r="P25" s="50">
        <v>880.59986858455818</v>
      </c>
      <c r="Q25" s="87">
        <v>39.898580333866335</v>
      </c>
      <c r="R25" s="88">
        <v>896.79824291034481</v>
      </c>
      <c r="S25" s="88">
        <v>54.778938675033714</v>
      </c>
      <c r="T25" s="85">
        <v>1.8062451007061153</v>
      </c>
      <c r="U25" s="84" t="s">
        <v>76</v>
      </c>
      <c r="W25" s="79"/>
      <c r="Z25" s="9" t="s">
        <v>654</v>
      </c>
      <c r="AA25" s="31">
        <v>3576.9251788203928</v>
      </c>
      <c r="AB25" s="31">
        <v>168.750261322135</v>
      </c>
      <c r="AC25" s="43">
        <f t="shared" si="0"/>
        <v>21.196560827791778</v>
      </c>
      <c r="AD25" s="413">
        <v>0.339345678741162</v>
      </c>
      <c r="AE25" s="47">
        <v>4.9404372616223095E-2</v>
      </c>
      <c r="AF25" s="47">
        <v>2.2811338324368897E-3</v>
      </c>
      <c r="AG25" s="47">
        <v>7.1816394477576498E-2</v>
      </c>
      <c r="AH25" s="47">
        <v>2.204152154113001E-3</v>
      </c>
      <c r="AI25" s="47">
        <v>1.7479924400109228</v>
      </c>
      <c r="AJ25" s="47">
        <v>7.6986805436538339E-2</v>
      </c>
      <c r="AK25" s="47">
        <v>0.17652843765814868</v>
      </c>
      <c r="AL25" s="414">
        <v>5.5762229162395413E-3</v>
      </c>
      <c r="AM25" s="352">
        <v>0.71721390413999297</v>
      </c>
      <c r="AN25" s="409">
        <v>980.74191826878871</v>
      </c>
      <c r="AO25" s="409">
        <v>62.513012152961423</v>
      </c>
    </row>
    <row r="26" spans="2:41" ht="15" x14ac:dyDescent="0.25">
      <c r="B26" s="84" t="s">
        <v>80</v>
      </c>
      <c r="C26" s="85">
        <v>10930.530995894156</v>
      </c>
      <c r="D26" s="85">
        <v>1079.0789028018501</v>
      </c>
      <c r="E26" s="85">
        <v>10.129501158360906</v>
      </c>
      <c r="F26" s="86">
        <v>-2.2044928264370992E-2</v>
      </c>
      <c r="G26" s="102">
        <v>4.8375204499825616E-2</v>
      </c>
      <c r="H26" s="102">
        <v>3.7086239006585311E-3</v>
      </c>
      <c r="I26" s="102">
        <v>6.7723065807385227E-2</v>
      </c>
      <c r="J26" s="102">
        <v>1.2207084501894413E-3</v>
      </c>
      <c r="K26" s="102">
        <v>1.3398299477529798</v>
      </c>
      <c r="L26" s="102">
        <v>8.9627646311399051E-2</v>
      </c>
      <c r="M26" s="102">
        <v>0.14348674900496314</v>
      </c>
      <c r="N26" s="102">
        <v>9.1498817808833306E-3</v>
      </c>
      <c r="O26" s="352">
        <v>0.95326001401848037</v>
      </c>
      <c r="P26" s="50">
        <v>863.15505389495218</v>
      </c>
      <c r="Q26" s="87">
        <v>38.899204372304666</v>
      </c>
      <c r="R26" s="88">
        <v>864.34904954847093</v>
      </c>
      <c r="S26" s="88">
        <v>51.479606576410333</v>
      </c>
      <c r="T26" s="85">
        <v>0.13813813460458929</v>
      </c>
      <c r="U26" s="84" t="s">
        <v>76</v>
      </c>
      <c r="W26" s="79"/>
      <c r="Z26" s="60" t="s">
        <v>655</v>
      </c>
      <c r="AA26" s="404">
        <v>5395.6014210592202</v>
      </c>
      <c r="AB26" s="404">
        <v>189.80881954246601</v>
      </c>
      <c r="AC26" s="412">
        <f t="shared" si="0"/>
        <v>28.426505333447164</v>
      </c>
      <c r="AD26" s="415">
        <v>0.40157924545472035</v>
      </c>
      <c r="AE26" s="65">
        <v>4.4907851492377374E-2</v>
      </c>
      <c r="AF26" s="65">
        <v>2.1641236264789499E-3</v>
      </c>
      <c r="AG26" s="65">
        <v>6.9642348516960925E-2</v>
      </c>
      <c r="AH26" s="65">
        <v>2.5422318428225525E-3</v>
      </c>
      <c r="AI26" s="65">
        <v>1.6294846731978896</v>
      </c>
      <c r="AJ26" s="65">
        <v>7.522853963549031E-2</v>
      </c>
      <c r="AK26" s="65">
        <v>0.16969755964426192</v>
      </c>
      <c r="AL26" s="416">
        <v>4.7963171172141867E-3</v>
      </c>
      <c r="AM26" s="355">
        <v>0.61220932628094149</v>
      </c>
      <c r="AN26" s="411">
        <v>917.82650729519582</v>
      </c>
      <c r="AO26" s="411">
        <v>75.077783249289041</v>
      </c>
    </row>
    <row r="27" spans="2:41" ht="15" x14ac:dyDescent="0.25">
      <c r="B27" s="84" t="s">
        <v>81</v>
      </c>
      <c r="C27" s="85">
        <v>11928.62424388655</v>
      </c>
      <c r="D27" s="85">
        <v>1038.84170524814</v>
      </c>
      <c r="E27" s="85">
        <v>11.482619713498366</v>
      </c>
      <c r="F27" s="86">
        <v>-1.3406993162909781E-3</v>
      </c>
      <c r="G27" s="102">
        <v>4.8527038699652823E-2</v>
      </c>
      <c r="H27" s="102">
        <v>3.9851613495507331E-3</v>
      </c>
      <c r="I27" s="102">
        <v>6.7767291043243263E-2</v>
      </c>
      <c r="J27" s="102">
        <v>1.241184704224589E-3</v>
      </c>
      <c r="K27" s="102">
        <v>1.3673557807370169</v>
      </c>
      <c r="L27" s="102">
        <v>9.2603066442299861E-2</v>
      </c>
      <c r="M27" s="102">
        <v>0.1463390161712993</v>
      </c>
      <c r="N27" s="102">
        <v>9.4474300572944415E-3</v>
      </c>
      <c r="O27" s="352">
        <v>0.95325637281989839</v>
      </c>
      <c r="P27" s="50">
        <v>875.03033756943864</v>
      </c>
      <c r="Q27" s="87">
        <v>39.723465847394777</v>
      </c>
      <c r="R27" s="88">
        <v>880.40870378198122</v>
      </c>
      <c r="S27" s="88">
        <v>53.018269877121156</v>
      </c>
      <c r="T27" s="85">
        <v>0.61089425734192171</v>
      </c>
      <c r="U27" s="84" t="s">
        <v>76</v>
      </c>
      <c r="W27" s="79"/>
      <c r="Z27" s="76" t="s">
        <v>115</v>
      </c>
      <c r="AA27" s="12" t="s">
        <v>60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8" x14ac:dyDescent="0.25">
      <c r="B28" s="84" t="s">
        <v>82</v>
      </c>
      <c r="C28" s="85">
        <v>12345.763715061721</v>
      </c>
      <c r="D28" s="85">
        <v>1178.2762828028201</v>
      </c>
      <c r="E28" s="85">
        <v>10.477817380567386</v>
      </c>
      <c r="F28" s="86">
        <v>-2.1666329819109049E-2</v>
      </c>
      <c r="G28" s="102">
        <v>4.5593364256701338E-2</v>
      </c>
      <c r="H28" s="102">
        <v>3.9195924772623325E-3</v>
      </c>
      <c r="I28" s="102">
        <v>6.7630828235205512E-2</v>
      </c>
      <c r="J28" s="102">
        <v>1.280961594788723E-3</v>
      </c>
      <c r="K28" s="102">
        <v>1.3163758020741714</v>
      </c>
      <c r="L28" s="102">
        <v>9.0819858395620373E-2</v>
      </c>
      <c r="M28" s="102">
        <v>0.14116723540547199</v>
      </c>
      <c r="N28" s="102">
        <v>9.2764747489761466E-3</v>
      </c>
      <c r="O28" s="352">
        <v>0.95246302911705039</v>
      </c>
      <c r="P28" s="50">
        <v>852.92563330927237</v>
      </c>
      <c r="Q28" s="87">
        <v>39.81597507049571</v>
      </c>
      <c r="R28" s="88">
        <v>851.25949585427145</v>
      </c>
      <c r="S28" s="88">
        <v>52.296278095957859</v>
      </c>
      <c r="T28" s="85">
        <v>-0.19572615202710764</v>
      </c>
      <c r="U28" s="84" t="s">
        <v>76</v>
      </c>
      <c r="W28" s="79"/>
      <c r="AA28" s="12" t="s">
        <v>116</v>
      </c>
    </row>
    <row r="29" spans="2:41" ht="15" x14ac:dyDescent="0.25">
      <c r="B29" s="84" t="s">
        <v>83</v>
      </c>
      <c r="C29" s="85">
        <v>8330.5179419126489</v>
      </c>
      <c r="D29" s="85">
        <v>509.404013561932</v>
      </c>
      <c r="E29" s="85">
        <v>16.35345957261455</v>
      </c>
      <c r="F29" s="86">
        <v>0.25887735895122899</v>
      </c>
      <c r="G29" s="102">
        <v>4.6553615868570271E-2</v>
      </c>
      <c r="H29" s="102">
        <v>3.9890746674376221E-3</v>
      </c>
      <c r="I29" s="102">
        <v>6.5344310543325748E-2</v>
      </c>
      <c r="J29" s="102">
        <v>2.4822481895702005E-3</v>
      </c>
      <c r="K29" s="102">
        <v>1.3012924260577534</v>
      </c>
      <c r="L29" s="102">
        <v>0.10326542158796469</v>
      </c>
      <c r="M29" s="102">
        <v>0.14443280554069468</v>
      </c>
      <c r="N29" s="102">
        <v>9.9888642762305507E-3</v>
      </c>
      <c r="O29" s="352">
        <v>0.87150572531877879</v>
      </c>
      <c r="P29" s="50">
        <v>846.29221656867469</v>
      </c>
      <c r="Q29" s="87">
        <v>45.570722524505072</v>
      </c>
      <c r="R29" s="88">
        <v>869.68024452382883</v>
      </c>
      <c r="S29" s="88">
        <v>56.14331901207197</v>
      </c>
      <c r="T29" s="85">
        <v>2.689267475307509</v>
      </c>
      <c r="U29" s="84" t="s">
        <v>76</v>
      </c>
      <c r="W29" s="79"/>
      <c r="AA29" s="12" t="s">
        <v>661</v>
      </c>
    </row>
    <row r="30" spans="2:41" ht="15" x14ac:dyDescent="0.25">
      <c r="B30" s="84" t="s">
        <v>84</v>
      </c>
      <c r="C30" s="85">
        <v>17177.712067891174</v>
      </c>
      <c r="D30" s="85">
        <v>1667.70807166595</v>
      </c>
      <c r="E30" s="85">
        <v>10.300191238345192</v>
      </c>
      <c r="F30" s="86">
        <v>-3.4973790120648413E-2</v>
      </c>
      <c r="G30" s="102">
        <v>4.8784074067266876E-2</v>
      </c>
      <c r="H30" s="102">
        <v>4.057204630895558E-3</v>
      </c>
      <c r="I30" s="102">
        <v>6.7701764478831736E-2</v>
      </c>
      <c r="J30" s="102">
        <v>1.0467390932646233E-3</v>
      </c>
      <c r="K30" s="102">
        <v>1.3724733575303389</v>
      </c>
      <c r="L30" s="102">
        <v>9.2319698329971611E-2</v>
      </c>
      <c r="M30" s="102">
        <v>0.14702888382927157</v>
      </c>
      <c r="N30" s="102">
        <v>9.5285215053407223E-3</v>
      </c>
      <c r="O30" s="352">
        <v>0.96345715026395107</v>
      </c>
      <c r="P30" s="50">
        <v>877.22294941990151</v>
      </c>
      <c r="Q30" s="87">
        <v>39.516434627328181</v>
      </c>
      <c r="R30" s="88">
        <v>884.28699368764171</v>
      </c>
      <c r="S30" s="88">
        <v>53.440312778430325</v>
      </c>
      <c r="T30" s="85">
        <v>0.7988406838691382</v>
      </c>
      <c r="U30" s="84" t="s">
        <v>76</v>
      </c>
      <c r="W30" s="79"/>
    </row>
    <row r="31" spans="2:41" ht="15" x14ac:dyDescent="0.25">
      <c r="B31" s="84" t="s">
        <v>85</v>
      </c>
      <c r="C31" s="85">
        <v>7781.6173168983814</v>
      </c>
      <c r="D31" s="85">
        <v>1045.9482507264499</v>
      </c>
      <c r="E31" s="85">
        <v>7.4397727722129261</v>
      </c>
      <c r="F31" s="86">
        <v>9.0160502414745065E-3</v>
      </c>
      <c r="G31" s="102">
        <v>4.7937661097587771E-2</v>
      </c>
      <c r="H31" s="102">
        <v>3.7294067804447151E-3</v>
      </c>
      <c r="I31" s="102">
        <v>6.7407888193222298E-2</v>
      </c>
      <c r="J31" s="102">
        <v>1.130852623580121E-3</v>
      </c>
      <c r="K31" s="102">
        <v>1.3540528623073615</v>
      </c>
      <c r="L31" s="102">
        <v>9.333616279143675E-2</v>
      </c>
      <c r="M31" s="102">
        <v>0.14568794700718274</v>
      </c>
      <c r="N31" s="102">
        <v>9.6485546095551565E-3</v>
      </c>
      <c r="O31" s="352">
        <v>0.96078079431485541</v>
      </c>
      <c r="P31" s="50">
        <v>869.30848856293267</v>
      </c>
      <c r="Q31" s="87">
        <v>40.264336435967152</v>
      </c>
      <c r="R31" s="88">
        <v>876.74638944326978</v>
      </c>
      <c r="S31" s="88">
        <v>54.17530367480208</v>
      </c>
      <c r="T31" s="85">
        <v>0.84835261027537812</v>
      </c>
      <c r="U31" s="84" t="s">
        <v>76</v>
      </c>
      <c r="W31" s="79"/>
    </row>
    <row r="32" spans="2:41" ht="15" x14ac:dyDescent="0.25">
      <c r="B32" s="84" t="s">
        <v>86</v>
      </c>
      <c r="C32" s="85">
        <v>5842.185972843874</v>
      </c>
      <c r="D32" s="85">
        <v>315.98246484974999</v>
      </c>
      <c r="E32" s="85">
        <v>18.488956264145354</v>
      </c>
      <c r="F32" s="86">
        <v>8.5382833956434742E-2</v>
      </c>
      <c r="G32" s="102">
        <v>4.5941038186786153E-2</v>
      </c>
      <c r="H32" s="102">
        <v>3.8881705585468657E-3</v>
      </c>
      <c r="I32" s="102">
        <v>6.6925061103374234E-2</v>
      </c>
      <c r="J32" s="102">
        <v>4.0203371037432862E-3</v>
      </c>
      <c r="K32" s="102">
        <v>1.3175116899364196</v>
      </c>
      <c r="L32" s="102">
        <v>0.11897785411108745</v>
      </c>
      <c r="M32" s="102">
        <v>0.14277902967522033</v>
      </c>
      <c r="N32" s="102">
        <v>9.6163161022524909E-3</v>
      </c>
      <c r="O32" s="352">
        <v>0.74581763854238947</v>
      </c>
      <c r="P32" s="50">
        <v>853.42342757415952</v>
      </c>
      <c r="Q32" s="87">
        <v>52.139819542525174</v>
      </c>
      <c r="R32" s="88">
        <v>860.35804193030583</v>
      </c>
      <c r="S32" s="88">
        <v>54.131821449212111</v>
      </c>
      <c r="T32" s="85">
        <v>0.8060149400809643</v>
      </c>
      <c r="U32" s="84" t="s">
        <v>76</v>
      </c>
      <c r="W32" s="79"/>
    </row>
    <row r="33" spans="2:23" ht="15" x14ac:dyDescent="0.25">
      <c r="B33" s="84" t="s">
        <v>87</v>
      </c>
      <c r="C33" s="85">
        <v>11452.139945139099</v>
      </c>
      <c r="D33" s="85">
        <v>868.86490518802805</v>
      </c>
      <c r="E33" s="85">
        <v>13.180576032888313</v>
      </c>
      <c r="F33" s="86">
        <v>2.2641116836255134E-2</v>
      </c>
      <c r="G33" s="102">
        <v>4.8629022527160261E-2</v>
      </c>
      <c r="H33" s="102">
        <v>4.3712793776315749E-3</v>
      </c>
      <c r="I33" s="102">
        <v>6.6847068268233473E-2</v>
      </c>
      <c r="J33" s="102">
        <v>1.3639533577738104E-3</v>
      </c>
      <c r="K33" s="102">
        <v>1.3572890484606572</v>
      </c>
      <c r="L33" s="102">
        <v>9.5543515905970613E-2</v>
      </c>
      <c r="M33" s="102">
        <v>0.14726132546836285</v>
      </c>
      <c r="N33" s="102">
        <v>9.8320432278977549E-3</v>
      </c>
      <c r="O33" s="352">
        <v>0.9484756814859896</v>
      </c>
      <c r="P33" s="50">
        <v>870.70340710472976</v>
      </c>
      <c r="Q33" s="87">
        <v>41.160226451675726</v>
      </c>
      <c r="R33" s="88">
        <v>885.5932060210298</v>
      </c>
      <c r="S33" s="88">
        <v>55.127818998971406</v>
      </c>
      <c r="T33" s="85">
        <v>1.6813361727558755</v>
      </c>
      <c r="U33" s="84" t="s">
        <v>76</v>
      </c>
      <c r="W33" s="79"/>
    </row>
    <row r="34" spans="2:23" ht="15" x14ac:dyDescent="0.25">
      <c r="B34" s="84" t="s">
        <v>88</v>
      </c>
      <c r="C34" s="85">
        <v>5544.3993221006549</v>
      </c>
      <c r="D34" s="85">
        <v>536.02908009842099</v>
      </c>
      <c r="E34" s="85">
        <v>10.343467412407254</v>
      </c>
      <c r="F34" s="86">
        <v>3.5190697265520134E-2</v>
      </c>
      <c r="G34" s="102">
        <v>4.6653506857613242E-2</v>
      </c>
      <c r="H34" s="102">
        <v>4.2771717344494125E-3</v>
      </c>
      <c r="I34" s="102">
        <v>6.6693445065440699E-2</v>
      </c>
      <c r="J34" s="102">
        <v>1.9126361420223404E-3</v>
      </c>
      <c r="K34" s="102">
        <v>1.3544949845130494</v>
      </c>
      <c r="L34" s="102">
        <v>8.8160224329706535E-2</v>
      </c>
      <c r="M34" s="102">
        <v>0.14729668568993703</v>
      </c>
      <c r="N34" s="102">
        <v>8.5072134281624009E-3</v>
      </c>
      <c r="O34" s="352">
        <v>0.88735840689737955</v>
      </c>
      <c r="P34" s="50">
        <v>869.49917299942899</v>
      </c>
      <c r="Q34" s="87">
        <v>38.023805141884964</v>
      </c>
      <c r="R34" s="88">
        <v>885.79189058925522</v>
      </c>
      <c r="S34" s="88">
        <v>47.711817622052877</v>
      </c>
      <c r="T34" s="85">
        <v>1.8393392130727029</v>
      </c>
      <c r="U34" s="84" t="s">
        <v>76</v>
      </c>
      <c r="W34" s="79"/>
    </row>
    <row r="35" spans="2:23" ht="15" x14ac:dyDescent="0.25">
      <c r="B35" s="84" t="s">
        <v>89</v>
      </c>
      <c r="C35" s="85">
        <v>20071.233865249127</v>
      </c>
      <c r="D35" s="85">
        <v>412.02822549050501</v>
      </c>
      <c r="E35" s="85">
        <v>48.713249781262036</v>
      </c>
      <c r="F35" s="86">
        <v>-5.6351331553947524E-2</v>
      </c>
      <c r="G35" s="102">
        <v>4.883664593575001E-2</v>
      </c>
      <c r="H35" s="102">
        <v>4.1879620275747176E-3</v>
      </c>
      <c r="I35" s="102">
        <v>6.6234299181694337E-2</v>
      </c>
      <c r="J35" s="102">
        <v>1.9526657319867138E-3</v>
      </c>
      <c r="K35" s="102">
        <v>1.3573200325223638</v>
      </c>
      <c r="L35" s="102">
        <v>9.2861274551846895E-2</v>
      </c>
      <c r="M35" s="102">
        <v>0.14862711187510838</v>
      </c>
      <c r="N35" s="102">
        <v>9.0907432864732116E-3</v>
      </c>
      <c r="O35" s="352">
        <v>0.89402358071196986</v>
      </c>
      <c r="P35" s="50">
        <v>870.71675314917923</v>
      </c>
      <c r="Q35" s="87">
        <v>40.003885412157047</v>
      </c>
      <c r="R35" s="88">
        <v>893.26293923416108</v>
      </c>
      <c r="S35" s="88">
        <v>50.919091947142533</v>
      </c>
      <c r="T35" s="85">
        <v>2.5240256921788142</v>
      </c>
      <c r="U35" s="84" t="s">
        <v>76</v>
      </c>
      <c r="W35" s="79"/>
    </row>
    <row r="36" spans="2:23" ht="15" x14ac:dyDescent="0.25">
      <c r="B36" s="84" t="s">
        <v>90</v>
      </c>
      <c r="C36" s="85">
        <v>4863.4428559547332</v>
      </c>
      <c r="D36" s="85">
        <v>1240.49363293124</v>
      </c>
      <c r="E36" s="85">
        <v>3.9205705912916295</v>
      </c>
      <c r="F36" s="86">
        <v>1.3397772271937079E-2</v>
      </c>
      <c r="G36" s="102">
        <v>4.6525767322404057E-2</v>
      </c>
      <c r="H36" s="102">
        <v>3.9470194917344504E-3</v>
      </c>
      <c r="I36" s="102">
        <v>6.7239075671894993E-2</v>
      </c>
      <c r="J36" s="102">
        <v>1.1373179744032648E-3</v>
      </c>
      <c r="K36" s="102">
        <v>1.3548233994935353</v>
      </c>
      <c r="L36" s="102">
        <v>8.7011814273411009E-2</v>
      </c>
      <c r="M36" s="102">
        <v>0.14613682902542141</v>
      </c>
      <c r="N36" s="102">
        <v>8.9544472918052526E-3</v>
      </c>
      <c r="O36" s="352">
        <v>0.95407731457555078</v>
      </c>
      <c r="P36" s="50">
        <v>869.64079307221641</v>
      </c>
      <c r="Q36" s="87">
        <v>37.523143371432752</v>
      </c>
      <c r="R36" s="88">
        <v>879.2716081909964</v>
      </c>
      <c r="S36" s="88">
        <v>50.265920952287388</v>
      </c>
      <c r="T36" s="85">
        <v>1.0953174228603064</v>
      </c>
      <c r="U36" s="84" t="s">
        <v>76</v>
      </c>
      <c r="W36" s="79"/>
    </row>
    <row r="37" spans="2:23" ht="15" x14ac:dyDescent="0.25">
      <c r="B37" s="84" t="s">
        <v>91</v>
      </c>
      <c r="C37" s="85">
        <v>17310.950703652568</v>
      </c>
      <c r="D37" s="85">
        <v>986.72672369083</v>
      </c>
      <c r="E37" s="85">
        <v>17.543814602386902</v>
      </c>
      <c r="F37" s="86">
        <v>9.5130193789687983E-2</v>
      </c>
      <c r="G37" s="102">
        <v>4.7748673233240231E-2</v>
      </c>
      <c r="H37" s="102">
        <v>3.9300054514956658E-3</v>
      </c>
      <c r="I37" s="102">
        <v>6.6379580415105541E-2</v>
      </c>
      <c r="J37" s="102">
        <v>1.3106485423794324E-3</v>
      </c>
      <c r="K37" s="102">
        <v>1.3249927957931054</v>
      </c>
      <c r="L37" s="102">
        <v>9.2699627095990153E-2</v>
      </c>
      <c r="M37" s="102">
        <v>0.14476972162456067</v>
      </c>
      <c r="N37" s="102">
        <v>9.6268142183997835E-3</v>
      </c>
      <c r="O37" s="352">
        <v>0.95047430624776397</v>
      </c>
      <c r="P37" s="50">
        <v>856.69588307956371</v>
      </c>
      <c r="Q37" s="87">
        <v>40.489631952548734</v>
      </c>
      <c r="R37" s="88">
        <v>871.57776176935295</v>
      </c>
      <c r="S37" s="88">
        <v>54.096755643589859</v>
      </c>
      <c r="T37" s="85">
        <v>1.7074642496130423</v>
      </c>
      <c r="U37" s="84" t="s">
        <v>76</v>
      </c>
      <c r="W37" s="79"/>
    </row>
    <row r="38" spans="2:23" ht="15" x14ac:dyDescent="0.25">
      <c r="B38" s="84" t="s">
        <v>92</v>
      </c>
      <c r="C38" s="85">
        <v>2059.411941840026</v>
      </c>
      <c r="D38" s="85">
        <v>404.99207733466301</v>
      </c>
      <c r="E38" s="85">
        <v>5.0850672324096902</v>
      </c>
      <c r="F38" s="86">
        <v>0.13310206236886746</v>
      </c>
      <c r="G38" s="102">
        <v>4.1842458048516773E-2</v>
      </c>
      <c r="H38" s="102">
        <v>3.4145031008438742E-3</v>
      </c>
      <c r="I38" s="102">
        <v>6.5869173264628364E-2</v>
      </c>
      <c r="J38" s="102">
        <v>2.3797214941907127E-3</v>
      </c>
      <c r="K38" s="102">
        <v>1.2643753203631916</v>
      </c>
      <c r="L38" s="102">
        <v>9.0576962258648031E-2</v>
      </c>
      <c r="M38" s="102">
        <v>0.13921708077278933</v>
      </c>
      <c r="N38" s="102">
        <v>8.5387672680389045E-3</v>
      </c>
      <c r="O38" s="352">
        <v>0.85617178684638129</v>
      </c>
      <c r="P38" s="50">
        <v>829.87147702384812</v>
      </c>
      <c r="Q38" s="87">
        <v>40.621613319166954</v>
      </c>
      <c r="R38" s="88">
        <v>840.23371615832389</v>
      </c>
      <c r="S38" s="88">
        <v>48.227457931903928</v>
      </c>
      <c r="T38" s="85">
        <v>1.233256763588767</v>
      </c>
      <c r="U38" s="84" t="s">
        <v>76</v>
      </c>
      <c r="W38" s="79"/>
    </row>
    <row r="39" spans="2:23" ht="15" x14ac:dyDescent="0.25">
      <c r="B39" s="84" t="s">
        <v>93</v>
      </c>
      <c r="C39" s="85">
        <v>2210.0717104842847</v>
      </c>
      <c r="D39" s="85">
        <v>801.86561302605401</v>
      </c>
      <c r="E39" s="85">
        <v>2.7561622229240994</v>
      </c>
      <c r="F39" s="86">
        <v>9.1033685278156893E-3</v>
      </c>
      <c r="G39" s="102">
        <v>4.7472319479875867E-2</v>
      </c>
      <c r="H39" s="102">
        <v>3.7635363974620594E-3</v>
      </c>
      <c r="I39" s="102">
        <v>6.6865286663032222E-2</v>
      </c>
      <c r="J39" s="102">
        <v>1.3306762056286775E-3</v>
      </c>
      <c r="K39" s="102">
        <v>1.3553341524588283</v>
      </c>
      <c r="L39" s="102">
        <v>9.0343164484961977E-2</v>
      </c>
      <c r="M39" s="102">
        <v>0.14700916014057883</v>
      </c>
      <c r="N39" s="102">
        <v>9.2573667948366873E-3</v>
      </c>
      <c r="O39" s="352">
        <v>0.94470052899827528</v>
      </c>
      <c r="P39" s="50">
        <v>869.86100222729112</v>
      </c>
      <c r="Q39" s="87">
        <v>38.951656772881734</v>
      </c>
      <c r="R39" s="88">
        <v>884.17614368072941</v>
      </c>
      <c r="S39" s="88">
        <v>51.923502094321975</v>
      </c>
      <c r="T39" s="85">
        <v>1.6190372875076571</v>
      </c>
      <c r="U39" s="84" t="s">
        <v>76</v>
      </c>
      <c r="W39" s="79"/>
    </row>
    <row r="40" spans="2:23" ht="15" x14ac:dyDescent="0.25">
      <c r="B40" s="84" t="s">
        <v>94</v>
      </c>
      <c r="C40" s="85">
        <v>4600.0360653072294</v>
      </c>
      <c r="D40" s="85">
        <v>1327.3636592560499</v>
      </c>
      <c r="E40" s="85">
        <v>3.4655431714059586</v>
      </c>
      <c r="F40" s="86">
        <v>2.7079632897028375E-2</v>
      </c>
      <c r="G40" s="102">
        <v>4.7766944502354552E-2</v>
      </c>
      <c r="H40" s="102">
        <v>3.9876690564694646E-3</v>
      </c>
      <c r="I40" s="102">
        <v>6.7081407994489625E-2</v>
      </c>
      <c r="J40" s="102">
        <v>1.0913805140829495E-3</v>
      </c>
      <c r="K40" s="102">
        <v>1.3248336666521916</v>
      </c>
      <c r="L40" s="102">
        <v>8.7776987926289865E-2</v>
      </c>
      <c r="M40" s="102">
        <v>0.14323788889084912</v>
      </c>
      <c r="N40" s="102">
        <v>9.1056222259889626E-3</v>
      </c>
      <c r="O40" s="352">
        <v>0.95947220629555263</v>
      </c>
      <c r="P40" s="50">
        <v>856.62638498782587</v>
      </c>
      <c r="Q40" s="87">
        <v>38.341605844047763</v>
      </c>
      <c r="R40" s="88">
        <v>862.94594630750044</v>
      </c>
      <c r="S40" s="88">
        <v>51.242214792248433</v>
      </c>
      <c r="T40" s="85">
        <v>0.7323241214256383</v>
      </c>
      <c r="U40" s="84" t="s">
        <v>76</v>
      </c>
      <c r="W40" s="79"/>
    </row>
    <row r="41" spans="2:23" ht="15" x14ac:dyDescent="0.25">
      <c r="B41" s="84"/>
      <c r="C41" s="85"/>
      <c r="D41" s="85"/>
      <c r="E41" s="85"/>
      <c r="F41" s="86"/>
      <c r="G41" s="102"/>
      <c r="H41" s="102"/>
      <c r="I41" s="102"/>
      <c r="J41" s="102"/>
      <c r="K41" s="102"/>
      <c r="L41" s="102"/>
      <c r="M41" s="102"/>
      <c r="N41" s="102"/>
      <c r="O41" s="352"/>
      <c r="P41" s="50"/>
      <c r="Q41" s="87"/>
      <c r="R41" s="87"/>
      <c r="S41" s="87"/>
      <c r="T41" s="85"/>
      <c r="U41" s="84"/>
      <c r="W41" s="79"/>
    </row>
    <row r="42" spans="2:23" ht="15" x14ac:dyDescent="0.25">
      <c r="B42" s="84" t="s">
        <v>95</v>
      </c>
      <c r="C42" s="85">
        <v>8081.4477119324438</v>
      </c>
      <c r="D42" s="85">
        <v>684.91135712898597</v>
      </c>
      <c r="E42" s="85">
        <v>11.7992607770563</v>
      </c>
      <c r="F42" s="86">
        <v>1.7365684385449554E-2</v>
      </c>
      <c r="G42" s="102">
        <v>4.752913009220875E-2</v>
      </c>
      <c r="H42" s="102">
        <v>3.9141231574648418E-3</v>
      </c>
      <c r="I42" s="102">
        <v>6.6487420498331812E-2</v>
      </c>
      <c r="J42" s="102">
        <v>2.4377551321215821E-3</v>
      </c>
      <c r="K42" s="102">
        <v>1.2935077601435587</v>
      </c>
      <c r="L42" s="102">
        <v>9.899010675753582E-2</v>
      </c>
      <c r="M42" s="102">
        <v>0.14110041132001436</v>
      </c>
      <c r="N42" s="102">
        <v>9.4081848113943042E-3</v>
      </c>
      <c r="O42" s="352">
        <v>0.87127410393137028</v>
      </c>
      <c r="P42" s="50">
        <v>842.85162063968869</v>
      </c>
      <c r="Q42" s="87">
        <v>43.831761334031171</v>
      </c>
      <c r="R42" s="88">
        <v>850.88199785753761</v>
      </c>
      <c r="S42" s="88">
        <v>53.040370095961407</v>
      </c>
      <c r="T42" s="85">
        <v>0.94377096213915201</v>
      </c>
      <c r="U42" s="84" t="s">
        <v>96</v>
      </c>
      <c r="W42" s="79"/>
    </row>
    <row r="43" spans="2:23" ht="15" x14ac:dyDescent="0.25">
      <c r="B43" s="84" t="s">
        <v>97</v>
      </c>
      <c r="C43" s="85">
        <v>12073.070114886559</v>
      </c>
      <c r="D43" s="85">
        <v>858.31944330576505</v>
      </c>
      <c r="E43" s="85">
        <v>14.065940378080992</v>
      </c>
      <c r="F43" s="86">
        <v>-5.8327750275100433E-2</v>
      </c>
      <c r="G43" s="102">
        <v>4.3328522105613262E-2</v>
      </c>
      <c r="H43" s="102">
        <v>3.6745980594405331E-3</v>
      </c>
      <c r="I43" s="102">
        <v>6.5813348102659125E-2</v>
      </c>
      <c r="J43" s="102">
        <v>3.2775435701295329E-3</v>
      </c>
      <c r="K43" s="102">
        <v>1.2332042977220936</v>
      </c>
      <c r="L43" s="102">
        <v>0.1098151233112088</v>
      </c>
      <c r="M43" s="102">
        <v>0.13590009794823946</v>
      </c>
      <c r="N43" s="102">
        <v>9.9831890494272903E-3</v>
      </c>
      <c r="O43" s="352">
        <v>0.82494007452341378</v>
      </c>
      <c r="P43" s="50">
        <v>815.79678013939838</v>
      </c>
      <c r="Q43" s="87">
        <v>49.940299766736985</v>
      </c>
      <c r="R43" s="88">
        <v>821.43674124008089</v>
      </c>
      <c r="S43" s="88">
        <v>56.532068370385105</v>
      </c>
      <c r="T43" s="85">
        <v>0.68659713128586786</v>
      </c>
      <c r="U43" s="84" t="s">
        <v>96</v>
      </c>
      <c r="W43" s="79"/>
    </row>
    <row r="44" spans="2:23" ht="15" x14ac:dyDescent="0.25">
      <c r="B44" s="84" t="s">
        <v>98</v>
      </c>
      <c r="C44" s="85">
        <v>234.74088139170564</v>
      </c>
      <c r="D44" s="85">
        <v>558.00993678507098</v>
      </c>
      <c r="E44" s="85">
        <v>0.4206750918167268</v>
      </c>
      <c r="F44" s="86">
        <v>-0.10790071978224416</v>
      </c>
      <c r="G44" s="102">
        <v>4.1892596093985005E-2</v>
      </c>
      <c r="H44" s="102">
        <v>4.037496465126294E-3</v>
      </c>
      <c r="I44" s="102">
        <v>6.833676556758983E-2</v>
      </c>
      <c r="J44" s="102">
        <v>2.2681413730179811E-3</v>
      </c>
      <c r="K44" s="102">
        <v>1.285413009821301</v>
      </c>
      <c r="L44" s="102">
        <v>8.5254253544560593E-2</v>
      </c>
      <c r="M44" s="102">
        <v>0.13642281194387598</v>
      </c>
      <c r="N44" s="102">
        <v>7.7545597624066164E-3</v>
      </c>
      <c r="O44" s="352">
        <v>0.85703150132747474</v>
      </c>
      <c r="P44" s="50">
        <v>839.26156906515973</v>
      </c>
      <c r="Q44" s="87">
        <v>37.881890257534678</v>
      </c>
      <c r="R44" s="88">
        <v>824.40254417189681</v>
      </c>
      <c r="S44" s="88">
        <v>43.913251166876989</v>
      </c>
      <c r="T44" s="85">
        <v>-1.8023992039215082</v>
      </c>
      <c r="U44" s="84" t="s">
        <v>96</v>
      </c>
      <c r="W44" s="79"/>
    </row>
    <row r="45" spans="2:23" ht="15" x14ac:dyDescent="0.25">
      <c r="B45" s="84" t="s">
        <v>99</v>
      </c>
      <c r="C45" s="85">
        <v>8354.973369932608</v>
      </c>
      <c r="D45" s="85">
        <v>291.20250225002599</v>
      </c>
      <c r="E45" s="85">
        <v>28.691282888630681</v>
      </c>
      <c r="F45" s="86">
        <v>0.37371021722107139</v>
      </c>
      <c r="G45" s="102">
        <v>4.7070050894370732E-2</v>
      </c>
      <c r="H45" s="102">
        <v>3.9612773878740905E-3</v>
      </c>
      <c r="I45" s="102">
        <v>6.513351920679962E-2</v>
      </c>
      <c r="J45" s="102">
        <v>3.6747427405748275E-3</v>
      </c>
      <c r="K45" s="102">
        <v>1.2776778120457841</v>
      </c>
      <c r="L45" s="102">
        <v>0.11918999545469036</v>
      </c>
      <c r="M45" s="102">
        <v>0.14227072158096918</v>
      </c>
      <c r="N45" s="102">
        <v>1.054327361926524E-2</v>
      </c>
      <c r="O45" s="352">
        <v>0.79440412944950745</v>
      </c>
      <c r="P45" s="50">
        <v>835.81907950503057</v>
      </c>
      <c r="Q45" s="87">
        <v>53.146731138415021</v>
      </c>
      <c r="R45" s="88">
        <v>857.49003911337797</v>
      </c>
      <c r="S45" s="88">
        <v>59.364171912498023</v>
      </c>
      <c r="T45" s="85">
        <v>2.5272549673876799</v>
      </c>
      <c r="U45" s="84" t="s">
        <v>96</v>
      </c>
      <c r="W45" s="79"/>
    </row>
    <row r="46" spans="2:23" ht="15" x14ac:dyDescent="0.25">
      <c r="B46" s="84" t="s">
        <v>100</v>
      </c>
      <c r="C46" s="85">
        <v>4767.1886831622869</v>
      </c>
      <c r="D46" s="85">
        <v>445.84006280530599</v>
      </c>
      <c r="E46" s="85">
        <v>10.692598267563209</v>
      </c>
      <c r="F46" s="86">
        <v>0.21139406754977211</v>
      </c>
      <c r="G46" s="102">
        <v>4.3411474506718985E-2</v>
      </c>
      <c r="H46" s="102">
        <v>3.9444534164115924E-3</v>
      </c>
      <c r="I46" s="102">
        <v>6.6168320151391402E-2</v>
      </c>
      <c r="J46" s="102">
        <v>2.6550332098596238E-3</v>
      </c>
      <c r="K46" s="102">
        <v>1.2317145547337816</v>
      </c>
      <c r="L46" s="102">
        <v>9.1478781120792788E-2</v>
      </c>
      <c r="M46" s="102">
        <v>0.13500774688905445</v>
      </c>
      <c r="N46" s="102">
        <v>8.3581009534765584E-3</v>
      </c>
      <c r="O46" s="352">
        <v>0.83356337995439012</v>
      </c>
      <c r="P46" s="50">
        <v>815.11920462675903</v>
      </c>
      <c r="Q46" s="87">
        <v>41.62674515293827</v>
      </c>
      <c r="R46" s="88">
        <v>816.37051644147721</v>
      </c>
      <c r="S46" s="88">
        <v>47.383669356327346</v>
      </c>
      <c r="T46" s="85">
        <v>0.15327743830982421</v>
      </c>
      <c r="U46" s="84" t="s">
        <v>96</v>
      </c>
      <c r="W46" s="79"/>
    </row>
    <row r="47" spans="2:23" ht="15" x14ac:dyDescent="0.25">
      <c r="B47" s="84" t="s">
        <v>101</v>
      </c>
      <c r="C47" s="85">
        <v>15486.928601477737</v>
      </c>
      <c r="D47" s="85">
        <v>1100.8482541025001</v>
      </c>
      <c r="E47" s="85">
        <v>14.068177465661629</v>
      </c>
      <c r="F47" s="86">
        <v>7.0836684131382497E-3</v>
      </c>
      <c r="G47" s="102">
        <v>3.8198147737491799E-2</v>
      </c>
      <c r="H47" s="102">
        <v>3.2063259499229609E-3</v>
      </c>
      <c r="I47" s="102">
        <v>6.634892826929141E-2</v>
      </c>
      <c r="J47" s="102">
        <v>1.5301917951086939E-3</v>
      </c>
      <c r="K47" s="102">
        <v>1.1814496361557116</v>
      </c>
      <c r="L47" s="102">
        <v>7.323725035221848E-2</v>
      </c>
      <c r="M47" s="102">
        <v>0.1291457224305477</v>
      </c>
      <c r="N47" s="102">
        <v>7.3392849510590724E-3</v>
      </c>
      <c r="O47" s="352">
        <v>0.9167626386828438</v>
      </c>
      <c r="P47" s="50">
        <v>791.98824848410084</v>
      </c>
      <c r="Q47" s="87">
        <v>34.092397839364253</v>
      </c>
      <c r="R47" s="88">
        <v>782.99016254436674</v>
      </c>
      <c r="S47" s="88">
        <v>41.832825832090975</v>
      </c>
      <c r="T47" s="85">
        <v>-1.1491952734750017</v>
      </c>
      <c r="U47" s="84" t="s">
        <v>96</v>
      </c>
      <c r="W47" s="79"/>
    </row>
    <row r="48" spans="2:23" ht="15" x14ac:dyDescent="0.25">
      <c r="B48" s="84" t="s">
        <v>102</v>
      </c>
      <c r="C48" s="85">
        <v>7026.6992728510022</v>
      </c>
      <c r="D48" s="85">
        <v>680.82782768963295</v>
      </c>
      <c r="E48" s="85">
        <v>10.32081678666966</v>
      </c>
      <c r="F48" s="86">
        <v>4.1921020958605747E-2</v>
      </c>
      <c r="G48" s="102">
        <v>4.3058455962233795E-2</v>
      </c>
      <c r="H48" s="102">
        <v>3.5249905448833971E-3</v>
      </c>
      <c r="I48" s="102">
        <v>6.6073316633360815E-2</v>
      </c>
      <c r="J48" s="102">
        <v>1.6486727788319903E-3</v>
      </c>
      <c r="K48" s="102">
        <v>1.2868152471126324</v>
      </c>
      <c r="L48" s="102">
        <v>9.0474596666556925E-2</v>
      </c>
      <c r="M48" s="102">
        <v>0.14125011694091025</v>
      </c>
      <c r="N48" s="102">
        <v>9.1949757010764983E-3</v>
      </c>
      <c r="O48" s="352">
        <v>0.92587277125542078</v>
      </c>
      <c r="P48" s="50">
        <v>839.88437612853966</v>
      </c>
      <c r="Q48" s="87">
        <v>40.17742935770616</v>
      </c>
      <c r="R48" s="88">
        <v>851.72767377551713</v>
      </c>
      <c r="S48" s="88">
        <v>51.83399121105731</v>
      </c>
      <c r="T48" s="85">
        <v>1.3905028580882903</v>
      </c>
      <c r="U48" s="84" t="s">
        <v>96</v>
      </c>
      <c r="W48" s="79"/>
    </row>
    <row r="49" spans="2:23" ht="15" x14ac:dyDescent="0.25">
      <c r="B49" s="84" t="s">
        <v>103</v>
      </c>
      <c r="C49" s="85">
        <v>9710.2528157841607</v>
      </c>
      <c r="D49" s="85">
        <v>271.86554242033901</v>
      </c>
      <c r="E49" s="85">
        <v>35.717114899286734</v>
      </c>
      <c r="F49" s="86">
        <v>-0.15163561838471679</v>
      </c>
      <c r="G49" s="102">
        <v>4.7889985434257321E-2</v>
      </c>
      <c r="H49" s="102">
        <v>3.8627272925952417E-3</v>
      </c>
      <c r="I49" s="102">
        <v>6.9338999501071363E-2</v>
      </c>
      <c r="J49" s="102">
        <v>3.3384792843421172E-3</v>
      </c>
      <c r="K49" s="102">
        <v>1.3719273675672663</v>
      </c>
      <c r="L49" s="102">
        <v>0.11236951212444611</v>
      </c>
      <c r="M49" s="102">
        <v>0.1435001232177954</v>
      </c>
      <c r="N49" s="102">
        <v>9.4688446224588593E-3</v>
      </c>
      <c r="O49" s="352">
        <v>0.80561462264309658</v>
      </c>
      <c r="P49" s="50">
        <v>876.98924700295902</v>
      </c>
      <c r="Q49" s="87">
        <v>48.11253789309319</v>
      </c>
      <c r="R49" s="88">
        <v>864.42444632168804</v>
      </c>
      <c r="S49" s="88">
        <v>53.269850066819345</v>
      </c>
      <c r="T49" s="85">
        <v>-1.4535452733592751</v>
      </c>
      <c r="U49" s="84" t="s">
        <v>96</v>
      </c>
      <c r="W49" s="79"/>
    </row>
    <row r="50" spans="2:23" ht="15" x14ac:dyDescent="0.25">
      <c r="B50" s="84" t="s">
        <v>104</v>
      </c>
      <c r="C50" s="85">
        <v>851.70122912641091</v>
      </c>
      <c r="D50" s="85">
        <v>780.56877186040197</v>
      </c>
      <c r="E50" s="85">
        <v>1.0911290072448996</v>
      </c>
      <c r="F50" s="86">
        <v>-3.471448701851091E-2</v>
      </c>
      <c r="G50" s="102">
        <v>4.5712230135695725E-2</v>
      </c>
      <c r="H50" s="102">
        <v>3.799403132082527E-3</v>
      </c>
      <c r="I50" s="102">
        <v>6.6821924838558561E-2</v>
      </c>
      <c r="J50" s="102">
        <v>1.4611355492997853E-3</v>
      </c>
      <c r="K50" s="102">
        <v>1.2735217671027359</v>
      </c>
      <c r="L50" s="102">
        <v>9.0660403847143953E-2</v>
      </c>
      <c r="M50" s="102">
        <v>0.13822484641710567</v>
      </c>
      <c r="N50" s="102">
        <v>9.2823540497281743E-3</v>
      </c>
      <c r="O50" s="352">
        <v>0.94332367956556185</v>
      </c>
      <c r="P50" s="50">
        <v>833.96463269233595</v>
      </c>
      <c r="Q50" s="87">
        <v>40.495428864907694</v>
      </c>
      <c r="R50" s="88">
        <v>834.61657707714403</v>
      </c>
      <c r="S50" s="88">
        <v>52.464355673992259</v>
      </c>
      <c r="T50" s="85">
        <v>7.811304049234287E-2</v>
      </c>
      <c r="U50" s="84" t="s">
        <v>96</v>
      </c>
    </row>
    <row r="51" spans="2:23" ht="15" x14ac:dyDescent="0.25">
      <c r="B51" s="84" t="s">
        <v>105</v>
      </c>
      <c r="C51" s="85">
        <v>15394.409197390843</v>
      </c>
      <c r="D51" s="85">
        <v>571.21230872671902</v>
      </c>
      <c r="E51" s="85">
        <v>26.950415742451867</v>
      </c>
      <c r="F51" s="86">
        <v>-0.11025013643881729</v>
      </c>
      <c r="G51" s="102">
        <v>4.3893605939800073E-2</v>
      </c>
      <c r="H51" s="102">
        <v>7.0600141047522597E-3</v>
      </c>
      <c r="I51" s="102">
        <v>6.8906921937045881E-2</v>
      </c>
      <c r="J51" s="102">
        <v>2.0195256921512641E-3</v>
      </c>
      <c r="K51" s="102">
        <v>1.2492677079175556</v>
      </c>
      <c r="L51" s="102">
        <v>0.13519365154720028</v>
      </c>
      <c r="M51" s="102">
        <v>0.13148959536597721</v>
      </c>
      <c r="N51" s="102">
        <v>1.3771017953952006E-2</v>
      </c>
      <c r="O51" s="352">
        <v>0.96777382406494061</v>
      </c>
      <c r="P51" s="50">
        <v>823.07427536574176</v>
      </c>
      <c r="Q51" s="87">
        <v>61.04862117877542</v>
      </c>
      <c r="R51" s="88">
        <v>796.35771548607522</v>
      </c>
      <c r="S51" s="88">
        <v>78.219602908950492</v>
      </c>
      <c r="T51" s="85">
        <v>-3.3548441058751424</v>
      </c>
      <c r="U51" s="84" t="s">
        <v>96</v>
      </c>
    </row>
    <row r="52" spans="2:23" ht="15" x14ac:dyDescent="0.25">
      <c r="B52" s="84" t="s">
        <v>106</v>
      </c>
      <c r="C52" s="85">
        <v>4747.9386963582592</v>
      </c>
      <c r="D52" s="85">
        <v>975.82831459519196</v>
      </c>
      <c r="E52" s="85">
        <v>4.8655471719201673</v>
      </c>
      <c r="F52" s="86">
        <v>0.11437990847212579</v>
      </c>
      <c r="G52" s="102">
        <v>4.3600971770286004E-2</v>
      </c>
      <c r="H52" s="102">
        <v>4.4619174284035662E-3</v>
      </c>
      <c r="I52" s="102">
        <v>6.750237899320799E-2</v>
      </c>
      <c r="J52" s="102">
        <v>1.8163342478827995E-3</v>
      </c>
      <c r="K52" s="102">
        <v>1.2254820966859536</v>
      </c>
      <c r="L52" s="102">
        <v>0.1865220087360924</v>
      </c>
      <c r="M52" s="102">
        <v>0.13166993380135017</v>
      </c>
      <c r="N52" s="102">
        <v>1.9865359546966079E-2</v>
      </c>
      <c r="O52" s="352">
        <v>0.99125798702266144</v>
      </c>
      <c r="P52" s="50">
        <v>812.27960076754391</v>
      </c>
      <c r="Q52" s="87">
        <v>85.15110861338826</v>
      </c>
      <c r="R52" s="88">
        <v>797.38507236025544</v>
      </c>
      <c r="S52" s="88">
        <v>112.66678129636489</v>
      </c>
      <c r="T52" s="85">
        <v>-1.867921650853176</v>
      </c>
      <c r="U52" s="84" t="s">
        <v>96</v>
      </c>
    </row>
    <row r="53" spans="2:23" ht="15" x14ac:dyDescent="0.25">
      <c r="B53" s="84"/>
      <c r="C53" s="85"/>
      <c r="D53" s="85"/>
      <c r="E53" s="85"/>
      <c r="F53" s="86"/>
      <c r="G53" s="102"/>
      <c r="H53" s="102"/>
      <c r="I53" s="102"/>
      <c r="J53" s="102"/>
      <c r="K53" s="102"/>
      <c r="L53" s="102"/>
      <c r="M53" s="102"/>
      <c r="N53" s="102"/>
      <c r="O53" s="352"/>
      <c r="P53" s="50"/>
      <c r="Q53" s="87"/>
      <c r="R53" s="87"/>
      <c r="S53" s="87"/>
      <c r="T53" s="85"/>
      <c r="U53" s="84"/>
    </row>
    <row r="54" spans="2:23" ht="15" x14ac:dyDescent="0.25">
      <c r="B54" s="89" t="s">
        <v>112</v>
      </c>
      <c r="C54" s="85"/>
      <c r="D54" s="85"/>
      <c r="E54" s="85"/>
      <c r="F54" s="86"/>
      <c r="G54" s="102"/>
      <c r="H54" s="102"/>
      <c r="I54" s="102"/>
      <c r="J54" s="102"/>
      <c r="K54" s="102"/>
      <c r="L54" s="102"/>
      <c r="M54" s="102"/>
      <c r="N54" s="102"/>
      <c r="O54" s="352"/>
      <c r="P54" s="50"/>
      <c r="Q54" s="87"/>
      <c r="R54" s="87"/>
      <c r="S54" s="87"/>
      <c r="T54" s="85"/>
      <c r="U54" s="84"/>
    </row>
    <row r="55" spans="2:23" ht="15" x14ac:dyDescent="0.25">
      <c r="B55" s="84" t="s">
        <v>107</v>
      </c>
      <c r="C55" s="85">
        <v>13410.197134373988</v>
      </c>
      <c r="D55" s="85">
        <v>1006.38941754318</v>
      </c>
      <c r="E55" s="85">
        <v>13.32505777645323</v>
      </c>
      <c r="F55" s="86">
        <v>0.12134476058793778</v>
      </c>
      <c r="G55" s="102">
        <v>4.3880277094771283E-2</v>
      </c>
      <c r="H55" s="102">
        <v>6.3057484242795107E-3</v>
      </c>
      <c r="I55" s="102">
        <v>6.688986929675006E-2</v>
      </c>
      <c r="J55" s="102">
        <v>7.323985438519671E-3</v>
      </c>
      <c r="K55" s="102">
        <v>1.2356920230208901</v>
      </c>
      <c r="L55" s="102">
        <v>0.31498410383406295</v>
      </c>
      <c r="M55" s="102">
        <v>0.13398266780733303</v>
      </c>
      <c r="N55" s="102">
        <v>3.1129599274854758E-2</v>
      </c>
      <c r="O55" s="352">
        <v>0.91147868104563345</v>
      </c>
      <c r="P55" s="50">
        <v>816.92725808705461</v>
      </c>
      <c r="Q55" s="87">
        <v>143.29350427296197</v>
      </c>
      <c r="R55" s="87">
        <v>810.54582477511281</v>
      </c>
      <c r="S55" s="87">
        <v>175.76067420619916</v>
      </c>
      <c r="T55" s="85">
        <v>-0.78730074437337871</v>
      </c>
      <c r="U55" s="84" t="s">
        <v>96</v>
      </c>
    </row>
    <row r="56" spans="2:23" ht="15" x14ac:dyDescent="0.25">
      <c r="B56" s="90" t="s">
        <v>108</v>
      </c>
      <c r="C56" s="91">
        <v>3883.452546715283</v>
      </c>
      <c r="D56" s="91">
        <v>1478.2520028498</v>
      </c>
      <c r="E56" s="91">
        <v>2.6270571859389977</v>
      </c>
      <c r="F56" s="92">
        <v>4.5794446821019741E-2</v>
      </c>
      <c r="G56" s="64">
        <v>4.7392874303072513E-2</v>
      </c>
      <c r="H56" s="64">
        <v>6.7557552969879737E-3</v>
      </c>
      <c r="I56" s="64">
        <v>5.8625434356067867E-2</v>
      </c>
      <c r="J56" s="64">
        <v>1.6607487852464711E-2</v>
      </c>
      <c r="K56" s="64">
        <v>1.0904825186215348</v>
      </c>
      <c r="L56" s="64">
        <v>0.39077187604254804</v>
      </c>
      <c r="M56" s="64">
        <v>0.13490602925103126</v>
      </c>
      <c r="N56" s="64">
        <v>3.0115367913383342E-2</v>
      </c>
      <c r="O56" s="355">
        <v>0.62294861056270934</v>
      </c>
      <c r="P56" s="68">
        <v>748.73829464806943</v>
      </c>
      <c r="Q56" s="66">
        <v>190.36017407668908</v>
      </c>
      <c r="R56" s="66">
        <v>815.79277288870037</v>
      </c>
      <c r="S56" s="66">
        <v>169.93436584115716</v>
      </c>
      <c r="T56" s="91">
        <v>8.2195479623082246</v>
      </c>
      <c r="U56" s="90" t="s">
        <v>96</v>
      </c>
    </row>
    <row r="57" spans="2:23" ht="15" x14ac:dyDescent="0.25">
      <c r="B57" s="76" t="s">
        <v>115</v>
      </c>
      <c r="C57" s="12" t="s">
        <v>60</v>
      </c>
    </row>
    <row r="58" spans="2:23" ht="18" x14ac:dyDescent="0.25">
      <c r="C58" s="12" t="s">
        <v>116</v>
      </c>
    </row>
  </sheetData>
  <phoneticPr fontId="2" type="noConversion"/>
  <conditionalFormatting sqref="K4:Q11 E4:E13 K12:S13 G4:H10 G11:G13 H12:H13 AM5:AM26">
    <cfRule type="expression" dxfId="1" priority="3" stopIfTrue="1">
      <formula>ISERROR(E4)</formula>
    </cfRule>
  </conditionalFormatting>
  <conditionalFormatting sqref="R4:S11">
    <cfRule type="expression" dxfId="0" priority="2" stopIfTrue="1">
      <formula>ISERROR(R4)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0"/>
  <sheetViews>
    <sheetView zoomScale="40" zoomScaleNormal="40" workbookViewId="0"/>
  </sheetViews>
  <sheetFormatPr defaultRowHeight="13.5" x14ac:dyDescent="0.15"/>
  <cols>
    <col min="2" max="2" width="13.25" style="2" customWidth="1"/>
    <col min="3" max="4" width="9" style="158"/>
    <col min="5" max="5" width="9" style="6"/>
    <col min="6" max="6" width="12.625" style="6" customWidth="1"/>
    <col min="7" max="7" width="9" style="6"/>
    <col min="8" max="8" width="10.625" style="6" customWidth="1"/>
    <col min="9" max="9" width="9" style="6"/>
    <col min="10" max="10" width="10.125" style="6" customWidth="1"/>
    <col min="11" max="12" width="9" style="6"/>
    <col min="13" max="13" width="11.625" style="6" customWidth="1"/>
    <col min="14" max="14" width="9" style="6"/>
    <col min="15" max="15" width="11.625" style="6" customWidth="1"/>
    <col min="16" max="17" width="9" style="6"/>
    <col min="18" max="19" width="11.125" style="6" customWidth="1"/>
    <col min="20" max="20" width="9" style="6"/>
    <col min="23" max="23" width="13.875" customWidth="1"/>
  </cols>
  <sheetData>
    <row r="1" spans="1:41" ht="23.25" x14ac:dyDescent="0.35">
      <c r="A1" s="1" t="s">
        <v>718</v>
      </c>
    </row>
    <row r="2" spans="1:41" ht="23.25" x14ac:dyDescent="0.35">
      <c r="A2" s="1"/>
    </row>
    <row r="3" spans="1:41" ht="23.25" x14ac:dyDescent="0.35">
      <c r="A3" s="1"/>
      <c r="B3" s="209" t="s">
        <v>146</v>
      </c>
      <c r="W3" s="209" t="s">
        <v>265</v>
      </c>
      <c r="X3" s="158"/>
      <c r="Y3" s="158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21" customHeight="1" x14ac:dyDescent="0.25">
      <c r="B4" s="4"/>
      <c r="C4" s="150"/>
      <c r="D4" s="150"/>
      <c r="E4" s="5"/>
      <c r="F4" s="454" t="s">
        <v>139</v>
      </c>
      <c r="G4" s="458"/>
      <c r="H4" s="458"/>
      <c r="I4" s="458"/>
      <c r="J4" s="458"/>
      <c r="K4" s="458"/>
      <c r="L4" s="455"/>
      <c r="M4" s="454" t="s">
        <v>138</v>
      </c>
      <c r="N4" s="458"/>
      <c r="O4" s="458"/>
      <c r="P4" s="455"/>
      <c r="Q4" s="459" t="s">
        <v>111</v>
      </c>
      <c r="R4" s="454" t="s">
        <v>267</v>
      </c>
      <c r="S4" s="455"/>
      <c r="T4" s="456" t="s">
        <v>136</v>
      </c>
      <c r="W4" s="4"/>
      <c r="X4" s="150"/>
      <c r="Y4" s="150"/>
      <c r="Z4" s="5"/>
      <c r="AA4" s="454" t="s">
        <v>139</v>
      </c>
      <c r="AB4" s="458"/>
      <c r="AC4" s="458"/>
      <c r="AD4" s="458"/>
      <c r="AE4" s="458"/>
      <c r="AF4" s="458"/>
      <c r="AG4" s="455"/>
      <c r="AH4" s="454" t="s">
        <v>138</v>
      </c>
      <c r="AI4" s="458"/>
      <c r="AJ4" s="458"/>
      <c r="AK4" s="455"/>
      <c r="AL4" s="459" t="s">
        <v>111</v>
      </c>
      <c r="AM4" s="454" t="s">
        <v>267</v>
      </c>
      <c r="AN4" s="455"/>
      <c r="AO4" s="456" t="s">
        <v>141</v>
      </c>
    </row>
    <row r="5" spans="1:41" ht="30.75" customHeight="1" x14ac:dyDescent="0.25">
      <c r="B5" s="210" t="s">
        <v>140</v>
      </c>
      <c r="C5" s="432" t="s">
        <v>35</v>
      </c>
      <c r="D5" s="432" t="s">
        <v>36</v>
      </c>
      <c r="E5" s="131" t="s">
        <v>130</v>
      </c>
      <c r="F5" s="110" t="s">
        <v>142</v>
      </c>
      <c r="G5" s="131" t="s">
        <v>134</v>
      </c>
      <c r="H5" s="113" t="s">
        <v>143</v>
      </c>
      <c r="I5" s="112" t="s">
        <v>135</v>
      </c>
      <c r="J5" s="113" t="s">
        <v>144</v>
      </c>
      <c r="K5" s="131" t="s">
        <v>134</v>
      </c>
      <c r="L5" s="136" t="s">
        <v>137</v>
      </c>
      <c r="M5" s="138" t="s">
        <v>143</v>
      </c>
      <c r="N5" s="131" t="s">
        <v>134</v>
      </c>
      <c r="O5" s="133" t="s">
        <v>144</v>
      </c>
      <c r="P5" s="139" t="s">
        <v>134</v>
      </c>
      <c r="Q5" s="460"/>
      <c r="R5" s="138" t="s">
        <v>145</v>
      </c>
      <c r="S5" s="139" t="s">
        <v>134</v>
      </c>
      <c r="T5" s="457"/>
      <c r="W5" s="210" t="s">
        <v>140</v>
      </c>
      <c r="X5" s="432" t="s">
        <v>35</v>
      </c>
      <c r="Y5" s="432" t="s">
        <v>36</v>
      </c>
      <c r="Z5" s="131" t="s">
        <v>130</v>
      </c>
      <c r="AA5" s="110" t="s">
        <v>142</v>
      </c>
      <c r="AB5" s="131" t="s">
        <v>134</v>
      </c>
      <c r="AC5" s="113" t="s">
        <v>143</v>
      </c>
      <c r="AD5" s="112" t="s">
        <v>135</v>
      </c>
      <c r="AE5" s="113" t="s">
        <v>144</v>
      </c>
      <c r="AF5" s="131" t="s">
        <v>134</v>
      </c>
      <c r="AG5" s="136" t="s">
        <v>137</v>
      </c>
      <c r="AH5" s="138" t="s">
        <v>143</v>
      </c>
      <c r="AI5" s="131" t="s">
        <v>134</v>
      </c>
      <c r="AJ5" s="133" t="s">
        <v>144</v>
      </c>
      <c r="AK5" s="139" t="s">
        <v>134</v>
      </c>
      <c r="AL5" s="460"/>
      <c r="AM5" s="138" t="s">
        <v>145</v>
      </c>
      <c r="AN5" s="139" t="s">
        <v>134</v>
      </c>
      <c r="AO5" s="457"/>
    </row>
    <row r="6" spans="1:41" ht="15" x14ac:dyDescent="0.25">
      <c r="B6" s="211" t="s">
        <v>147</v>
      </c>
      <c r="C6" s="128">
        <v>21.768700323070188</v>
      </c>
      <c r="D6" s="128">
        <v>47.487477274938378</v>
      </c>
      <c r="E6" s="116">
        <f>D6/C6</f>
        <v>2.181456704818145</v>
      </c>
      <c r="F6" s="134">
        <v>0.12223396845510802</v>
      </c>
      <c r="G6" s="117">
        <v>1.2152578612554404E-2</v>
      </c>
      <c r="H6" s="118">
        <v>2.7783162523193248</v>
      </c>
      <c r="I6" s="118">
        <v>0.23508246625848064</v>
      </c>
      <c r="J6" s="118">
        <v>0.1690461582321349</v>
      </c>
      <c r="K6" s="118">
        <v>7.9804556146270619E-3</v>
      </c>
      <c r="L6" s="137">
        <v>0.55793527768455753</v>
      </c>
      <c r="M6" s="140">
        <v>1349.726836067523</v>
      </c>
      <c r="N6" s="114">
        <v>63.175958923544016</v>
      </c>
      <c r="O6" s="114">
        <v>1006.8536144330448</v>
      </c>
      <c r="P6" s="141">
        <v>44.00623695786139</v>
      </c>
      <c r="Q6" s="144">
        <v>25.40315658488732</v>
      </c>
      <c r="R6" s="146">
        <v>935.14630487333739</v>
      </c>
      <c r="S6" s="147">
        <v>49.727920861208027</v>
      </c>
      <c r="T6" s="119">
        <v>7.7641636426801774E-2</v>
      </c>
      <c r="W6" s="212" t="s">
        <v>683</v>
      </c>
      <c r="X6" s="160"/>
      <c r="Y6" s="160"/>
      <c r="Z6" s="161"/>
      <c r="AA6" s="162"/>
      <c r="AB6" s="163"/>
      <c r="AC6" s="163"/>
      <c r="AD6" s="163"/>
      <c r="AE6" s="163"/>
      <c r="AF6" s="163"/>
      <c r="AG6" s="164"/>
      <c r="AH6" s="165"/>
      <c r="AI6" s="115"/>
      <c r="AJ6" s="115"/>
      <c r="AK6" s="166"/>
      <c r="AL6" s="152"/>
      <c r="AM6" s="215"/>
      <c r="AN6" s="193"/>
      <c r="AO6" s="167"/>
    </row>
    <row r="7" spans="1:41" ht="15" x14ac:dyDescent="0.25">
      <c r="B7" s="211" t="s">
        <v>148</v>
      </c>
      <c r="C7" s="128">
        <v>16.962130220217034</v>
      </c>
      <c r="D7" s="128">
        <v>57.871289020737649</v>
      </c>
      <c r="E7" s="116">
        <f t="shared" ref="E7:E17" si="0">D7/C7</f>
        <v>3.4117936998126153</v>
      </c>
      <c r="F7" s="134">
        <v>7.9750822854293246E-2</v>
      </c>
      <c r="G7" s="117">
        <v>6.1223369187355346E-3</v>
      </c>
      <c r="H7" s="118">
        <v>1.7317895330261186</v>
      </c>
      <c r="I7" s="118">
        <v>0.12122605140613393</v>
      </c>
      <c r="J7" s="118">
        <v>0.15930271990313724</v>
      </c>
      <c r="K7" s="118">
        <v>4.8596417213066156E-3</v>
      </c>
      <c r="L7" s="137">
        <v>0.43579296179269228</v>
      </c>
      <c r="M7" s="140">
        <v>1020.4162065789012</v>
      </c>
      <c r="N7" s="114">
        <v>45.05869750319971</v>
      </c>
      <c r="O7" s="114">
        <v>952.90069847759128</v>
      </c>
      <c r="P7" s="141">
        <v>27.022504799115566</v>
      </c>
      <c r="Q7" s="144">
        <v>6.6164676399707361</v>
      </c>
      <c r="R7" s="146">
        <v>940.73140734412993</v>
      </c>
      <c r="S7" s="147">
        <v>29.318122147527472</v>
      </c>
      <c r="T7" s="119">
        <v>1.3929933172332024E-2</v>
      </c>
      <c r="W7" s="213" t="s">
        <v>161</v>
      </c>
      <c r="X7" s="168">
        <v>1623.4501375293801</v>
      </c>
      <c r="Y7" s="168">
        <v>82.670492830435506</v>
      </c>
      <c r="Z7" s="161">
        <f>X7/Y7</f>
        <v>19.637600816765662</v>
      </c>
      <c r="AA7" s="169">
        <v>0.24317735471301799</v>
      </c>
      <c r="AB7" s="170">
        <v>2.1186876152723601E-2</v>
      </c>
      <c r="AC7" s="170">
        <v>7.3415078050852802</v>
      </c>
      <c r="AD7" s="170">
        <v>0.68837659807923501</v>
      </c>
      <c r="AE7" s="170">
        <v>0.20913372078617201</v>
      </c>
      <c r="AF7" s="170">
        <v>1.05064909694732E-2</v>
      </c>
      <c r="AG7" s="171">
        <v>0.87062194842165397</v>
      </c>
      <c r="AH7" s="172">
        <v>2048.67237434349</v>
      </c>
      <c r="AI7" s="173">
        <v>94.191343196318599</v>
      </c>
      <c r="AJ7" s="173">
        <v>1220.0464555813601</v>
      </c>
      <c r="AK7" s="174">
        <v>55.788573801930298</v>
      </c>
      <c r="AL7" s="153">
        <v>59.594955735129716</v>
      </c>
      <c r="AM7" s="216">
        <v>956.02374713382835</v>
      </c>
      <c r="AN7" s="217">
        <v>60.009221432252879</v>
      </c>
      <c r="AO7" s="175">
        <v>0.23558719007665077</v>
      </c>
    </row>
    <row r="8" spans="1:41" ht="15" x14ac:dyDescent="0.25">
      <c r="B8" s="211" t="s">
        <v>149</v>
      </c>
      <c r="C8" s="128">
        <v>156.9679917388641</v>
      </c>
      <c r="D8" s="128">
        <v>74.324178402212638</v>
      </c>
      <c r="E8" s="116">
        <f t="shared" si="0"/>
        <v>0.47349894445907298</v>
      </c>
      <c r="F8" s="134">
        <v>8.8908320124910539E-2</v>
      </c>
      <c r="G8" s="117">
        <v>8.333754901130851E-3</v>
      </c>
      <c r="H8" s="118">
        <v>1.9487509784872632</v>
      </c>
      <c r="I8" s="118">
        <v>0.17452488563164756</v>
      </c>
      <c r="J8" s="118">
        <v>0.16016463610243312</v>
      </c>
      <c r="K8" s="118">
        <v>6.6649409662794049E-3</v>
      </c>
      <c r="L8" s="137">
        <v>0.46465290843667029</v>
      </c>
      <c r="M8" s="140">
        <v>1098.0166356002405</v>
      </c>
      <c r="N8" s="114">
        <v>60.096499343214631</v>
      </c>
      <c r="O8" s="114">
        <v>957.69168555684178</v>
      </c>
      <c r="P8" s="141">
        <v>37.033511133642264</v>
      </c>
      <c r="Q8" s="144">
        <v>12.779856469723605</v>
      </c>
      <c r="R8" s="146">
        <v>933.10510266336985</v>
      </c>
      <c r="S8" s="147">
        <v>39.960709961142754</v>
      </c>
      <c r="T8" s="119">
        <v>2.7985990475589181E-2</v>
      </c>
      <c r="W8" s="213" t="s">
        <v>162</v>
      </c>
      <c r="X8" s="168">
        <v>4457.2646529901103</v>
      </c>
      <c r="Y8" s="168">
        <v>122.455214332129</v>
      </c>
      <c r="Z8" s="161">
        <f t="shared" ref="Z8:Z28" si="1">X8/Y8</f>
        <v>36.399141329342662</v>
      </c>
      <c r="AA8" s="169">
        <v>0.344808541781503</v>
      </c>
      <c r="AB8" s="170">
        <v>3.1608526604494099E-2</v>
      </c>
      <c r="AC8" s="170">
        <v>13.965156697070499</v>
      </c>
      <c r="AD8" s="170">
        <v>1.4184292632062401</v>
      </c>
      <c r="AE8" s="170">
        <v>0.27132852947973601</v>
      </c>
      <c r="AF8" s="170">
        <v>1.5726983408329499E-2</v>
      </c>
      <c r="AG8" s="171">
        <v>0.960875129557896</v>
      </c>
      <c r="AH8" s="172">
        <v>2578.66897351228</v>
      </c>
      <c r="AI8" s="173">
        <v>140.35008690666299</v>
      </c>
      <c r="AJ8" s="173">
        <v>1537.8882504767801</v>
      </c>
      <c r="AK8" s="174">
        <v>81.002539783819103</v>
      </c>
      <c r="AL8" s="153">
        <v>56.327636586282402</v>
      </c>
      <c r="AM8" s="216">
        <v>1012.9654633721661</v>
      </c>
      <c r="AN8" s="217">
        <v>93.123362810579749</v>
      </c>
      <c r="AO8" s="175">
        <v>0.37288180688452338</v>
      </c>
    </row>
    <row r="9" spans="1:41" ht="15" x14ac:dyDescent="0.25">
      <c r="B9" s="211" t="s">
        <v>150</v>
      </c>
      <c r="C9" s="128">
        <v>7.8399950488510779</v>
      </c>
      <c r="D9" s="128">
        <v>44.178554016556831</v>
      </c>
      <c r="E9" s="116">
        <f t="shared" si="0"/>
        <v>5.635023203621925</v>
      </c>
      <c r="F9" s="134">
        <v>6.900768197712949E-2</v>
      </c>
      <c r="G9" s="117">
        <v>6.6039449136306811E-3</v>
      </c>
      <c r="H9" s="118">
        <v>1.4810297593087411</v>
      </c>
      <c r="I9" s="118">
        <v>0.14217241261469132</v>
      </c>
      <c r="J9" s="118">
        <v>0.15649057820055012</v>
      </c>
      <c r="K9" s="118">
        <v>6.0779214090819498E-3</v>
      </c>
      <c r="L9" s="137">
        <v>0.40459017925924828</v>
      </c>
      <c r="M9" s="140">
        <v>922.65187543518857</v>
      </c>
      <c r="N9" s="114">
        <v>58.185299014638908</v>
      </c>
      <c r="O9" s="114">
        <v>937.24451786841757</v>
      </c>
      <c r="P9" s="141">
        <v>33.87904709974103</v>
      </c>
      <c r="Q9" s="144">
        <v>1.5815978725828739</v>
      </c>
      <c r="R9" s="146">
        <v>938.98467360652012</v>
      </c>
      <c r="S9" s="147">
        <v>36.596810888303445</v>
      </c>
      <c r="T9" s="119">
        <v>-2.0249766196754984E-3</v>
      </c>
      <c r="W9" s="213" t="s">
        <v>163</v>
      </c>
      <c r="X9" s="168">
        <v>927.16099763867896</v>
      </c>
      <c r="Y9" s="168">
        <v>49.283811962155802</v>
      </c>
      <c r="Z9" s="161">
        <f t="shared" si="1"/>
        <v>18.812688400617834</v>
      </c>
      <c r="AA9" s="169">
        <v>0.13301265590049099</v>
      </c>
      <c r="AB9" s="170">
        <v>1.3445491468209701E-2</v>
      </c>
      <c r="AC9" s="170">
        <v>2.9858482956124899</v>
      </c>
      <c r="AD9" s="170">
        <v>0.28144418999848703</v>
      </c>
      <c r="AE9" s="170">
        <v>0.16847065018992899</v>
      </c>
      <c r="AF9" s="170">
        <v>8.2087434581306507E-3</v>
      </c>
      <c r="AG9" s="171">
        <v>0.355100319301759</v>
      </c>
      <c r="AH9" s="172">
        <v>1368.8679416167199</v>
      </c>
      <c r="AI9" s="173">
        <v>64.271172425107395</v>
      </c>
      <c r="AJ9" s="173">
        <v>1002.16947916974</v>
      </c>
      <c r="AK9" s="174">
        <v>45.282158766705898</v>
      </c>
      <c r="AL9" s="153">
        <v>49.755932844814431</v>
      </c>
      <c r="AM9" s="216">
        <v>922.95333424310775</v>
      </c>
      <c r="AN9" s="217">
        <v>47.395717756497881</v>
      </c>
      <c r="AO9" s="175">
        <v>8.6312239437016491E-2</v>
      </c>
    </row>
    <row r="10" spans="1:41" ht="15" x14ac:dyDescent="0.25">
      <c r="B10" s="211" t="s">
        <v>151</v>
      </c>
      <c r="C10" s="128">
        <v>36.685730046447432</v>
      </c>
      <c r="D10" s="128">
        <v>48.79504941883026</v>
      </c>
      <c r="E10" s="116">
        <f t="shared" si="0"/>
        <v>1.3300825513640138</v>
      </c>
      <c r="F10" s="134">
        <v>7.6542028439928647E-2</v>
      </c>
      <c r="G10" s="117">
        <v>7.7996571214215956E-3</v>
      </c>
      <c r="H10" s="118">
        <v>1.6800640716855642</v>
      </c>
      <c r="I10" s="118">
        <v>0.18669269492036669</v>
      </c>
      <c r="J10" s="118">
        <v>0.15816506393462959</v>
      </c>
      <c r="K10" s="118">
        <v>6.4337136351881614E-3</v>
      </c>
      <c r="L10" s="137">
        <v>0.36605781659846293</v>
      </c>
      <c r="M10" s="140">
        <v>1001.0059415975518</v>
      </c>
      <c r="N10" s="114">
        <v>70.731368175749481</v>
      </c>
      <c r="O10" s="114">
        <v>946.57154714265903</v>
      </c>
      <c r="P10" s="141">
        <v>35.810424708044998</v>
      </c>
      <c r="Q10" s="144">
        <v>5.4379691660988883</v>
      </c>
      <c r="R10" s="146">
        <v>938.54412035698817</v>
      </c>
      <c r="S10" s="147">
        <v>38.695022205261111</v>
      </c>
      <c r="T10" s="119">
        <v>9.2487939825967487E-3</v>
      </c>
      <c r="W10" s="213" t="s">
        <v>164</v>
      </c>
      <c r="X10" s="168">
        <v>306.57565633285202</v>
      </c>
      <c r="Y10" s="168">
        <v>113.908104996929</v>
      </c>
      <c r="Z10" s="161">
        <f t="shared" si="1"/>
        <v>2.6914296953769656</v>
      </c>
      <c r="AA10" s="169">
        <v>8.4999719221915807E-2</v>
      </c>
      <c r="AB10" s="170">
        <v>6.7705575923565397E-3</v>
      </c>
      <c r="AC10" s="170">
        <v>1.8873760482803701</v>
      </c>
      <c r="AD10" s="170">
        <v>0.13934759662742699</v>
      </c>
      <c r="AE10" s="170">
        <v>0.15833293569187401</v>
      </c>
      <c r="AF10" s="170">
        <v>6.8334280384985896E-3</v>
      </c>
      <c r="AG10" s="171">
        <v>0.329542337548552</v>
      </c>
      <c r="AH10" s="172">
        <v>1064.22910801833</v>
      </c>
      <c r="AI10" s="173">
        <v>48.1222771178331</v>
      </c>
      <c r="AJ10" s="173">
        <v>946.90576748541105</v>
      </c>
      <c r="AK10" s="174">
        <v>37.961481827835598</v>
      </c>
      <c r="AL10" s="153">
        <v>26.040308293675864</v>
      </c>
      <c r="AM10" s="216">
        <v>929.46926566231593</v>
      </c>
      <c r="AN10" s="217">
        <v>39.865682682820861</v>
      </c>
      <c r="AO10" s="175">
        <v>2.044048209608753E-2</v>
      </c>
    </row>
    <row r="11" spans="1:41" ht="15" x14ac:dyDescent="0.25">
      <c r="B11" s="211" t="s">
        <v>152</v>
      </c>
      <c r="C11" s="128">
        <v>141.57066051245496</v>
      </c>
      <c r="D11" s="128">
        <v>35.162753475881679</v>
      </c>
      <c r="E11" s="116">
        <f t="shared" si="0"/>
        <v>0.24837599364585974</v>
      </c>
      <c r="F11" s="134">
        <v>8.6514289056960125E-2</v>
      </c>
      <c r="G11" s="117">
        <v>1.0383546041034994E-2</v>
      </c>
      <c r="H11" s="118">
        <v>1.8414625124241466</v>
      </c>
      <c r="I11" s="118">
        <v>0.19003737405480461</v>
      </c>
      <c r="J11" s="118">
        <v>0.15988195348658743</v>
      </c>
      <c r="K11" s="118">
        <v>7.696611031446244E-3</v>
      </c>
      <c r="L11" s="137">
        <v>0.46647025358865274</v>
      </c>
      <c r="M11" s="140">
        <v>1060.3837018687429</v>
      </c>
      <c r="N11" s="114">
        <v>67.90894768344441</v>
      </c>
      <c r="O11" s="114">
        <v>956.12077810953485</v>
      </c>
      <c r="P11" s="141">
        <v>42.776372507706512</v>
      </c>
      <c r="Q11" s="144">
        <v>9.832565662360027</v>
      </c>
      <c r="R11" s="146">
        <v>934.78561112258376</v>
      </c>
      <c r="S11" s="147">
        <v>46.3654297705407</v>
      </c>
      <c r="T11" s="119">
        <v>2.432819652652907E-2</v>
      </c>
      <c r="W11" s="213" t="s">
        <v>165</v>
      </c>
      <c r="X11" s="168">
        <v>135.83632138701</v>
      </c>
      <c r="Y11" s="168">
        <v>159.23086445964799</v>
      </c>
      <c r="Z11" s="161">
        <f t="shared" si="1"/>
        <v>0.8530778366868278</v>
      </c>
      <c r="AA11" s="169">
        <v>6.9572115201084903E-2</v>
      </c>
      <c r="AB11" s="170">
        <v>5.3082537288595601E-3</v>
      </c>
      <c r="AC11" s="170">
        <v>1.54448777188543</v>
      </c>
      <c r="AD11" s="170">
        <v>0.108025865085114</v>
      </c>
      <c r="AE11" s="170">
        <v>0.15796622134413499</v>
      </c>
      <c r="AF11" s="170">
        <v>6.65952345876314E-3</v>
      </c>
      <c r="AG11" s="171">
        <v>0.37929361278345802</v>
      </c>
      <c r="AH11" s="172">
        <v>941.26827718818504</v>
      </c>
      <c r="AI11" s="173">
        <v>42.707848973693899</v>
      </c>
      <c r="AJ11" s="173">
        <v>945.05775880397198</v>
      </c>
      <c r="AK11" s="174">
        <v>37.0398858303952</v>
      </c>
      <c r="AL11" s="153">
        <v>-2.8389627551811847</v>
      </c>
      <c r="AM11" s="216">
        <v>946.73709102762814</v>
      </c>
      <c r="AN11" s="217">
        <v>39.304453935813903</v>
      </c>
      <c r="AO11" s="175">
        <v>-1.4470476261772814E-3</v>
      </c>
    </row>
    <row r="12" spans="1:41" ht="15" x14ac:dyDescent="0.25">
      <c r="B12" s="211" t="s">
        <v>153</v>
      </c>
      <c r="C12" s="128">
        <v>18.405471428174636</v>
      </c>
      <c r="D12" s="128">
        <v>27.467239005131784</v>
      </c>
      <c r="E12" s="116">
        <f t="shared" si="0"/>
        <v>1.4923409656916269</v>
      </c>
      <c r="F12" s="134">
        <v>7.9209237288401513E-2</v>
      </c>
      <c r="G12" s="117">
        <v>1.052030107567823E-2</v>
      </c>
      <c r="H12" s="118">
        <v>1.7239551643080238</v>
      </c>
      <c r="I12" s="118">
        <v>0.22220549975456697</v>
      </c>
      <c r="J12" s="118">
        <v>0.16188185793605386</v>
      </c>
      <c r="K12" s="118">
        <v>9.2127520843335569E-3</v>
      </c>
      <c r="L12" s="137">
        <v>0.44153218564938551</v>
      </c>
      <c r="M12" s="140">
        <v>1017.5000544719256</v>
      </c>
      <c r="N12" s="114">
        <v>82.829446588402462</v>
      </c>
      <c r="O12" s="114">
        <v>967.2263139362185</v>
      </c>
      <c r="P12" s="141">
        <v>51.114676838332173</v>
      </c>
      <c r="Q12" s="144">
        <v>4.9409078962456494</v>
      </c>
      <c r="R12" s="146">
        <v>956.3079767503375</v>
      </c>
      <c r="S12" s="147">
        <v>55.027903418261417</v>
      </c>
      <c r="T12" s="119">
        <v>1.2327574754626931E-2</v>
      </c>
      <c r="W12" s="213" t="s">
        <v>166</v>
      </c>
      <c r="X12" s="168">
        <v>132.875995120943</v>
      </c>
      <c r="Y12" s="168">
        <v>128.30641933548901</v>
      </c>
      <c r="Z12" s="161">
        <f t="shared" si="1"/>
        <v>1.035614553107477</v>
      </c>
      <c r="AA12" s="169">
        <v>7.4236261209105397E-2</v>
      </c>
      <c r="AB12" s="170">
        <v>5.6947500642783597E-3</v>
      </c>
      <c r="AC12" s="170">
        <v>1.60852439726397</v>
      </c>
      <c r="AD12" s="170">
        <v>0.10969621460630399</v>
      </c>
      <c r="AE12" s="170">
        <v>0.15657365785493599</v>
      </c>
      <c r="AF12" s="170">
        <v>6.59880177450949E-3</v>
      </c>
      <c r="AG12" s="171">
        <v>0.19704862578542201</v>
      </c>
      <c r="AH12" s="172">
        <v>967.68576491581405</v>
      </c>
      <c r="AI12" s="173">
        <v>43.795240060060301</v>
      </c>
      <c r="AJ12" s="173">
        <v>937.17559609145201</v>
      </c>
      <c r="AK12" s="174">
        <v>36.738199579006199</v>
      </c>
      <c r="AL12" s="153">
        <v>10.050151529295482</v>
      </c>
      <c r="AM12" s="216">
        <v>932.83672102187313</v>
      </c>
      <c r="AN12" s="217">
        <v>38.810367704560036</v>
      </c>
      <c r="AO12" s="175">
        <v>5.5792959413566781E-3</v>
      </c>
    </row>
    <row r="13" spans="1:41" ht="15" x14ac:dyDescent="0.25">
      <c r="B13" s="211" t="s">
        <v>154</v>
      </c>
      <c r="C13" s="128">
        <v>27.294371535881783</v>
      </c>
      <c r="D13" s="128">
        <v>50.009819843700129</v>
      </c>
      <c r="E13" s="116">
        <f t="shared" si="0"/>
        <v>1.8322392870616608</v>
      </c>
      <c r="F13" s="134">
        <v>8.2822507638701318E-2</v>
      </c>
      <c r="G13" s="117">
        <v>8.1907844915273219E-3</v>
      </c>
      <c r="H13" s="118">
        <v>1.8347943825025763</v>
      </c>
      <c r="I13" s="118">
        <v>0.17692174851778944</v>
      </c>
      <c r="J13" s="118">
        <v>0.16280649764181138</v>
      </c>
      <c r="K13" s="118">
        <v>7.3240527340708529E-3</v>
      </c>
      <c r="L13" s="137">
        <v>0.46653680182010471</v>
      </c>
      <c r="M13" s="140">
        <v>1057.9980772012295</v>
      </c>
      <c r="N13" s="114">
        <v>63.370855504144764</v>
      </c>
      <c r="O13" s="114">
        <v>972.35440847204325</v>
      </c>
      <c r="P13" s="141">
        <v>40.603382859654715</v>
      </c>
      <c r="Q13" s="144">
        <v>8.0948794307588283</v>
      </c>
      <c r="R13" s="146">
        <v>956.5821405617163</v>
      </c>
      <c r="S13" s="147">
        <v>43.603320142265645</v>
      </c>
      <c r="T13" s="119">
        <v>1.7714294344897387E-2</v>
      </c>
      <c r="W13" s="213" t="s">
        <v>167</v>
      </c>
      <c r="X13" s="168">
        <v>400.84737122748697</v>
      </c>
      <c r="Y13" s="168">
        <v>159.30134714701899</v>
      </c>
      <c r="Z13" s="161">
        <f t="shared" si="1"/>
        <v>2.5162836247551974</v>
      </c>
      <c r="AA13" s="169">
        <v>8.1280422230239902E-2</v>
      </c>
      <c r="AB13" s="170">
        <v>6.7665372446419998E-3</v>
      </c>
      <c r="AC13" s="170">
        <v>1.7236448629013299</v>
      </c>
      <c r="AD13" s="170">
        <v>0.12760932888609899</v>
      </c>
      <c r="AE13" s="170">
        <v>0.15151531197600199</v>
      </c>
      <c r="AF13" s="170">
        <v>6.7826017719475598E-3</v>
      </c>
      <c r="AG13" s="171">
        <v>8.9049405205328808E-3</v>
      </c>
      <c r="AH13" s="172">
        <v>1010.66903439706</v>
      </c>
      <c r="AI13" s="173">
        <v>47.970377309693802</v>
      </c>
      <c r="AJ13" s="173">
        <v>908.99393487083398</v>
      </c>
      <c r="AK13" s="174">
        <v>37.991057089941002</v>
      </c>
      <c r="AL13" s="153">
        <v>23.612143173973045</v>
      </c>
      <c r="AM13" s="216">
        <v>895.08644939370504</v>
      </c>
      <c r="AN13" s="217">
        <v>39.750415245788858</v>
      </c>
      <c r="AO13" s="175">
        <v>1.6917363959003427E-2</v>
      </c>
    </row>
    <row r="14" spans="1:41" ht="15" x14ac:dyDescent="0.25">
      <c r="B14" s="211" t="s">
        <v>155</v>
      </c>
      <c r="C14" s="128">
        <v>224.83388028698175</v>
      </c>
      <c r="D14" s="128">
        <v>42.949102768999829</v>
      </c>
      <c r="E14" s="116">
        <f t="shared" si="0"/>
        <v>0.19102593752409056</v>
      </c>
      <c r="F14" s="134">
        <v>0.10029985280081732</v>
      </c>
      <c r="G14" s="117">
        <v>9.171324595442884E-3</v>
      </c>
      <c r="H14" s="118">
        <v>2.2519399904816053</v>
      </c>
      <c r="I14" s="118">
        <v>0.20127578722291339</v>
      </c>
      <c r="J14" s="118">
        <v>0.16493325275991116</v>
      </c>
      <c r="K14" s="118">
        <v>7.0767780607637228E-3</v>
      </c>
      <c r="L14" s="137">
        <v>0.48005680562491221</v>
      </c>
      <c r="M14" s="140">
        <v>1197.392230698955</v>
      </c>
      <c r="N14" s="114">
        <v>62.846185346368905</v>
      </c>
      <c r="O14" s="114">
        <v>984.13403131665882</v>
      </c>
      <c r="P14" s="141">
        <v>39.160906727042118</v>
      </c>
      <c r="Q14" s="144">
        <v>17.81022073759496</v>
      </c>
      <c r="R14" s="146">
        <v>944.03054677999694</v>
      </c>
      <c r="S14" s="147">
        <v>42.681064997992522</v>
      </c>
      <c r="T14" s="119">
        <v>4.4457575276619858E-2</v>
      </c>
      <c r="W14" s="213" t="s">
        <v>168</v>
      </c>
      <c r="X14" s="168">
        <v>44.655638867131501</v>
      </c>
      <c r="Y14" s="168">
        <v>178.58709062507401</v>
      </c>
      <c r="Z14" s="161">
        <f t="shared" si="1"/>
        <v>0.25004964642646882</v>
      </c>
      <c r="AA14" s="169">
        <v>8.3574443490772393E-2</v>
      </c>
      <c r="AB14" s="170">
        <v>6.5014405128012197E-3</v>
      </c>
      <c r="AC14" s="170">
        <v>1.88185823922867</v>
      </c>
      <c r="AD14" s="170">
        <v>0.13238980919776999</v>
      </c>
      <c r="AE14" s="170">
        <v>0.15991974791712499</v>
      </c>
      <c r="AF14" s="170">
        <v>6.6114231103477396E-3</v>
      </c>
      <c r="AG14" s="171">
        <v>5.8698658928785001E-2</v>
      </c>
      <c r="AH14" s="172">
        <v>1064.33957926226</v>
      </c>
      <c r="AI14" s="173">
        <v>44.940532192448103</v>
      </c>
      <c r="AJ14" s="173">
        <v>955.99224897562306</v>
      </c>
      <c r="AK14" s="174">
        <v>36.679326682944797</v>
      </c>
      <c r="AL14" s="153">
        <v>22.778924352056574</v>
      </c>
      <c r="AM14" s="216">
        <v>940.31739814615048</v>
      </c>
      <c r="AN14" s="217">
        <v>38.631304969076453</v>
      </c>
      <c r="AO14" s="175">
        <v>1.7995036718819104E-2</v>
      </c>
    </row>
    <row r="15" spans="1:41" ht="15" x14ac:dyDescent="0.25">
      <c r="B15" s="211" t="s">
        <v>156</v>
      </c>
      <c r="C15" s="128">
        <v>21.903011062605696</v>
      </c>
      <c r="D15" s="128">
        <v>26.261339386884636</v>
      </c>
      <c r="E15" s="116">
        <f t="shared" si="0"/>
        <v>1.19898306729707</v>
      </c>
      <c r="F15" s="134">
        <v>0.13943193230343948</v>
      </c>
      <c r="G15" s="117">
        <v>1.5734654910561599E-2</v>
      </c>
      <c r="H15" s="118">
        <v>3.2834835679132688</v>
      </c>
      <c r="I15" s="118">
        <v>0.35547994860978688</v>
      </c>
      <c r="J15" s="118">
        <v>0.17486473438428504</v>
      </c>
      <c r="K15" s="118">
        <v>8.005150913215733E-3</v>
      </c>
      <c r="L15" s="137">
        <v>0.42285067638915486</v>
      </c>
      <c r="M15" s="140">
        <v>1477.1453483058635</v>
      </c>
      <c r="N15" s="114">
        <v>84.265133709110756</v>
      </c>
      <c r="O15" s="114">
        <v>1038.8591219751509</v>
      </c>
      <c r="P15" s="141">
        <v>43.923795537142304</v>
      </c>
      <c r="Q15" s="144">
        <v>29.6711645088537</v>
      </c>
      <c r="R15" s="146">
        <v>940.68256714779591</v>
      </c>
      <c r="S15" s="147">
        <v>53.93102605008356</v>
      </c>
      <c r="T15" s="119">
        <v>0.10306482641069559</v>
      </c>
      <c r="W15" s="213" t="s">
        <v>169</v>
      </c>
      <c r="X15" s="168">
        <v>580.17669376598599</v>
      </c>
      <c r="Y15" s="168">
        <v>198.064931054993</v>
      </c>
      <c r="Z15" s="161">
        <f t="shared" si="1"/>
        <v>2.9292247278489656</v>
      </c>
      <c r="AA15" s="169">
        <v>6.8667924512248693E-2</v>
      </c>
      <c r="AB15" s="170">
        <v>5.1551050190972699E-3</v>
      </c>
      <c r="AC15" s="170">
        <v>1.5513447906795499</v>
      </c>
      <c r="AD15" s="170">
        <v>0.102830988447436</v>
      </c>
      <c r="AE15" s="170">
        <v>0.162149644434715</v>
      </c>
      <c r="AF15" s="170">
        <v>6.7817766997898699E-3</v>
      </c>
      <c r="AG15" s="171">
        <v>0.13216815690908301</v>
      </c>
      <c r="AH15" s="172">
        <v>947.42118853365503</v>
      </c>
      <c r="AI15" s="173">
        <v>41.212980170742199</v>
      </c>
      <c r="AJ15" s="173">
        <v>968.37621410328302</v>
      </c>
      <c r="AK15" s="174">
        <v>37.602387416710002</v>
      </c>
      <c r="AL15" s="153">
        <v>-10.841891282859994</v>
      </c>
      <c r="AM15" s="216">
        <v>972.21860900069566</v>
      </c>
      <c r="AN15" s="217">
        <v>40.015903649696547</v>
      </c>
      <c r="AO15" s="175">
        <v>-3.8998414708756634E-3</v>
      </c>
    </row>
    <row r="16" spans="1:41" ht="15" x14ac:dyDescent="0.25">
      <c r="B16" s="211" t="s">
        <v>157</v>
      </c>
      <c r="C16" s="128">
        <v>46.82763337066725</v>
      </c>
      <c r="D16" s="128">
        <v>55.323284581852484</v>
      </c>
      <c r="E16" s="116">
        <f t="shared" si="0"/>
        <v>1.1814238858482842</v>
      </c>
      <c r="F16" s="134">
        <v>7.7960511174041916E-2</v>
      </c>
      <c r="G16" s="117">
        <v>5.8968961225962131E-3</v>
      </c>
      <c r="H16" s="118">
        <v>1.723020932043809</v>
      </c>
      <c r="I16" s="118">
        <v>0.12687292479398718</v>
      </c>
      <c r="J16" s="118">
        <v>0.16176445538276052</v>
      </c>
      <c r="K16" s="118">
        <v>8.2090681692269449E-3</v>
      </c>
      <c r="L16" s="137">
        <v>0.68917952107404512</v>
      </c>
      <c r="M16" s="140">
        <v>1017.1517497974013</v>
      </c>
      <c r="N16" s="114">
        <v>47.309448207676027</v>
      </c>
      <c r="O16" s="114">
        <v>966.57490198864991</v>
      </c>
      <c r="P16" s="141">
        <v>45.550587490290567</v>
      </c>
      <c r="Q16" s="144">
        <v>4.9723994299597285</v>
      </c>
      <c r="R16" s="146">
        <v>957.36469587566</v>
      </c>
      <c r="S16" s="147">
        <v>48.056345988480956</v>
      </c>
      <c r="T16" s="119">
        <v>1.0406856367232971E-2</v>
      </c>
      <c r="W16" s="213" t="s">
        <v>170</v>
      </c>
      <c r="X16" s="168">
        <v>887.196103053407</v>
      </c>
      <c r="Y16" s="168">
        <v>243.755272715557</v>
      </c>
      <c r="Z16" s="161">
        <f t="shared" si="1"/>
        <v>3.6397001515889023</v>
      </c>
      <c r="AA16" s="169">
        <v>7.9072617253752198E-2</v>
      </c>
      <c r="AB16" s="170">
        <v>5.8472481832139702E-3</v>
      </c>
      <c r="AC16" s="170">
        <v>1.75885064537186</v>
      </c>
      <c r="AD16" s="170">
        <v>0.11585414908268001</v>
      </c>
      <c r="AE16" s="170">
        <v>0.160353283740926</v>
      </c>
      <c r="AF16" s="170">
        <v>6.6864235720200801E-3</v>
      </c>
      <c r="AG16" s="171">
        <v>0.29542099196910199</v>
      </c>
      <c r="AH16" s="172">
        <v>1028.84361377865</v>
      </c>
      <c r="AI16" s="173">
        <v>41.668427079909002</v>
      </c>
      <c r="AJ16" s="173">
        <v>958.42639260772705</v>
      </c>
      <c r="AK16" s="174">
        <v>37.151300963897199</v>
      </c>
      <c r="AL16" s="153">
        <v>16.855129325765894</v>
      </c>
      <c r="AM16" s="216">
        <v>948.52285694681211</v>
      </c>
      <c r="AN16" s="217">
        <v>39.104021107281191</v>
      </c>
      <c r="AO16" s="175">
        <v>1.1459657614714373E-2</v>
      </c>
    </row>
    <row r="17" spans="2:41" ht="15" x14ac:dyDescent="0.25">
      <c r="B17" s="210" t="s">
        <v>158</v>
      </c>
      <c r="C17" s="129">
        <v>132.6681880855069</v>
      </c>
      <c r="D17" s="129">
        <v>77.583937338578764</v>
      </c>
      <c r="E17" s="123">
        <f t="shared" si="0"/>
        <v>0.58479684133904508</v>
      </c>
      <c r="F17" s="135">
        <v>8.2822443814189892E-2</v>
      </c>
      <c r="G17" s="124">
        <v>5.7304127592982743E-3</v>
      </c>
      <c r="H17" s="125">
        <v>1.7994488082147684</v>
      </c>
      <c r="I17" s="125">
        <v>0.12160298441437135</v>
      </c>
      <c r="J17" s="125">
        <v>0.15842872569616351</v>
      </c>
      <c r="K17" s="125">
        <v>4.7735858042272806E-3</v>
      </c>
      <c r="L17" s="136">
        <v>0.44586775633107423</v>
      </c>
      <c r="M17" s="142">
        <v>1045.2582054057104</v>
      </c>
      <c r="N17" s="122">
        <v>44.106400244749814</v>
      </c>
      <c r="O17" s="122">
        <v>948.03893683676904</v>
      </c>
      <c r="P17" s="143">
        <v>26.564009114503396</v>
      </c>
      <c r="Q17" s="145">
        <v>9.3009811418994222</v>
      </c>
      <c r="R17" s="148">
        <v>931.53146176099631</v>
      </c>
      <c r="S17" s="149">
        <v>28.702994175673602</v>
      </c>
      <c r="T17" s="126">
        <v>1.8979162443021513E-2</v>
      </c>
      <c r="W17" s="213" t="s">
        <v>171</v>
      </c>
      <c r="X17" s="168">
        <v>23.847810682391199</v>
      </c>
      <c r="Y17" s="168">
        <v>69.308002408782599</v>
      </c>
      <c r="Z17" s="161">
        <f t="shared" si="1"/>
        <v>0.34408451915459104</v>
      </c>
      <c r="AA17" s="169">
        <v>0.107436727638775</v>
      </c>
      <c r="AB17" s="170">
        <v>1.11739407133411E-2</v>
      </c>
      <c r="AC17" s="170">
        <v>2.4487536017398899</v>
      </c>
      <c r="AD17" s="170">
        <v>0.23633914393147401</v>
      </c>
      <c r="AE17" s="170">
        <v>0.16085630942860399</v>
      </c>
      <c r="AF17" s="170">
        <v>7.4395366452168297E-3</v>
      </c>
      <c r="AG17" s="171">
        <v>9.0834133907862102E-2</v>
      </c>
      <c r="AH17" s="172">
        <v>1227.48126220364</v>
      </c>
      <c r="AI17" s="173">
        <v>67.482315087904894</v>
      </c>
      <c r="AJ17" s="173">
        <v>960.77628655088995</v>
      </c>
      <c r="AK17" s="174">
        <v>41.348824528953003</v>
      </c>
      <c r="AL17" s="153">
        <v>42.747002292593571</v>
      </c>
      <c r="AM17" s="216">
        <v>915.16532769791422</v>
      </c>
      <c r="AN17" s="217">
        <v>43.564217729739731</v>
      </c>
      <c r="AO17" s="175">
        <v>5.1723029488057189E-2</v>
      </c>
    </row>
    <row r="18" spans="2:41" ht="15" x14ac:dyDescent="0.25">
      <c r="B18" s="9" t="s">
        <v>271</v>
      </c>
      <c r="C18" s="9" t="s">
        <v>269</v>
      </c>
      <c r="W18" s="213" t="s">
        <v>172</v>
      </c>
      <c r="X18" s="168">
        <v>3459.2136175625001</v>
      </c>
      <c r="Y18" s="168">
        <v>322.99141825667402</v>
      </c>
      <c r="Z18" s="161">
        <f t="shared" si="1"/>
        <v>10.709924233384866</v>
      </c>
      <c r="AA18" s="169">
        <v>0.20894084767812601</v>
      </c>
      <c r="AB18" s="170">
        <v>1.5484309804997799E-2</v>
      </c>
      <c r="AC18" s="170">
        <v>5.5820090022778697</v>
      </c>
      <c r="AD18" s="170">
        <v>0.383620522732116</v>
      </c>
      <c r="AE18" s="170">
        <v>0.190045752897678</v>
      </c>
      <c r="AF18" s="170">
        <v>8.0005899871433608E-3</v>
      </c>
      <c r="AG18" s="171">
        <v>0.69601165240941898</v>
      </c>
      <c r="AH18" s="172">
        <v>1899.6241222052599</v>
      </c>
      <c r="AI18" s="173">
        <v>58.3215406052405</v>
      </c>
      <c r="AJ18" s="173">
        <v>1120.9774655634001</v>
      </c>
      <c r="AK18" s="174">
        <v>43.236515477820198</v>
      </c>
      <c r="AL18" s="153">
        <v>61.091094159578276</v>
      </c>
      <c r="AM18" s="216">
        <v>922.98226352861093</v>
      </c>
      <c r="AN18" s="217">
        <v>45.51696431568319</v>
      </c>
      <c r="AO18" s="175">
        <v>0.19001215657046666</v>
      </c>
    </row>
    <row r="19" spans="2:41" ht="18" x14ac:dyDescent="0.25">
      <c r="C19" s="9" t="s">
        <v>270</v>
      </c>
      <c r="W19" s="213" t="s">
        <v>173</v>
      </c>
      <c r="X19" s="168">
        <v>1555.4167330488899</v>
      </c>
      <c r="Y19" s="168">
        <v>258.30172764966397</v>
      </c>
      <c r="Z19" s="161">
        <f t="shared" si="1"/>
        <v>6.0217047218457243</v>
      </c>
      <c r="AA19" s="169">
        <v>0.118111655628494</v>
      </c>
      <c r="AB19" s="170">
        <v>9.1935108817370308E-3</v>
      </c>
      <c r="AC19" s="170">
        <v>2.6634882772655701</v>
      </c>
      <c r="AD19" s="170">
        <v>0.193396531276984</v>
      </c>
      <c r="AE19" s="170">
        <v>0.16098525137964501</v>
      </c>
      <c r="AF19" s="170">
        <v>6.6703766291152898E-3</v>
      </c>
      <c r="AG19" s="171">
        <v>0.51591050704249397</v>
      </c>
      <c r="AH19" s="172">
        <v>1302.8340075022099</v>
      </c>
      <c r="AI19" s="173">
        <v>52.429057648277599</v>
      </c>
      <c r="AJ19" s="173">
        <v>961.91299649332302</v>
      </c>
      <c r="AK19" s="174">
        <v>37.013193734911098</v>
      </c>
      <c r="AL19" s="153">
        <v>48.877380083496945</v>
      </c>
      <c r="AM19" s="216">
        <v>902.21288852314319</v>
      </c>
      <c r="AN19" s="217">
        <v>38.269369576037946</v>
      </c>
      <c r="AO19" s="175">
        <v>6.6852851004964867E-2</v>
      </c>
    </row>
    <row r="20" spans="2:41" ht="18" x14ac:dyDescent="0.25">
      <c r="C20" s="9" t="s">
        <v>268</v>
      </c>
      <c r="W20" s="213" t="s">
        <v>174</v>
      </c>
      <c r="X20" s="168">
        <v>38.217950668390699</v>
      </c>
      <c r="Y20" s="168">
        <v>39.033812526540999</v>
      </c>
      <c r="Z20" s="161">
        <f t="shared" si="1"/>
        <v>0.97909858644744074</v>
      </c>
      <c r="AA20" s="169">
        <v>7.9099538808095796E-2</v>
      </c>
      <c r="AB20" s="170">
        <v>7.9815677173431798E-3</v>
      </c>
      <c r="AC20" s="170">
        <v>1.68616555355076</v>
      </c>
      <c r="AD20" s="170">
        <v>0.15155871127065601</v>
      </c>
      <c r="AE20" s="170">
        <v>0.157446614811667</v>
      </c>
      <c r="AF20" s="170">
        <v>7.8986164920630403E-3</v>
      </c>
      <c r="AG20" s="171">
        <v>6.8588852101958905E-2</v>
      </c>
      <c r="AH20" s="172">
        <v>978.79665228521401</v>
      </c>
      <c r="AI20" s="173">
        <v>58.1802873042624</v>
      </c>
      <c r="AJ20" s="173">
        <v>941.00465998927905</v>
      </c>
      <c r="AK20" s="174">
        <v>43.869424980306697</v>
      </c>
      <c r="AL20" s="153">
        <v>22.281014747542972</v>
      </c>
      <c r="AM20" s="216">
        <v>931.80079882408404</v>
      </c>
      <c r="AN20" s="217">
        <v>46.459932926005493</v>
      </c>
      <c r="AO20" s="175">
        <v>1.227229208040766E-2</v>
      </c>
    </row>
    <row r="21" spans="2:41" ht="18.75" x14ac:dyDescent="0.3">
      <c r="C21" s="9" t="s">
        <v>338</v>
      </c>
      <c r="W21" s="213" t="s">
        <v>175</v>
      </c>
      <c r="X21" s="168">
        <v>171.926007286725</v>
      </c>
      <c r="Y21" s="168">
        <v>181.88235249150799</v>
      </c>
      <c r="Z21" s="161">
        <f t="shared" si="1"/>
        <v>0.94525942144250719</v>
      </c>
      <c r="AA21" s="169">
        <v>7.1481249052209095E-2</v>
      </c>
      <c r="AB21" s="170">
        <v>5.4274264758232497E-3</v>
      </c>
      <c r="AC21" s="170">
        <v>1.5831166975715101</v>
      </c>
      <c r="AD21" s="170">
        <v>0.105204044738405</v>
      </c>
      <c r="AE21" s="170">
        <v>0.16064679288143599</v>
      </c>
      <c r="AF21" s="170">
        <v>6.6716254039647501E-3</v>
      </c>
      <c r="AG21" s="171">
        <v>2.1998719066938101E-2</v>
      </c>
      <c r="AH21" s="172">
        <v>959.33018375162999</v>
      </c>
      <c r="AI21" s="173">
        <v>41.5665747056022</v>
      </c>
      <c r="AJ21" s="173">
        <v>960.05291860556895</v>
      </c>
      <c r="AK21" s="174">
        <v>37.047348081769599</v>
      </c>
      <c r="AL21" s="153">
        <v>-5.7544006526444313E-2</v>
      </c>
      <c r="AM21" s="216">
        <v>959.88771138500726</v>
      </c>
      <c r="AN21" s="217">
        <v>39.302054662339501</v>
      </c>
      <c r="AO21" s="175">
        <v>5.4074843289742393E-4</v>
      </c>
    </row>
    <row r="22" spans="2:41" ht="15" x14ac:dyDescent="0.25">
      <c r="W22" s="213" t="s">
        <v>176</v>
      </c>
      <c r="X22" s="168">
        <v>79.4848757319523</v>
      </c>
      <c r="Y22" s="168">
        <v>199.57235611176199</v>
      </c>
      <c r="Z22" s="161">
        <f t="shared" si="1"/>
        <v>0.39827598010337756</v>
      </c>
      <c r="AA22" s="169">
        <v>7.5802478676693902E-2</v>
      </c>
      <c r="AB22" s="170">
        <v>5.7144167794192097E-3</v>
      </c>
      <c r="AC22" s="170">
        <v>1.6889118785944499</v>
      </c>
      <c r="AD22" s="170">
        <v>0.112074376355087</v>
      </c>
      <c r="AE22" s="170">
        <v>0.161509630038736</v>
      </c>
      <c r="AF22" s="170">
        <v>6.7643962292793297E-3</v>
      </c>
      <c r="AG22" s="171">
        <v>0.13530314768068499</v>
      </c>
      <c r="AH22" s="172">
        <v>1000.16406508869</v>
      </c>
      <c r="AI22" s="173">
        <v>42.410409622243101</v>
      </c>
      <c r="AJ22" s="173">
        <v>966.32470249452194</v>
      </c>
      <c r="AK22" s="174">
        <v>38.625764538427198</v>
      </c>
      <c r="AL22" s="153">
        <v>9.7495713056994671</v>
      </c>
      <c r="AM22" s="216">
        <v>959.35119575751594</v>
      </c>
      <c r="AN22" s="217">
        <v>39.677539117890483</v>
      </c>
      <c r="AO22" s="175">
        <v>6.4782053215192504E-3</v>
      </c>
    </row>
    <row r="23" spans="2:41" ht="22.5" x14ac:dyDescent="0.25">
      <c r="B23" s="209" t="s">
        <v>686</v>
      </c>
      <c r="W23" s="213" t="s">
        <v>177</v>
      </c>
      <c r="X23" s="168">
        <v>14.9205719347006</v>
      </c>
      <c r="Y23" s="168">
        <v>155.74778434713599</v>
      </c>
      <c r="Z23" s="161">
        <f t="shared" si="1"/>
        <v>9.5799577485128906E-2</v>
      </c>
      <c r="AA23" s="169">
        <v>7.3470617572448799E-2</v>
      </c>
      <c r="AB23" s="170">
        <v>5.76832707671755E-3</v>
      </c>
      <c r="AC23" s="170">
        <v>1.6273003189969799</v>
      </c>
      <c r="AD23" s="170">
        <v>0.112502599338489</v>
      </c>
      <c r="AE23" s="170">
        <v>0.162371752762658</v>
      </c>
      <c r="AF23" s="170">
        <v>6.8259279006276496E-3</v>
      </c>
      <c r="AG23" s="171">
        <v>8.0768819644137596E-2</v>
      </c>
      <c r="AH23" s="172">
        <v>977.60727578221099</v>
      </c>
      <c r="AI23" s="173">
        <v>45.171125441674</v>
      </c>
      <c r="AJ23" s="173">
        <v>969.59616516968697</v>
      </c>
      <c r="AK23" s="174">
        <v>37.865222009359698</v>
      </c>
      <c r="AL23" s="153">
        <v>3.6087230117321178</v>
      </c>
      <c r="AM23" s="216">
        <v>967.32394146056947</v>
      </c>
      <c r="AN23" s="217">
        <v>40.159216024462118</v>
      </c>
      <c r="AO23" s="175">
        <v>2.9087486013798331E-3</v>
      </c>
    </row>
    <row r="24" spans="2:41" ht="15" x14ac:dyDescent="0.25">
      <c r="B24" s="4"/>
      <c r="C24" s="420"/>
      <c r="D24" s="420"/>
      <c r="E24" s="417"/>
      <c r="F24" s="454" t="s">
        <v>139</v>
      </c>
      <c r="G24" s="458"/>
      <c r="H24" s="458"/>
      <c r="I24" s="458"/>
      <c r="J24" s="458"/>
      <c r="K24" s="458"/>
      <c r="L24" s="455"/>
      <c r="M24" s="454" t="s">
        <v>138</v>
      </c>
      <c r="N24" s="458"/>
      <c r="O24" s="458"/>
      <c r="P24" s="455"/>
      <c r="Q24" s="459" t="s">
        <v>111</v>
      </c>
      <c r="R24" s="454" t="s">
        <v>267</v>
      </c>
      <c r="S24" s="455"/>
      <c r="T24" s="456" t="s">
        <v>136</v>
      </c>
      <c r="W24" s="213" t="s">
        <v>178</v>
      </c>
      <c r="X24" s="168">
        <v>114.287641374138</v>
      </c>
      <c r="Y24" s="168">
        <v>123.046867962021</v>
      </c>
      <c r="Z24" s="161">
        <f t="shared" si="1"/>
        <v>0.92881390048394752</v>
      </c>
      <c r="AA24" s="169">
        <v>7.6104222026745702E-2</v>
      </c>
      <c r="AB24" s="170">
        <v>5.9440098423596899E-3</v>
      </c>
      <c r="AC24" s="170">
        <v>1.68913117675632</v>
      </c>
      <c r="AD24" s="170">
        <v>0.118418127798053</v>
      </c>
      <c r="AE24" s="170">
        <v>0.160832414744637</v>
      </c>
      <c r="AF24" s="170">
        <v>6.8209592844049203E-3</v>
      </c>
      <c r="AG24" s="171">
        <v>0.225294925845271</v>
      </c>
      <c r="AH24" s="172">
        <v>997.35460348139804</v>
      </c>
      <c r="AI24" s="173">
        <v>44.837726931380999</v>
      </c>
      <c r="AJ24" s="173">
        <v>960.97856848168101</v>
      </c>
      <c r="AK24" s="174">
        <v>37.838947293502201</v>
      </c>
      <c r="AL24" s="153">
        <v>10.763917712967464</v>
      </c>
      <c r="AM24" s="216">
        <v>955.06260201010707</v>
      </c>
      <c r="AN24" s="217">
        <v>40.037089564490437</v>
      </c>
      <c r="AO24" s="175">
        <v>7.0933446786025948E-3</v>
      </c>
    </row>
    <row r="25" spans="2:41" ht="30.75" customHeight="1" x14ac:dyDescent="0.25">
      <c r="B25" s="210" t="s">
        <v>140</v>
      </c>
      <c r="C25" s="432" t="s">
        <v>35</v>
      </c>
      <c r="D25" s="432" t="s">
        <v>36</v>
      </c>
      <c r="E25" s="131" t="s">
        <v>130</v>
      </c>
      <c r="F25" s="110" t="s">
        <v>142</v>
      </c>
      <c r="G25" s="131" t="s">
        <v>134</v>
      </c>
      <c r="H25" s="113" t="s">
        <v>143</v>
      </c>
      <c r="I25" s="112" t="s">
        <v>135</v>
      </c>
      <c r="J25" s="113" t="s">
        <v>144</v>
      </c>
      <c r="K25" s="131" t="s">
        <v>134</v>
      </c>
      <c r="L25" s="136" t="s">
        <v>137</v>
      </c>
      <c r="M25" s="138" t="s">
        <v>143</v>
      </c>
      <c r="N25" s="131" t="s">
        <v>134</v>
      </c>
      <c r="O25" s="133" t="s">
        <v>144</v>
      </c>
      <c r="P25" s="139" t="s">
        <v>134</v>
      </c>
      <c r="Q25" s="460"/>
      <c r="R25" s="138" t="s">
        <v>145</v>
      </c>
      <c r="S25" s="139" t="s">
        <v>134</v>
      </c>
      <c r="T25" s="457"/>
      <c r="W25" s="213" t="s">
        <v>179</v>
      </c>
      <c r="X25" s="168">
        <v>108.13055224367299</v>
      </c>
      <c r="Y25" s="168">
        <v>103.388156274987</v>
      </c>
      <c r="Z25" s="161">
        <f t="shared" si="1"/>
        <v>1.0458698185512894</v>
      </c>
      <c r="AA25" s="169">
        <v>6.9169053221873195E-2</v>
      </c>
      <c r="AB25" s="170">
        <v>5.8089336506544796E-3</v>
      </c>
      <c r="AC25" s="170">
        <v>1.53997461126899</v>
      </c>
      <c r="AD25" s="170">
        <v>0.115885519648716</v>
      </c>
      <c r="AE25" s="170">
        <v>0.16296551175778801</v>
      </c>
      <c r="AF25" s="170">
        <v>7.0291468409399297E-3</v>
      </c>
      <c r="AG25" s="171">
        <v>0.192539435626122</v>
      </c>
      <c r="AH25" s="172">
        <v>935.00825817582802</v>
      </c>
      <c r="AI25" s="173">
        <v>45.741196982257897</v>
      </c>
      <c r="AJ25" s="173">
        <v>972.64493960895402</v>
      </c>
      <c r="AK25" s="174">
        <v>38.911027052553699</v>
      </c>
      <c r="AL25" s="153">
        <v>-10.834164426860582</v>
      </c>
      <c r="AM25" s="216">
        <v>976.31685946284392</v>
      </c>
      <c r="AN25" s="217">
        <v>41.55327859815813</v>
      </c>
      <c r="AO25" s="175">
        <v>-3.4114820991757856E-3</v>
      </c>
    </row>
    <row r="26" spans="2:41" ht="21" customHeight="1" x14ac:dyDescent="0.25">
      <c r="B26" s="429" t="s">
        <v>684</v>
      </c>
      <c r="C26" s="128"/>
      <c r="D26" s="128"/>
      <c r="E26" s="421"/>
      <c r="F26" s="422"/>
      <c r="G26" s="421"/>
      <c r="H26" s="423"/>
      <c r="I26" s="424"/>
      <c r="J26" s="423"/>
      <c r="K26" s="421"/>
      <c r="L26" s="137"/>
      <c r="M26" s="425"/>
      <c r="N26" s="421"/>
      <c r="O26" s="426"/>
      <c r="P26" s="427"/>
      <c r="Q26" s="428"/>
      <c r="R26" s="425"/>
      <c r="S26" s="427"/>
      <c r="T26" s="114"/>
      <c r="W26" s="213"/>
      <c r="X26" s="168"/>
      <c r="Y26" s="168"/>
      <c r="Z26" s="161"/>
      <c r="AA26" s="169"/>
      <c r="AB26" s="170"/>
      <c r="AC26" s="170"/>
      <c r="AD26" s="170"/>
      <c r="AE26" s="170"/>
      <c r="AF26" s="170"/>
      <c r="AG26" s="171"/>
      <c r="AH26" s="172"/>
      <c r="AI26" s="173"/>
      <c r="AJ26" s="173"/>
      <c r="AK26" s="174"/>
      <c r="AL26" s="153"/>
      <c r="AM26" s="216"/>
      <c r="AN26" s="217"/>
      <c r="AO26" s="175"/>
    </row>
    <row r="27" spans="2:41" ht="22.5" customHeight="1" x14ac:dyDescent="0.25">
      <c r="B27" s="211" t="s">
        <v>662</v>
      </c>
      <c r="C27" s="128">
        <v>51.65</v>
      </c>
      <c r="D27" s="128">
        <v>7080</v>
      </c>
      <c r="E27" s="116">
        <v>7.2951977401129941E-3</v>
      </c>
      <c r="F27" s="134">
        <v>0.20499999999999999</v>
      </c>
      <c r="G27" s="117">
        <v>1.4E-2</v>
      </c>
      <c r="H27" s="118">
        <v>2.35</v>
      </c>
      <c r="I27" s="118">
        <v>0.15</v>
      </c>
      <c r="J27" s="118">
        <v>8.0399999999999999E-2</v>
      </c>
      <c r="K27" s="118">
        <v>2.8999999999999998E-3</v>
      </c>
      <c r="L27" s="137">
        <v>0.14671999999999999</v>
      </c>
      <c r="M27" s="140">
        <v>1217</v>
      </c>
      <c r="N27" s="114">
        <v>45</v>
      </c>
      <c r="O27" s="114">
        <v>498</v>
      </c>
      <c r="P27" s="141">
        <v>17</v>
      </c>
      <c r="Q27" s="144">
        <v>59.079704190632711</v>
      </c>
      <c r="R27" s="146">
        <v>407.99112141101944</v>
      </c>
      <c r="S27" s="147">
        <v>16.858203164032549</v>
      </c>
      <c r="T27" s="119">
        <v>0.18737115776477717</v>
      </c>
      <c r="W27" s="213" t="s">
        <v>180</v>
      </c>
      <c r="X27" s="168">
        <v>71.163215925341802</v>
      </c>
      <c r="Y27" s="168">
        <v>96.643150395802394</v>
      </c>
      <c r="Z27" s="161">
        <f t="shared" si="1"/>
        <v>0.73635033247459936</v>
      </c>
      <c r="AA27" s="169">
        <v>8.0446477042908998E-2</v>
      </c>
      <c r="AB27" s="170">
        <v>6.32167670699683E-3</v>
      </c>
      <c r="AC27" s="170">
        <v>1.7633539426770699</v>
      </c>
      <c r="AD27" s="170">
        <v>0.12425799096712099</v>
      </c>
      <c r="AE27" s="170">
        <v>0.15866237761511401</v>
      </c>
      <c r="AF27" s="170">
        <v>6.8331531906495402E-3</v>
      </c>
      <c r="AG27" s="171">
        <v>0.11301728622785299</v>
      </c>
      <c r="AH27" s="172">
        <v>1026.29237818757</v>
      </c>
      <c r="AI27" s="173">
        <v>46.528899040881001</v>
      </c>
      <c r="AJ27" s="173">
        <v>948.76987813114204</v>
      </c>
      <c r="AK27" s="174">
        <v>37.979203412858901</v>
      </c>
      <c r="AL27" s="153">
        <v>20.211435286547207</v>
      </c>
      <c r="AM27" s="216">
        <v>937.08458888313362</v>
      </c>
      <c r="AN27" s="217">
        <v>39.976138898853883</v>
      </c>
      <c r="AO27" s="175">
        <v>1.3869011972525542E-2</v>
      </c>
    </row>
    <row r="28" spans="2:41" ht="15" x14ac:dyDescent="0.25">
      <c r="B28" s="211" t="s">
        <v>663</v>
      </c>
      <c r="C28" s="128">
        <v>64.25</v>
      </c>
      <c r="D28" s="128">
        <v>9060</v>
      </c>
      <c r="E28" s="116">
        <v>7.0916114790286972E-3</v>
      </c>
      <c r="F28" s="134">
        <v>0.17399999999999999</v>
      </c>
      <c r="G28" s="117">
        <v>1.0999999999999999E-2</v>
      </c>
      <c r="H28" s="118">
        <v>1.909</v>
      </c>
      <c r="I28" s="118">
        <v>9.7000000000000003E-2</v>
      </c>
      <c r="J28" s="118">
        <v>7.6899999999999996E-2</v>
      </c>
      <c r="K28" s="118">
        <v>2.8999999999999998E-3</v>
      </c>
      <c r="L28" s="137">
        <v>8.7428000000000006E-2</v>
      </c>
      <c r="M28" s="140">
        <v>1078</v>
      </c>
      <c r="N28" s="114">
        <v>35</v>
      </c>
      <c r="O28" s="114">
        <v>477</v>
      </c>
      <c r="P28" s="141">
        <v>17</v>
      </c>
      <c r="Q28" s="144">
        <v>55.75139146567718</v>
      </c>
      <c r="R28" s="146">
        <v>408.79698004665482</v>
      </c>
      <c r="S28" s="147">
        <v>16.458998685502284</v>
      </c>
      <c r="T28" s="119">
        <v>0.14864902837464988</v>
      </c>
      <c r="W28" s="213" t="s">
        <v>181</v>
      </c>
      <c r="X28" s="168">
        <v>101.764428880273</v>
      </c>
      <c r="Y28" s="168">
        <v>99.793740957164403</v>
      </c>
      <c r="Z28" s="161">
        <f t="shared" si="1"/>
        <v>1.0197476104634107</v>
      </c>
      <c r="AA28" s="169">
        <v>0.102562283543755</v>
      </c>
      <c r="AB28" s="170">
        <v>7.9137739219219301E-3</v>
      </c>
      <c r="AC28" s="170">
        <v>2.34349873136552</v>
      </c>
      <c r="AD28" s="170">
        <v>0.16420607539266099</v>
      </c>
      <c r="AE28" s="170">
        <v>0.165515973626254</v>
      </c>
      <c r="AF28" s="170">
        <v>7.1691625118429497E-3</v>
      </c>
      <c r="AG28" s="171">
        <v>0.28917027848597299</v>
      </c>
      <c r="AH28" s="172">
        <v>1215.58181779806</v>
      </c>
      <c r="AI28" s="173">
        <v>49.713089260368797</v>
      </c>
      <c r="AJ28" s="173">
        <v>986.66340183490502</v>
      </c>
      <c r="AK28" s="174">
        <v>39.651273280438303</v>
      </c>
      <c r="AL28" s="153">
        <v>40.235719123428652</v>
      </c>
      <c r="AM28" s="216">
        <v>947.28692556133785</v>
      </c>
      <c r="AN28" s="217">
        <v>41.20589704339686</v>
      </c>
      <c r="AO28" s="175">
        <v>4.3635531125271437E-2</v>
      </c>
    </row>
    <row r="29" spans="2:41" ht="15" x14ac:dyDescent="0.25">
      <c r="B29" s="211" t="s">
        <v>664</v>
      </c>
      <c r="C29" s="128">
        <v>60.32</v>
      </c>
      <c r="D29" s="128">
        <v>7990</v>
      </c>
      <c r="E29" s="116">
        <v>7.5494367959949935E-3</v>
      </c>
      <c r="F29" s="134">
        <v>0.19400000000000001</v>
      </c>
      <c r="G29" s="117">
        <v>1.0999999999999999E-2</v>
      </c>
      <c r="H29" s="118">
        <v>2.2000000000000002</v>
      </c>
      <c r="I29" s="118">
        <v>0.11</v>
      </c>
      <c r="J29" s="118">
        <v>7.8299999999999995E-2</v>
      </c>
      <c r="K29" s="118">
        <v>3.0999999999999999E-3</v>
      </c>
      <c r="L29" s="137">
        <v>0.14057</v>
      </c>
      <c r="M29" s="140">
        <v>1173</v>
      </c>
      <c r="N29" s="114">
        <v>34</v>
      </c>
      <c r="O29" s="114">
        <v>487</v>
      </c>
      <c r="P29" s="141">
        <v>18</v>
      </c>
      <c r="Q29" s="144">
        <v>58.482523444160272</v>
      </c>
      <c r="R29" s="146">
        <v>404.12312694447883</v>
      </c>
      <c r="S29" s="147">
        <v>17.021891528928993</v>
      </c>
      <c r="T29" s="119">
        <v>0.17373810698528433</v>
      </c>
      <c r="W29" s="2"/>
      <c r="X29" s="158"/>
      <c r="Y29" s="158"/>
      <c r="Z29" s="6"/>
      <c r="AA29" s="176"/>
      <c r="AB29" s="130"/>
      <c r="AC29" s="130"/>
      <c r="AD29" s="130"/>
      <c r="AE29" s="130"/>
      <c r="AF29" s="130"/>
      <c r="AG29" s="177"/>
      <c r="AH29" s="176"/>
      <c r="AI29" s="130"/>
      <c r="AJ29" s="130"/>
      <c r="AK29" s="177"/>
      <c r="AL29" s="154"/>
      <c r="AM29" s="176"/>
      <c r="AN29" s="177"/>
      <c r="AO29" s="6"/>
    </row>
    <row r="30" spans="2:41" ht="15" x14ac:dyDescent="0.25">
      <c r="B30" s="211" t="s">
        <v>665</v>
      </c>
      <c r="C30" s="128">
        <v>72.900000000000006</v>
      </c>
      <c r="D30" s="128">
        <v>8679</v>
      </c>
      <c r="E30" s="116">
        <v>8.3995852056688563E-3</v>
      </c>
      <c r="F30" s="134">
        <v>0.16900000000000001</v>
      </c>
      <c r="G30" s="117">
        <v>0.01</v>
      </c>
      <c r="H30" s="118">
        <v>1.85</v>
      </c>
      <c r="I30" s="118">
        <v>0.11</v>
      </c>
      <c r="J30" s="118">
        <v>7.4300000000000005E-2</v>
      </c>
      <c r="K30" s="118">
        <v>2.5000000000000001E-3</v>
      </c>
      <c r="L30" s="137">
        <v>0.14465</v>
      </c>
      <c r="M30" s="140">
        <v>1058</v>
      </c>
      <c r="N30" s="114">
        <v>39</v>
      </c>
      <c r="O30" s="114">
        <v>462</v>
      </c>
      <c r="P30" s="141">
        <v>15</v>
      </c>
      <c r="Q30" s="144">
        <v>56.332703213610593</v>
      </c>
      <c r="R30" s="146">
        <v>398.07532331119489</v>
      </c>
      <c r="S30" s="147">
        <v>14.335843633598813</v>
      </c>
      <c r="T30" s="119">
        <v>0.14269295757458803</v>
      </c>
      <c r="W30" s="212" t="s">
        <v>208</v>
      </c>
      <c r="X30" s="160"/>
      <c r="Y30" s="160"/>
      <c r="Z30" s="161"/>
      <c r="AA30" s="165"/>
      <c r="AB30" s="115"/>
      <c r="AC30" s="115"/>
      <c r="AD30" s="115"/>
      <c r="AE30" s="115"/>
      <c r="AF30" s="115"/>
      <c r="AG30" s="171"/>
      <c r="AH30" s="165"/>
      <c r="AI30" s="115"/>
      <c r="AJ30" s="115"/>
      <c r="AK30" s="166"/>
      <c r="AL30" s="152"/>
      <c r="AM30" s="215"/>
      <c r="AN30" s="193"/>
      <c r="AO30" s="167"/>
    </row>
    <row r="31" spans="2:41" ht="15" x14ac:dyDescent="0.25">
      <c r="B31" s="211" t="s">
        <v>666</v>
      </c>
      <c r="C31" s="128">
        <v>77.900000000000006</v>
      </c>
      <c r="D31" s="128">
        <v>8170</v>
      </c>
      <c r="E31" s="116">
        <v>9.5348837209302331E-3</v>
      </c>
      <c r="F31" s="134">
        <v>0.161</v>
      </c>
      <c r="G31" s="117">
        <v>8.9999999999999993E-3</v>
      </c>
      <c r="H31" s="118">
        <v>1.74</v>
      </c>
      <c r="I31" s="118">
        <v>8.7999999999999995E-2</v>
      </c>
      <c r="J31" s="118">
        <v>7.4800000000000005E-2</v>
      </c>
      <c r="K31" s="118">
        <v>2.2000000000000001E-3</v>
      </c>
      <c r="L31" s="137">
        <v>0.19744999999999999</v>
      </c>
      <c r="M31" s="140">
        <v>1021</v>
      </c>
      <c r="N31" s="114">
        <v>33</v>
      </c>
      <c r="O31" s="114">
        <v>465</v>
      </c>
      <c r="P31" s="141">
        <v>13</v>
      </c>
      <c r="Q31" s="144">
        <v>54.456415279138092</v>
      </c>
      <c r="R31" s="146">
        <v>405.28106255073652</v>
      </c>
      <c r="S31" s="147">
        <v>12.796240670945513</v>
      </c>
      <c r="T31" s="119">
        <v>0.13251912628662307</v>
      </c>
      <c r="W31" s="213" t="s">
        <v>182</v>
      </c>
      <c r="X31" s="168">
        <v>1074.9681979649599</v>
      </c>
      <c r="Y31" s="168">
        <v>3695.1148690797099</v>
      </c>
      <c r="Z31" s="161">
        <f t="shared" ref="Z31:Z60" si="2">X31/Y31</f>
        <v>0.29091604349303679</v>
      </c>
      <c r="AA31" s="169">
        <v>6.7853761433967402E-2</v>
      </c>
      <c r="AB31" s="170">
        <v>4.8228398949771703E-3</v>
      </c>
      <c r="AC31" s="170">
        <v>1.2937379239339299</v>
      </c>
      <c r="AD31" s="170">
        <v>8.0674996973984101E-2</v>
      </c>
      <c r="AE31" s="170">
        <v>0.138218220446641</v>
      </c>
      <c r="AF31" s="170">
        <v>5.5691954636325498E-3</v>
      </c>
      <c r="AG31" s="171">
        <v>0.52447100130512803</v>
      </c>
      <c r="AH31" s="172">
        <v>842.45127602085802</v>
      </c>
      <c r="AI31" s="173">
        <v>35.836006084237297</v>
      </c>
      <c r="AJ31" s="178">
        <v>834.51058287687499</v>
      </c>
      <c r="AK31" s="174">
        <v>31.5412173333509</v>
      </c>
      <c r="AL31" s="153">
        <v>0.94257001799430418</v>
      </c>
      <c r="AM31" s="215"/>
      <c r="AN31" s="193"/>
      <c r="AO31" s="167"/>
    </row>
    <row r="32" spans="2:41" ht="15" x14ac:dyDescent="0.25">
      <c r="B32" s="211" t="s">
        <v>667</v>
      </c>
      <c r="C32" s="128">
        <v>56.44</v>
      </c>
      <c r="D32" s="128">
        <v>7220</v>
      </c>
      <c r="E32" s="116">
        <v>7.8171745152354564E-3</v>
      </c>
      <c r="F32" s="134">
        <v>0.185</v>
      </c>
      <c r="G32" s="117">
        <v>1.2E-2</v>
      </c>
      <c r="H32" s="118">
        <v>2.13</v>
      </c>
      <c r="I32" s="118">
        <v>0.12</v>
      </c>
      <c r="J32" s="118">
        <v>7.9699999999999993E-2</v>
      </c>
      <c r="K32" s="118">
        <v>3.0999999999999999E-3</v>
      </c>
      <c r="L32" s="137">
        <v>0.13969000000000001</v>
      </c>
      <c r="M32" s="140">
        <v>1144</v>
      </c>
      <c r="N32" s="114">
        <v>38</v>
      </c>
      <c r="O32" s="114">
        <v>494</v>
      </c>
      <c r="P32" s="141">
        <v>19</v>
      </c>
      <c r="Q32" s="144">
        <v>56.818181818181813</v>
      </c>
      <c r="R32" s="146">
        <v>416.69124625683673</v>
      </c>
      <c r="S32" s="147">
        <v>17.509606205530112</v>
      </c>
      <c r="T32" s="119">
        <v>0.16218200311929529</v>
      </c>
      <c r="W32" s="213" t="s">
        <v>133</v>
      </c>
      <c r="X32" s="168">
        <v>2493.8448278527799</v>
      </c>
      <c r="Y32" s="168">
        <v>3152.1556076380598</v>
      </c>
      <c r="Z32" s="161">
        <f t="shared" si="2"/>
        <v>0.79115536739680237</v>
      </c>
      <c r="AA32" s="169">
        <v>6.9743701111174394E-2</v>
      </c>
      <c r="AB32" s="170">
        <v>4.9689558550240097E-3</v>
      </c>
      <c r="AC32" s="170">
        <v>1.3274571468477401</v>
      </c>
      <c r="AD32" s="170">
        <v>8.3126528500615998E-2</v>
      </c>
      <c r="AE32" s="170">
        <v>0.137938034690293</v>
      </c>
      <c r="AF32" s="170">
        <v>5.5666369700228301E-3</v>
      </c>
      <c r="AG32" s="171">
        <v>0.36778224624275502</v>
      </c>
      <c r="AH32" s="172">
        <v>857.09382614788001</v>
      </c>
      <c r="AI32" s="173">
        <v>36.385296430855497</v>
      </c>
      <c r="AJ32" s="178">
        <v>832.91757515199595</v>
      </c>
      <c r="AK32" s="174">
        <v>31.525702527767901</v>
      </c>
      <c r="AL32" s="153">
        <v>2.8207239695730579</v>
      </c>
      <c r="AM32" s="215"/>
      <c r="AN32" s="193"/>
      <c r="AO32" s="167"/>
    </row>
    <row r="33" spans="2:41" ht="15" x14ac:dyDescent="0.25">
      <c r="B33" s="211"/>
      <c r="C33" s="128"/>
      <c r="D33" s="128"/>
      <c r="E33" s="116"/>
      <c r="F33" s="134"/>
      <c r="G33" s="117"/>
      <c r="H33" s="118"/>
      <c r="I33" s="118"/>
      <c r="J33" s="118"/>
      <c r="K33" s="118"/>
      <c r="L33" s="137"/>
      <c r="M33" s="140"/>
      <c r="N33" s="114"/>
      <c r="O33" s="114"/>
      <c r="P33" s="141"/>
      <c r="Q33" s="144"/>
      <c r="R33" s="146"/>
      <c r="S33" s="147"/>
      <c r="T33" s="119"/>
      <c r="W33" s="213" t="s">
        <v>183</v>
      </c>
      <c r="X33" s="168">
        <v>2559.7647399765701</v>
      </c>
      <c r="Y33" s="168">
        <v>3070.4827425522899</v>
      </c>
      <c r="Z33" s="161">
        <f t="shared" si="2"/>
        <v>0.83366849925650666</v>
      </c>
      <c r="AA33" s="169">
        <v>6.9477089325208602E-2</v>
      </c>
      <c r="AB33" s="170">
        <v>4.9508970618398597E-3</v>
      </c>
      <c r="AC33" s="170">
        <v>1.2990556545509999</v>
      </c>
      <c r="AD33" s="170">
        <v>8.1124115881303693E-2</v>
      </c>
      <c r="AE33" s="170">
        <v>0.13603031800420401</v>
      </c>
      <c r="AF33" s="170">
        <v>5.5256376632949302E-3</v>
      </c>
      <c r="AG33" s="171">
        <v>0.47444122484177997</v>
      </c>
      <c r="AH33" s="172">
        <v>844.75359786351601</v>
      </c>
      <c r="AI33" s="173">
        <v>35.861487350912903</v>
      </c>
      <c r="AJ33" s="178">
        <v>822.06748982186002</v>
      </c>
      <c r="AK33" s="174">
        <v>31.366664159943099</v>
      </c>
      <c r="AL33" s="153">
        <v>2.685529614674842</v>
      </c>
      <c r="AM33" s="215"/>
      <c r="AN33" s="193"/>
      <c r="AO33" s="167"/>
    </row>
    <row r="34" spans="2:41" ht="15" x14ac:dyDescent="0.25">
      <c r="B34" s="429" t="s">
        <v>685</v>
      </c>
      <c r="C34" s="128"/>
      <c r="D34" s="128"/>
      <c r="E34" s="116"/>
      <c r="F34" s="134"/>
      <c r="G34" s="117"/>
      <c r="H34" s="118"/>
      <c r="I34" s="118"/>
      <c r="J34" s="118"/>
      <c r="K34" s="118"/>
      <c r="L34" s="137"/>
      <c r="M34" s="140"/>
      <c r="N34" s="114"/>
      <c r="O34" s="114"/>
      <c r="P34" s="141"/>
      <c r="Q34" s="144"/>
      <c r="R34" s="146"/>
      <c r="S34" s="147"/>
      <c r="T34" s="119"/>
      <c r="W34" s="213" t="s">
        <v>184</v>
      </c>
      <c r="X34" s="168">
        <v>5087.4874490669499</v>
      </c>
      <c r="Y34" s="168">
        <v>3731.3515461834299</v>
      </c>
      <c r="Z34" s="161">
        <f t="shared" si="2"/>
        <v>1.3634436171715387</v>
      </c>
      <c r="AA34" s="169">
        <v>6.7778412770021598E-2</v>
      </c>
      <c r="AB34" s="170">
        <v>4.8220911562673902E-3</v>
      </c>
      <c r="AC34" s="170">
        <v>1.25809607444067</v>
      </c>
      <c r="AD34" s="170">
        <v>7.8769317225674401E-2</v>
      </c>
      <c r="AE34" s="170">
        <v>0.135196806750739</v>
      </c>
      <c r="AF34" s="170">
        <v>5.47261725042351E-3</v>
      </c>
      <c r="AG34" s="171">
        <v>0.52433871869748305</v>
      </c>
      <c r="AH34" s="172">
        <v>827.29886106103902</v>
      </c>
      <c r="AI34" s="173">
        <v>34.268021989990601</v>
      </c>
      <c r="AJ34" s="178">
        <v>817.36216043872901</v>
      </c>
      <c r="AK34" s="174">
        <v>31.0631300210067</v>
      </c>
      <c r="AL34" s="153">
        <v>1.201101692508777</v>
      </c>
      <c r="AM34" s="215"/>
      <c r="AN34" s="193"/>
      <c r="AO34" s="167"/>
    </row>
    <row r="35" spans="2:41" ht="15" x14ac:dyDescent="0.25">
      <c r="B35" s="211" t="s">
        <v>668</v>
      </c>
      <c r="C35" s="128">
        <v>68.5</v>
      </c>
      <c r="D35" s="128">
        <v>7920</v>
      </c>
      <c r="E35" s="116">
        <v>8.6489898989898992E-3</v>
      </c>
      <c r="F35" s="134">
        <v>0.81499999999999995</v>
      </c>
      <c r="G35" s="117">
        <v>2.7E-2</v>
      </c>
      <c r="H35" s="118">
        <v>15.32</v>
      </c>
      <c r="I35" s="118">
        <v>0.47</v>
      </c>
      <c r="J35" s="118">
        <v>0.12740000000000001</v>
      </c>
      <c r="K35" s="118">
        <v>4.1999999999999997E-3</v>
      </c>
      <c r="L35" s="137">
        <v>0.32266</v>
      </c>
      <c r="M35" s="140">
        <v>2834</v>
      </c>
      <c r="N35" s="114">
        <v>26</v>
      </c>
      <c r="O35" s="114">
        <v>773</v>
      </c>
      <c r="P35" s="141">
        <v>23</v>
      </c>
      <c r="Q35" s="144">
        <v>72.724064925899796</v>
      </c>
      <c r="R35" s="146">
        <v>22.110012904649643</v>
      </c>
      <c r="S35" s="147">
        <v>28.004106370544086</v>
      </c>
      <c r="T35" s="119">
        <v>0.97303214823283035</v>
      </c>
      <c r="W35" s="213" t="s">
        <v>185</v>
      </c>
      <c r="X35" s="168">
        <v>8689.3139255598307</v>
      </c>
      <c r="Y35" s="168">
        <v>4725.20167077322</v>
      </c>
      <c r="Z35" s="161">
        <f t="shared" si="2"/>
        <v>1.8389297496667341</v>
      </c>
      <c r="AA35" s="169">
        <v>6.6624344180421693E-2</v>
      </c>
      <c r="AB35" s="170">
        <v>4.7423869966883702E-3</v>
      </c>
      <c r="AC35" s="170">
        <v>1.2766946794065099</v>
      </c>
      <c r="AD35" s="170">
        <v>8.0034819318888797E-2</v>
      </c>
      <c r="AE35" s="170">
        <v>0.14015717619953</v>
      </c>
      <c r="AF35" s="170">
        <v>5.6371065501761297E-3</v>
      </c>
      <c r="AG35" s="171">
        <v>0.40615132578038698</v>
      </c>
      <c r="AH35" s="172">
        <v>835.64866410642196</v>
      </c>
      <c r="AI35" s="173">
        <v>34.841294909086102</v>
      </c>
      <c r="AJ35" s="178">
        <v>845.49997868374203</v>
      </c>
      <c r="AK35" s="174">
        <v>31.878622541377599</v>
      </c>
      <c r="AL35" s="153">
        <v>-1.1788823461896358</v>
      </c>
      <c r="AM35" s="215"/>
      <c r="AN35" s="193"/>
      <c r="AO35" s="167"/>
    </row>
    <row r="36" spans="2:41" ht="15" x14ac:dyDescent="0.25">
      <c r="B36" s="211" t="s">
        <v>669</v>
      </c>
      <c r="C36" s="128">
        <v>132.1</v>
      </c>
      <c r="D36" s="128">
        <v>8640</v>
      </c>
      <c r="E36" s="116">
        <v>1.5289351851851851E-2</v>
      </c>
      <c r="F36" s="134">
        <v>0.76200000000000001</v>
      </c>
      <c r="G36" s="117">
        <v>2.5999999999999999E-2</v>
      </c>
      <c r="H36" s="118">
        <v>5.57</v>
      </c>
      <c r="I36" s="118">
        <v>0.15</v>
      </c>
      <c r="J36" s="118">
        <v>4.9700000000000001E-2</v>
      </c>
      <c r="K36" s="118">
        <v>1.5E-3</v>
      </c>
      <c r="L36" s="137">
        <v>5.9170000000000004E-3</v>
      </c>
      <c r="M36" s="140">
        <v>1908</v>
      </c>
      <c r="N36" s="114">
        <v>23</v>
      </c>
      <c r="O36" s="114">
        <v>312.5</v>
      </c>
      <c r="P36" s="141">
        <v>9.5</v>
      </c>
      <c r="Q36" s="144">
        <v>83.621593291404622</v>
      </c>
      <c r="R36" s="146">
        <v>30.074727043620658</v>
      </c>
      <c r="S36" s="147">
        <v>10.546648808728536</v>
      </c>
      <c r="T36" s="119">
        <v>0.90591063014086048</v>
      </c>
      <c r="W36" s="213" t="s">
        <v>186</v>
      </c>
      <c r="X36" s="168">
        <v>4738.7273935470803</v>
      </c>
      <c r="Y36" s="168">
        <v>3066.3951350969601</v>
      </c>
      <c r="Z36" s="161">
        <f t="shared" si="2"/>
        <v>1.5453740254506505</v>
      </c>
      <c r="AA36" s="169">
        <v>6.9135847019371394E-2</v>
      </c>
      <c r="AB36" s="170">
        <v>4.9236929532006004E-3</v>
      </c>
      <c r="AC36" s="170">
        <v>1.3074447202941899</v>
      </c>
      <c r="AD36" s="170">
        <v>8.1945187577563403E-2</v>
      </c>
      <c r="AE36" s="170">
        <v>0.137209664738982</v>
      </c>
      <c r="AF36" s="170">
        <v>5.5957730678869201E-3</v>
      </c>
      <c r="AG36" s="171">
        <v>0.52789919006839103</v>
      </c>
      <c r="AH36" s="172">
        <v>848.35131466897894</v>
      </c>
      <c r="AI36" s="173">
        <v>36.270828997253403</v>
      </c>
      <c r="AJ36" s="178">
        <v>828.74533222776904</v>
      </c>
      <c r="AK36" s="174">
        <v>31.718549969360598</v>
      </c>
      <c r="AL36" s="153">
        <v>2.3110687874468683</v>
      </c>
      <c r="AM36" s="215"/>
      <c r="AN36" s="193"/>
      <c r="AO36" s="167"/>
    </row>
    <row r="37" spans="2:41" ht="15" x14ac:dyDescent="0.25">
      <c r="B37" s="211" t="s">
        <v>670</v>
      </c>
      <c r="C37" s="128">
        <v>71.400000000000006</v>
      </c>
      <c r="D37" s="128">
        <v>15520</v>
      </c>
      <c r="E37" s="116">
        <v>4.6005154639175263E-3</v>
      </c>
      <c r="F37" s="134">
        <v>0.72499999999999998</v>
      </c>
      <c r="G37" s="117">
        <v>4.2000000000000003E-2</v>
      </c>
      <c r="H37" s="118">
        <v>3.91</v>
      </c>
      <c r="I37" s="118">
        <v>0.17</v>
      </c>
      <c r="J37" s="118">
        <v>3.73E-2</v>
      </c>
      <c r="K37" s="118">
        <v>2E-3</v>
      </c>
      <c r="L37" s="137">
        <v>0.14676</v>
      </c>
      <c r="M37" s="140">
        <v>1617</v>
      </c>
      <c r="N37" s="114">
        <v>32</v>
      </c>
      <c r="O37" s="114">
        <v>236</v>
      </c>
      <c r="P37" s="141">
        <v>12</v>
      </c>
      <c r="Q37" s="144">
        <v>85.405071119356833</v>
      </c>
      <c r="R37" s="146">
        <v>33.804514100581237</v>
      </c>
      <c r="S37" s="147">
        <v>12.861641806912898</v>
      </c>
      <c r="T37" s="119">
        <v>0.85904293058365366</v>
      </c>
      <c r="W37" s="213" t="s">
        <v>187</v>
      </c>
      <c r="X37" s="168">
        <v>4295.0851152877804</v>
      </c>
      <c r="Y37" s="168">
        <v>2585.3541006331202</v>
      </c>
      <c r="Z37" s="161">
        <f t="shared" si="2"/>
        <v>1.6613140591596212</v>
      </c>
      <c r="AA37" s="169">
        <v>6.9285805394763103E-2</v>
      </c>
      <c r="AB37" s="170">
        <v>4.9429822677529798E-3</v>
      </c>
      <c r="AC37" s="170">
        <v>1.3081114427206999</v>
      </c>
      <c r="AD37" s="170">
        <v>8.1732327066861399E-2</v>
      </c>
      <c r="AE37" s="170">
        <v>0.13834259323763401</v>
      </c>
      <c r="AF37" s="170">
        <v>5.5851061052232904E-3</v>
      </c>
      <c r="AG37" s="171">
        <v>0.406960602161272</v>
      </c>
      <c r="AH37" s="172">
        <v>848.65678435844404</v>
      </c>
      <c r="AI37" s="173">
        <v>36.249998628466301</v>
      </c>
      <c r="AJ37" s="178">
        <v>835.19996407638303</v>
      </c>
      <c r="AK37" s="174">
        <v>31.627176675949102</v>
      </c>
      <c r="AL37" s="153">
        <v>1.5856610740741184</v>
      </c>
      <c r="AM37" s="215"/>
      <c r="AN37" s="193"/>
      <c r="AO37" s="167"/>
    </row>
    <row r="38" spans="2:41" ht="15" x14ac:dyDescent="0.25">
      <c r="B38" s="211" t="s">
        <v>671</v>
      </c>
      <c r="C38" s="128">
        <v>223.6</v>
      </c>
      <c r="D38" s="128">
        <v>14660</v>
      </c>
      <c r="E38" s="116">
        <v>1.5252387448840382E-2</v>
      </c>
      <c r="F38" s="134">
        <v>0.72099999999999997</v>
      </c>
      <c r="G38" s="117">
        <v>2.5000000000000001E-2</v>
      </c>
      <c r="H38" s="118">
        <v>2.8479999999999999</v>
      </c>
      <c r="I38" s="118">
        <v>8.3000000000000004E-2</v>
      </c>
      <c r="J38" s="118">
        <v>2.7140000000000001E-2</v>
      </c>
      <c r="K38" s="118">
        <v>9.2000000000000003E-4</v>
      </c>
      <c r="L38" s="137">
        <v>0.53700000000000003</v>
      </c>
      <c r="M38" s="140">
        <v>1364</v>
      </c>
      <c r="N38" s="114">
        <v>22</v>
      </c>
      <c r="O38" s="114">
        <v>172.6</v>
      </c>
      <c r="P38" s="141">
        <v>5.8</v>
      </c>
      <c r="Q38" s="144">
        <v>87.346041055718487</v>
      </c>
      <c r="R38" s="146">
        <v>25.491839012674912</v>
      </c>
      <c r="S38" s="147">
        <v>5.5869979056098176</v>
      </c>
      <c r="T38" s="119">
        <v>0.85400697977839535</v>
      </c>
      <c r="W38" s="213" t="s">
        <v>188</v>
      </c>
      <c r="X38" s="168">
        <v>3426.8987905260101</v>
      </c>
      <c r="Y38" s="168">
        <v>3114.04054835742</v>
      </c>
      <c r="Z38" s="161">
        <f t="shared" si="2"/>
        <v>1.1004669776485778</v>
      </c>
      <c r="AA38" s="169">
        <v>7.0057037331753003E-2</v>
      </c>
      <c r="AB38" s="170">
        <v>4.9807110625586203E-3</v>
      </c>
      <c r="AC38" s="170">
        <v>1.32344313081006</v>
      </c>
      <c r="AD38" s="170">
        <v>8.2618941915475905E-2</v>
      </c>
      <c r="AE38" s="170">
        <v>0.13842218606613799</v>
      </c>
      <c r="AF38" s="170">
        <v>5.61016355088123E-3</v>
      </c>
      <c r="AG38" s="171">
        <v>0.59784654341727295</v>
      </c>
      <c r="AH38" s="172">
        <v>855.45712440306704</v>
      </c>
      <c r="AI38" s="173">
        <v>36.118921077411201</v>
      </c>
      <c r="AJ38" s="178">
        <v>835.634502837333</v>
      </c>
      <c r="AK38" s="174">
        <v>31.766497738545301</v>
      </c>
      <c r="AL38" s="153">
        <v>2.3171963854490274</v>
      </c>
      <c r="AM38" s="215"/>
      <c r="AN38" s="193"/>
      <c r="AO38" s="167"/>
    </row>
    <row r="39" spans="2:41" ht="15" x14ac:dyDescent="0.25">
      <c r="B39" s="211" t="s">
        <v>672</v>
      </c>
      <c r="C39" s="128">
        <v>127.3</v>
      </c>
      <c r="D39" s="128">
        <v>13340</v>
      </c>
      <c r="E39" s="116">
        <v>9.5427286356821583E-3</v>
      </c>
      <c r="F39" s="134">
        <v>0.751</v>
      </c>
      <c r="G39" s="117">
        <v>2.3E-2</v>
      </c>
      <c r="H39" s="118">
        <v>5.98</v>
      </c>
      <c r="I39" s="118">
        <v>0.15</v>
      </c>
      <c r="J39" s="118">
        <v>5.5399999999999998E-2</v>
      </c>
      <c r="K39" s="118">
        <v>1.5E-3</v>
      </c>
      <c r="L39" s="137">
        <v>0.29038000000000003</v>
      </c>
      <c r="M39" s="140">
        <v>1972</v>
      </c>
      <c r="N39" s="114">
        <v>22</v>
      </c>
      <c r="O39" s="114">
        <v>347.5</v>
      </c>
      <c r="P39" s="141">
        <v>9.1999999999999993</v>
      </c>
      <c r="Q39" s="144">
        <v>82.378296146044633</v>
      </c>
      <c r="R39" s="146">
        <v>38.470010099608899</v>
      </c>
      <c r="S39" s="147">
        <v>10.404235254098158</v>
      </c>
      <c r="T39" s="119">
        <v>0.8919584427077929</v>
      </c>
      <c r="W39" s="213" t="s">
        <v>189</v>
      </c>
      <c r="X39" s="168">
        <v>5225.5195251642699</v>
      </c>
      <c r="Y39" s="168">
        <v>3720.9704329134602</v>
      </c>
      <c r="Z39" s="161">
        <f t="shared" si="2"/>
        <v>1.4043432000809455</v>
      </c>
      <c r="AA39" s="169">
        <v>6.6189505013837704E-2</v>
      </c>
      <c r="AB39" s="170">
        <v>4.7087014688171596E-3</v>
      </c>
      <c r="AC39" s="170">
        <v>1.2899213205175399</v>
      </c>
      <c r="AD39" s="170">
        <v>8.0569918954570094E-2</v>
      </c>
      <c r="AE39" s="170">
        <v>0.14178817759889201</v>
      </c>
      <c r="AF39" s="170">
        <v>5.7251249036372499E-3</v>
      </c>
      <c r="AG39" s="171">
        <v>0.54233509437807703</v>
      </c>
      <c r="AH39" s="172">
        <v>840.75624522842304</v>
      </c>
      <c r="AI39" s="173">
        <v>35.696095083851901</v>
      </c>
      <c r="AJ39" s="178">
        <v>854.69082980123096</v>
      </c>
      <c r="AK39" s="174">
        <v>32.308624483865003</v>
      </c>
      <c r="AL39" s="153">
        <v>-1.6573869836699284</v>
      </c>
      <c r="AM39" s="215"/>
      <c r="AN39" s="193"/>
      <c r="AO39" s="167"/>
    </row>
    <row r="40" spans="2:41" ht="15" x14ac:dyDescent="0.25">
      <c r="B40" s="211" t="s">
        <v>673</v>
      </c>
      <c r="C40" s="128">
        <v>122.6</v>
      </c>
      <c r="D40" s="128">
        <v>19900</v>
      </c>
      <c r="E40" s="116">
        <v>6.1608040201005026E-3</v>
      </c>
      <c r="F40" s="134">
        <v>0.64900000000000002</v>
      </c>
      <c r="G40" s="117">
        <v>3.2000000000000001E-2</v>
      </c>
      <c r="H40" s="118">
        <v>2.2669999999999999</v>
      </c>
      <c r="I40" s="118">
        <v>9.0999999999999998E-2</v>
      </c>
      <c r="J40" s="118">
        <v>2.4029999999999999E-2</v>
      </c>
      <c r="K40" s="118">
        <v>9.2000000000000003E-4</v>
      </c>
      <c r="L40" s="137">
        <v>0.26191999999999999</v>
      </c>
      <c r="M40" s="140">
        <v>1197</v>
      </c>
      <c r="N40" s="114">
        <v>29</v>
      </c>
      <c r="O40" s="114">
        <v>153</v>
      </c>
      <c r="P40" s="141">
        <v>5.8</v>
      </c>
      <c r="Q40" s="144">
        <v>87.218045112781951</v>
      </c>
      <c r="R40" s="146">
        <v>36.643504693160388</v>
      </c>
      <c r="S40" s="147">
        <v>6.4034236915641118</v>
      </c>
      <c r="T40" s="119">
        <v>0.76277529778692876</v>
      </c>
      <c r="W40" s="213" t="s">
        <v>190</v>
      </c>
      <c r="X40" s="168">
        <v>2032.6870495032599</v>
      </c>
      <c r="Y40" s="168">
        <v>3427.7809415524498</v>
      </c>
      <c r="Z40" s="161">
        <f t="shared" si="2"/>
        <v>0.59300377829356021</v>
      </c>
      <c r="AA40" s="169">
        <v>6.8597813771942601E-2</v>
      </c>
      <c r="AB40" s="170">
        <v>4.8721206511462799E-3</v>
      </c>
      <c r="AC40" s="170">
        <v>1.30834523960492</v>
      </c>
      <c r="AD40" s="170">
        <v>8.1554878344722498E-2</v>
      </c>
      <c r="AE40" s="170">
        <v>0.14005898544934201</v>
      </c>
      <c r="AF40" s="170">
        <v>5.6530639565686297E-3</v>
      </c>
      <c r="AG40" s="171">
        <v>0.52166816383181902</v>
      </c>
      <c r="AH40" s="172">
        <v>849.55428267919501</v>
      </c>
      <c r="AI40" s="173">
        <v>36.942603499218102</v>
      </c>
      <c r="AJ40" s="178">
        <v>844.91450487556301</v>
      </c>
      <c r="AK40" s="174">
        <v>31.992742108768599</v>
      </c>
      <c r="AL40" s="153">
        <v>0.54614259479686122</v>
      </c>
      <c r="AM40" s="215"/>
      <c r="AN40" s="193"/>
      <c r="AO40" s="167"/>
    </row>
    <row r="41" spans="2:41" ht="15" x14ac:dyDescent="0.25">
      <c r="B41" s="211" t="s">
        <v>674</v>
      </c>
      <c r="C41" s="128">
        <v>129.30000000000001</v>
      </c>
      <c r="D41" s="128">
        <v>16390</v>
      </c>
      <c r="E41" s="116">
        <v>7.888956680902991E-3</v>
      </c>
      <c r="F41" s="134">
        <v>0.67100000000000004</v>
      </c>
      <c r="G41" s="117">
        <v>3.3000000000000002E-2</v>
      </c>
      <c r="H41" s="118">
        <v>2.359</v>
      </c>
      <c r="I41" s="118">
        <v>0.09</v>
      </c>
      <c r="J41" s="118">
        <v>2.4170000000000001E-2</v>
      </c>
      <c r="K41" s="118">
        <v>9.7999999999999997E-4</v>
      </c>
      <c r="L41" s="137">
        <v>0.24665999999999999</v>
      </c>
      <c r="M41" s="140">
        <v>1223</v>
      </c>
      <c r="N41" s="114">
        <v>27</v>
      </c>
      <c r="O41" s="114">
        <v>153.9</v>
      </c>
      <c r="P41" s="141">
        <v>6.2</v>
      </c>
      <c r="Q41" s="144">
        <v>87.416189697465256</v>
      </c>
      <c r="R41" s="146">
        <v>32.534894251816084</v>
      </c>
      <c r="S41" s="147">
        <v>6.6164502031121142</v>
      </c>
      <c r="T41" s="119">
        <v>0.79066064154938154</v>
      </c>
      <c r="W41" s="213" t="s">
        <v>191</v>
      </c>
      <c r="X41" s="168">
        <v>4224.7129145815998</v>
      </c>
      <c r="Y41" s="168">
        <v>2456.5116055794001</v>
      </c>
      <c r="Z41" s="161">
        <f t="shared" si="2"/>
        <v>1.719801732255666</v>
      </c>
      <c r="AA41" s="169">
        <v>6.6869815686027706E-2</v>
      </c>
      <c r="AB41" s="170">
        <v>4.7679452372894598E-3</v>
      </c>
      <c r="AC41" s="170">
        <v>1.2923961778072801</v>
      </c>
      <c r="AD41" s="170">
        <v>8.1192950209063003E-2</v>
      </c>
      <c r="AE41" s="170">
        <v>0.14141012964618099</v>
      </c>
      <c r="AF41" s="170">
        <v>5.7486156745535999E-3</v>
      </c>
      <c r="AG41" s="171">
        <v>0.47638274814203302</v>
      </c>
      <c r="AH41" s="172">
        <v>841.662816986954</v>
      </c>
      <c r="AI41" s="173">
        <v>36.138223017029802</v>
      </c>
      <c r="AJ41" s="178">
        <v>852.52759797498504</v>
      </c>
      <c r="AK41" s="174">
        <v>32.449345299787304</v>
      </c>
      <c r="AL41" s="153">
        <v>-1.2908709721697775</v>
      </c>
      <c r="AM41" s="215"/>
      <c r="AN41" s="193"/>
      <c r="AO41" s="167"/>
    </row>
    <row r="42" spans="2:41" ht="15" x14ac:dyDescent="0.25">
      <c r="B42" s="211" t="s">
        <v>675</v>
      </c>
      <c r="C42" s="128">
        <v>72.5</v>
      </c>
      <c r="D42" s="128">
        <v>9660</v>
      </c>
      <c r="E42" s="116">
        <v>7.505175983436853E-3</v>
      </c>
      <c r="F42" s="134">
        <v>0.80600000000000005</v>
      </c>
      <c r="G42" s="117">
        <v>2.9000000000000001E-2</v>
      </c>
      <c r="H42" s="118">
        <v>9.2200000000000006</v>
      </c>
      <c r="I42" s="118">
        <v>0.35</v>
      </c>
      <c r="J42" s="118">
        <v>7.9799999999999996E-2</v>
      </c>
      <c r="K42" s="118">
        <v>2.8E-3</v>
      </c>
      <c r="L42" s="137">
        <v>0.43063000000000001</v>
      </c>
      <c r="M42" s="140">
        <v>2355</v>
      </c>
      <c r="N42" s="114">
        <v>34</v>
      </c>
      <c r="O42" s="114">
        <v>495</v>
      </c>
      <c r="P42" s="141">
        <v>17</v>
      </c>
      <c r="Q42" s="144">
        <v>78.98089171974523</v>
      </c>
      <c r="R42" s="146">
        <v>19.703391904681144</v>
      </c>
      <c r="S42" s="147">
        <v>18.851381121694917</v>
      </c>
      <c r="T42" s="119">
        <v>0.96163954585035361</v>
      </c>
      <c r="W42" s="213" t="s">
        <v>192</v>
      </c>
      <c r="X42" s="168">
        <v>3930.52187365689</v>
      </c>
      <c r="Y42" s="168">
        <v>2412.9317347935198</v>
      </c>
      <c r="Z42" s="161">
        <f t="shared" si="2"/>
        <v>1.6289403537532046</v>
      </c>
      <c r="AA42" s="169">
        <v>6.6126494976607997E-2</v>
      </c>
      <c r="AB42" s="170">
        <v>4.7148555473811096E-3</v>
      </c>
      <c r="AC42" s="170">
        <v>1.30182009319434</v>
      </c>
      <c r="AD42" s="170">
        <v>8.1130022737521901E-2</v>
      </c>
      <c r="AE42" s="170">
        <v>0.143570399749373</v>
      </c>
      <c r="AF42" s="170">
        <v>5.8174419031429003E-3</v>
      </c>
      <c r="AG42" s="171">
        <v>0.41758932838190299</v>
      </c>
      <c r="AH42" s="172">
        <v>846.143305560665</v>
      </c>
      <c r="AI42" s="173">
        <v>35.779850821911197</v>
      </c>
      <c r="AJ42" s="178">
        <v>864.73152115784899</v>
      </c>
      <c r="AK42" s="174">
        <v>32.798117990611303</v>
      </c>
      <c r="AL42" s="153">
        <v>-2.1968164819158087</v>
      </c>
      <c r="AM42" s="215"/>
      <c r="AN42" s="193"/>
      <c r="AO42" s="167"/>
    </row>
    <row r="43" spans="2:41" ht="15" x14ac:dyDescent="0.25">
      <c r="B43" s="211" t="s">
        <v>676</v>
      </c>
      <c r="C43" s="128">
        <v>124.5</v>
      </c>
      <c r="D43" s="128">
        <v>16020</v>
      </c>
      <c r="E43" s="116">
        <v>7.7715355805243443E-3</v>
      </c>
      <c r="F43" s="134">
        <v>0.749</v>
      </c>
      <c r="G43" s="117">
        <v>2.5999999999999999E-2</v>
      </c>
      <c r="H43" s="118">
        <v>5.57</v>
      </c>
      <c r="I43" s="118">
        <v>0.17</v>
      </c>
      <c r="J43" s="118">
        <v>5.0999999999999997E-2</v>
      </c>
      <c r="K43" s="118">
        <v>1.5E-3</v>
      </c>
      <c r="L43" s="137">
        <v>0.48186000000000001</v>
      </c>
      <c r="M43" s="140">
        <v>1911</v>
      </c>
      <c r="N43" s="114">
        <v>26</v>
      </c>
      <c r="O43" s="114">
        <v>320.60000000000002</v>
      </c>
      <c r="P43" s="141">
        <v>9.1</v>
      </c>
      <c r="Q43" s="144">
        <v>83.223443223443212</v>
      </c>
      <c r="R43" s="146">
        <v>36.2492423626042</v>
      </c>
      <c r="S43" s="147">
        <v>10.827882847745503</v>
      </c>
      <c r="T43" s="119">
        <v>0.88943130415489924</v>
      </c>
      <c r="W43" s="213" t="s">
        <v>193</v>
      </c>
      <c r="X43" s="168">
        <v>4249.3179535024001</v>
      </c>
      <c r="Y43" s="168">
        <v>2230.9608281209498</v>
      </c>
      <c r="Z43" s="161">
        <f t="shared" si="2"/>
        <v>1.9047030767821382</v>
      </c>
      <c r="AA43" s="169">
        <v>6.8452401545793795E-2</v>
      </c>
      <c r="AB43" s="170">
        <v>4.8837079253571201E-3</v>
      </c>
      <c r="AC43" s="170">
        <v>1.32884939356036</v>
      </c>
      <c r="AD43" s="170">
        <v>8.3467409685831204E-2</v>
      </c>
      <c r="AE43" s="170">
        <v>0.14108372380856901</v>
      </c>
      <c r="AF43" s="170">
        <v>5.7211226516476702E-3</v>
      </c>
      <c r="AG43" s="171">
        <v>0.41830017522854701</v>
      </c>
      <c r="AH43" s="172">
        <v>857.60575468343404</v>
      </c>
      <c r="AI43" s="173">
        <v>36.381583277870597</v>
      </c>
      <c r="AJ43" s="178">
        <v>850.685776208834</v>
      </c>
      <c r="AK43" s="174">
        <v>32.289286640114</v>
      </c>
      <c r="AL43" s="153">
        <v>0.8068950606743952</v>
      </c>
      <c r="AM43" s="215"/>
      <c r="AN43" s="193"/>
      <c r="AO43" s="167"/>
    </row>
    <row r="44" spans="2:41" ht="15" x14ac:dyDescent="0.25">
      <c r="B44" s="211" t="s">
        <v>677</v>
      </c>
      <c r="C44" s="128">
        <v>231.1</v>
      </c>
      <c r="D44" s="128">
        <v>14460</v>
      </c>
      <c r="E44" s="116">
        <v>1.59820193637621E-2</v>
      </c>
      <c r="F44" s="134">
        <v>0.628</v>
      </c>
      <c r="G44" s="117">
        <v>2.9000000000000001E-2</v>
      </c>
      <c r="H44" s="118">
        <v>2.0859999999999999</v>
      </c>
      <c r="I44" s="118">
        <v>7.1999999999999995E-2</v>
      </c>
      <c r="J44" s="118">
        <v>2.2630000000000001E-2</v>
      </c>
      <c r="K44" s="118">
        <v>8.0000000000000004E-4</v>
      </c>
      <c r="L44" s="137">
        <v>5.2761000000000002E-2</v>
      </c>
      <c r="M44" s="140">
        <v>1143</v>
      </c>
      <c r="N44" s="114">
        <v>24</v>
      </c>
      <c r="O44" s="114">
        <v>144.19999999999999</v>
      </c>
      <c r="P44" s="141">
        <v>5.0999999999999996</v>
      </c>
      <c r="Q44" s="144">
        <v>87.384076990376201</v>
      </c>
      <c r="R44" s="146">
        <v>38.374217083478293</v>
      </c>
      <c r="S44" s="147">
        <v>5.5009918344566238</v>
      </c>
      <c r="T44" s="119">
        <v>0.7361664636554307</v>
      </c>
      <c r="W44" s="220" t="s">
        <v>160</v>
      </c>
      <c r="X44" s="168"/>
      <c r="Y44" s="168"/>
      <c r="Z44" s="161"/>
      <c r="AA44" s="169"/>
      <c r="AB44" s="170"/>
      <c r="AC44" s="170"/>
      <c r="AD44" s="170"/>
      <c r="AE44" s="170"/>
      <c r="AF44" s="170"/>
      <c r="AG44" s="171"/>
      <c r="AH44" s="172"/>
      <c r="AI44" s="173"/>
      <c r="AJ44" s="178"/>
      <c r="AK44" s="174"/>
      <c r="AL44" s="153"/>
      <c r="AM44" s="215"/>
      <c r="AN44" s="193"/>
      <c r="AO44" s="167"/>
    </row>
    <row r="45" spans="2:41" ht="15" x14ac:dyDescent="0.25">
      <c r="B45" s="211" t="s">
        <v>678</v>
      </c>
      <c r="C45" s="128">
        <v>148.69999999999999</v>
      </c>
      <c r="D45" s="128">
        <v>15300</v>
      </c>
      <c r="E45" s="116">
        <v>9.7189542483660119E-3</v>
      </c>
      <c r="F45" s="134">
        <v>0.74099999999999999</v>
      </c>
      <c r="G45" s="117">
        <v>0.03</v>
      </c>
      <c r="H45" s="118">
        <v>3.48</v>
      </c>
      <c r="I45" s="118">
        <v>0.13</v>
      </c>
      <c r="J45" s="118">
        <v>3.2199999999999999E-2</v>
      </c>
      <c r="K45" s="118">
        <v>1.2999999999999999E-3</v>
      </c>
      <c r="L45" s="137">
        <v>0.63400000000000001</v>
      </c>
      <c r="M45" s="140">
        <v>1518</v>
      </c>
      <c r="N45" s="114">
        <v>29</v>
      </c>
      <c r="O45" s="114">
        <v>204.1</v>
      </c>
      <c r="P45" s="141">
        <v>8.1</v>
      </c>
      <c r="Q45" s="144">
        <v>86.554677206851125</v>
      </c>
      <c r="R45" s="146">
        <v>24.998971696634861</v>
      </c>
      <c r="S45" s="147">
        <v>7.9236414943792104</v>
      </c>
      <c r="T45" s="119">
        <v>0.87933246513238106</v>
      </c>
      <c r="W45" s="213" t="s">
        <v>194</v>
      </c>
      <c r="X45" s="168">
        <v>1063.9524257684</v>
      </c>
      <c r="Y45" s="168">
        <v>3894.4222470750301</v>
      </c>
      <c r="Z45" s="161">
        <f t="shared" si="2"/>
        <v>0.27319904167235565</v>
      </c>
      <c r="AA45" s="169">
        <v>7.1115779525201206E-2</v>
      </c>
      <c r="AB45" s="170">
        <v>5.0704398026295899E-3</v>
      </c>
      <c r="AC45" s="170">
        <v>1.2776084060185999</v>
      </c>
      <c r="AD45" s="170">
        <v>7.9899145366448807E-2</v>
      </c>
      <c r="AE45" s="170">
        <v>0.131300223567313</v>
      </c>
      <c r="AF45" s="170">
        <v>5.3385414617922004E-3</v>
      </c>
      <c r="AG45" s="171">
        <v>0.56898538506837804</v>
      </c>
      <c r="AH45" s="172">
        <v>836.18471788616</v>
      </c>
      <c r="AI45" s="173">
        <v>34.567723672893898</v>
      </c>
      <c r="AJ45" s="173">
        <v>795.19117613083904</v>
      </c>
      <c r="AK45" s="174">
        <v>30.423742853551801</v>
      </c>
      <c r="AL45" s="153">
        <v>4.9024504847386998</v>
      </c>
      <c r="AM45" s="215"/>
      <c r="AN45" s="193"/>
      <c r="AO45" s="167"/>
    </row>
    <row r="46" spans="2:41" ht="15" x14ac:dyDescent="0.25">
      <c r="B46" s="211" t="s">
        <v>679</v>
      </c>
      <c r="C46" s="128">
        <v>63.3</v>
      </c>
      <c r="D46" s="128">
        <v>14220</v>
      </c>
      <c r="E46" s="116">
        <v>4.451476793248945E-3</v>
      </c>
      <c r="F46" s="134">
        <v>0.78300000000000003</v>
      </c>
      <c r="G46" s="117">
        <v>0.03</v>
      </c>
      <c r="H46" s="118">
        <v>6.52</v>
      </c>
      <c r="I46" s="118">
        <v>0.38</v>
      </c>
      <c r="J46" s="118">
        <v>5.8700000000000002E-2</v>
      </c>
      <c r="K46" s="118">
        <v>3.7000000000000002E-3</v>
      </c>
      <c r="L46" s="137">
        <v>0.36751</v>
      </c>
      <c r="M46" s="140">
        <v>2040</v>
      </c>
      <c r="N46" s="114">
        <v>43</v>
      </c>
      <c r="O46" s="114">
        <v>367</v>
      </c>
      <c r="P46" s="141">
        <v>22</v>
      </c>
      <c r="Q46" s="144">
        <v>82.009803921568619</v>
      </c>
      <c r="R46" s="146">
        <v>25.487511016854032</v>
      </c>
      <c r="S46" s="147">
        <v>14.416150118318891</v>
      </c>
      <c r="T46" s="119">
        <v>0.93251146898738668</v>
      </c>
      <c r="W46" s="213" t="s">
        <v>195</v>
      </c>
      <c r="X46" s="168">
        <v>963.65000737500895</v>
      </c>
      <c r="Y46" s="168">
        <v>4153.3162023354798</v>
      </c>
      <c r="Z46" s="161">
        <f t="shared" si="2"/>
        <v>0.23201941784088875</v>
      </c>
      <c r="AA46" s="169">
        <v>7.0639769532269497E-2</v>
      </c>
      <c r="AB46" s="170">
        <v>5.0210335278383002E-3</v>
      </c>
      <c r="AC46" s="170">
        <v>1.3508339780857199</v>
      </c>
      <c r="AD46" s="170">
        <v>8.4231303651248104E-2</v>
      </c>
      <c r="AE46" s="170">
        <v>0.137740966435145</v>
      </c>
      <c r="AF46" s="170">
        <v>5.56906915957491E-3</v>
      </c>
      <c r="AG46" s="171">
        <v>0.55564184970942399</v>
      </c>
      <c r="AH46" s="172">
        <v>867.38948264360704</v>
      </c>
      <c r="AI46" s="173">
        <v>36.304235743567602</v>
      </c>
      <c r="AJ46" s="173">
        <v>831.78574540647196</v>
      </c>
      <c r="AK46" s="174">
        <v>31.5497408323744</v>
      </c>
      <c r="AL46" s="153">
        <v>4.1047001317819687</v>
      </c>
      <c r="AM46" s="215"/>
      <c r="AN46" s="193"/>
      <c r="AO46" s="167"/>
    </row>
    <row r="47" spans="2:41" ht="15" x14ac:dyDescent="0.25">
      <c r="B47" s="211" t="s">
        <v>680</v>
      </c>
      <c r="C47" s="128">
        <v>130.9</v>
      </c>
      <c r="D47" s="128">
        <v>19780</v>
      </c>
      <c r="E47" s="116">
        <v>6.617795753286148E-3</v>
      </c>
      <c r="F47" s="134">
        <v>0.68100000000000005</v>
      </c>
      <c r="G47" s="117">
        <v>3.4000000000000002E-2</v>
      </c>
      <c r="H47" s="118">
        <v>2.86</v>
      </c>
      <c r="I47" s="118">
        <v>0.12</v>
      </c>
      <c r="J47" s="118">
        <v>2.9700000000000001E-2</v>
      </c>
      <c r="K47" s="118">
        <v>1.1999999999999999E-3</v>
      </c>
      <c r="L47" s="137">
        <v>0.23591000000000001</v>
      </c>
      <c r="M47" s="140">
        <v>1374</v>
      </c>
      <c r="N47" s="114">
        <v>31</v>
      </c>
      <c r="O47" s="114">
        <v>188.3</v>
      </c>
      <c r="P47" s="141">
        <v>7.5</v>
      </c>
      <c r="Q47" s="144">
        <v>86.295487627365347</v>
      </c>
      <c r="R47" s="146">
        <v>37.55022406865946</v>
      </c>
      <c r="S47" s="147">
        <v>8.3432600448958016</v>
      </c>
      <c r="T47" s="119">
        <v>0.80330044931902622</v>
      </c>
      <c r="W47" s="213" t="s">
        <v>196</v>
      </c>
      <c r="X47" s="168">
        <v>1070.8730876111999</v>
      </c>
      <c r="Y47" s="168">
        <v>4825.8181623930604</v>
      </c>
      <c r="Z47" s="161">
        <f t="shared" si="2"/>
        <v>0.22190498099500872</v>
      </c>
      <c r="AA47" s="169">
        <v>7.7563632299714094E-2</v>
      </c>
      <c r="AB47" s="170">
        <v>5.5223668337502302E-3</v>
      </c>
      <c r="AC47" s="170">
        <v>1.3262043310203599</v>
      </c>
      <c r="AD47" s="170">
        <v>8.2510821931535E-2</v>
      </c>
      <c r="AE47" s="170">
        <v>0.123737127146073</v>
      </c>
      <c r="AF47" s="170">
        <v>5.0003858361991503E-3</v>
      </c>
      <c r="AG47" s="171">
        <v>0.43902919130568102</v>
      </c>
      <c r="AH47" s="172">
        <v>856.84356186829802</v>
      </c>
      <c r="AI47" s="173">
        <v>35.983215117300801</v>
      </c>
      <c r="AJ47" s="173">
        <v>751.97143756093499</v>
      </c>
      <c r="AK47" s="174">
        <v>28.6741461374409</v>
      </c>
      <c r="AL47" s="153">
        <v>12.239354880451625</v>
      </c>
      <c r="AM47" s="215"/>
      <c r="AN47" s="193"/>
      <c r="AO47" s="167"/>
    </row>
    <row r="48" spans="2:41" ht="15" x14ac:dyDescent="0.25">
      <c r="B48" s="211" t="s">
        <v>681</v>
      </c>
      <c r="C48" s="128">
        <v>214</v>
      </c>
      <c r="D48" s="128">
        <v>9240</v>
      </c>
      <c r="E48" s="116">
        <v>2.3160173160173159E-2</v>
      </c>
      <c r="F48" s="134">
        <v>0.70299999999999996</v>
      </c>
      <c r="G48" s="117">
        <v>2.1999999999999999E-2</v>
      </c>
      <c r="H48" s="118">
        <v>3.2189999999999999</v>
      </c>
      <c r="I48" s="118">
        <v>8.8999999999999996E-2</v>
      </c>
      <c r="J48" s="118">
        <v>3.1440000000000003E-2</v>
      </c>
      <c r="K48" s="118">
        <v>9.8999999999999999E-4</v>
      </c>
      <c r="L48" s="137">
        <v>0.40246999999999999</v>
      </c>
      <c r="M48" s="140">
        <v>1458</v>
      </c>
      <c r="N48" s="114">
        <v>22</v>
      </c>
      <c r="O48" s="114">
        <v>199.5</v>
      </c>
      <c r="P48" s="141">
        <v>6.2</v>
      </c>
      <c r="Q48" s="144">
        <v>86.31687242798354</v>
      </c>
      <c r="R48" s="146">
        <v>34.125263590559463</v>
      </c>
      <c r="S48" s="147">
        <v>5.7234877988857145</v>
      </c>
      <c r="T48" s="119">
        <v>0.83117943942782457</v>
      </c>
      <c r="W48" s="213" t="s">
        <v>131</v>
      </c>
      <c r="X48" s="168">
        <v>147.76470374701901</v>
      </c>
      <c r="Y48" s="168">
        <v>1175.0815135929099</v>
      </c>
      <c r="Z48" s="161">
        <f t="shared" si="2"/>
        <v>0.12574847109560602</v>
      </c>
      <c r="AA48" s="169">
        <v>7.1696551417918905E-2</v>
      </c>
      <c r="AB48" s="170">
        <v>5.1666678968536901E-3</v>
      </c>
      <c r="AC48" s="170">
        <v>1.2887852877097301</v>
      </c>
      <c r="AD48" s="170">
        <v>8.1621036318740195E-2</v>
      </c>
      <c r="AE48" s="170">
        <v>0.13016327747857601</v>
      </c>
      <c r="AF48" s="170">
        <v>5.2936004616538999E-3</v>
      </c>
      <c r="AG48" s="171">
        <v>0.31324613219173802</v>
      </c>
      <c r="AH48" s="172">
        <v>840.67492991958102</v>
      </c>
      <c r="AI48" s="173">
        <v>34.761786385735903</v>
      </c>
      <c r="AJ48" s="173">
        <v>788.68801296921902</v>
      </c>
      <c r="AK48" s="174">
        <v>30.208086785191298</v>
      </c>
      <c r="AL48" s="153">
        <v>6.1839499549885542</v>
      </c>
      <c r="AM48" s="215"/>
      <c r="AN48" s="193"/>
      <c r="AO48" s="167"/>
    </row>
    <row r="49" spans="2:41" ht="15" x14ac:dyDescent="0.25">
      <c r="B49" s="210" t="s">
        <v>682</v>
      </c>
      <c r="C49" s="129">
        <v>89.1</v>
      </c>
      <c r="D49" s="129">
        <v>16100</v>
      </c>
      <c r="E49" s="123">
        <v>5.5341614906832294E-3</v>
      </c>
      <c r="F49" s="135">
        <v>0.68300000000000005</v>
      </c>
      <c r="G49" s="124">
        <v>4.3999999999999997E-2</v>
      </c>
      <c r="H49" s="125">
        <v>2.72</v>
      </c>
      <c r="I49" s="125">
        <v>0.11</v>
      </c>
      <c r="J49" s="125">
        <v>2.8000000000000001E-2</v>
      </c>
      <c r="K49" s="125">
        <v>1.4E-3</v>
      </c>
      <c r="L49" s="136">
        <v>3.4798999999999997E-2</v>
      </c>
      <c r="M49" s="142">
        <v>1342</v>
      </c>
      <c r="N49" s="419">
        <v>29</v>
      </c>
      <c r="O49" s="419">
        <v>178.1</v>
      </c>
      <c r="P49" s="143">
        <v>9</v>
      </c>
      <c r="Q49" s="145">
        <v>86.728763040238448</v>
      </c>
      <c r="R49" s="148">
        <v>34.949789266278437</v>
      </c>
      <c r="S49" s="149">
        <v>10.16359105679116</v>
      </c>
      <c r="T49" s="126">
        <v>0.80584608985882411</v>
      </c>
      <c r="W49" s="213" t="s">
        <v>132</v>
      </c>
      <c r="X49" s="168">
        <v>4503.1223202771398</v>
      </c>
      <c r="Y49" s="168">
        <v>2908.07481161429</v>
      </c>
      <c r="Z49" s="161">
        <f t="shared" si="2"/>
        <v>1.5484891593202958</v>
      </c>
      <c r="AA49" s="169">
        <v>7.4132357850963698E-2</v>
      </c>
      <c r="AB49" s="170">
        <v>5.3354024609671997E-3</v>
      </c>
      <c r="AC49" s="170">
        <v>1.39078276287696</v>
      </c>
      <c r="AD49" s="170">
        <v>8.8550150828788907E-2</v>
      </c>
      <c r="AE49" s="170">
        <v>0.136551230702256</v>
      </c>
      <c r="AF49" s="170">
        <v>5.5209703218958503E-3</v>
      </c>
      <c r="AG49" s="171">
        <v>0.40369687046122799</v>
      </c>
      <c r="AH49" s="172">
        <v>883.593107447021</v>
      </c>
      <c r="AI49" s="173">
        <v>37.5426484014504</v>
      </c>
      <c r="AJ49" s="173">
        <v>825.05066319875198</v>
      </c>
      <c r="AK49" s="174">
        <v>31.319312545972501</v>
      </c>
      <c r="AL49" s="153">
        <v>6.6254980663460135</v>
      </c>
      <c r="AM49" s="215"/>
      <c r="AN49" s="193"/>
      <c r="AO49" s="167"/>
    </row>
    <row r="50" spans="2:41" ht="15" x14ac:dyDescent="0.25">
      <c r="B50" s="9" t="s">
        <v>271</v>
      </c>
      <c r="C50" s="9" t="s">
        <v>269</v>
      </c>
      <c r="W50" s="213" t="s">
        <v>197</v>
      </c>
      <c r="X50" s="168">
        <v>2173.2827455678998</v>
      </c>
      <c r="Y50" s="168">
        <v>1969.6228512600501</v>
      </c>
      <c r="Z50" s="161">
        <f t="shared" si="2"/>
        <v>1.1034004526184087</v>
      </c>
      <c r="AA50" s="169">
        <v>7.6706899780802695E-2</v>
      </c>
      <c r="AB50" s="170">
        <v>5.4918978449235503E-3</v>
      </c>
      <c r="AC50" s="170">
        <v>1.3344474057261</v>
      </c>
      <c r="AD50" s="170">
        <v>8.38212498279923E-2</v>
      </c>
      <c r="AE50" s="170">
        <v>0.12633445327286</v>
      </c>
      <c r="AF50" s="170">
        <v>5.1560320313821101E-3</v>
      </c>
      <c r="AG50" s="171">
        <v>0.40979250254281602</v>
      </c>
      <c r="AH50" s="172">
        <v>860.12477663871005</v>
      </c>
      <c r="AI50" s="173">
        <v>36.369497653715698</v>
      </c>
      <c r="AJ50" s="173">
        <v>766.82336100868201</v>
      </c>
      <c r="AK50" s="174">
        <v>29.467854060387999</v>
      </c>
      <c r="AL50" s="153">
        <v>10.847427973722779</v>
      </c>
      <c r="AM50" s="215"/>
      <c r="AN50" s="193"/>
      <c r="AO50" s="167"/>
    </row>
    <row r="51" spans="2:41" ht="15" x14ac:dyDescent="0.25">
      <c r="C51" s="12" t="s">
        <v>687</v>
      </c>
      <c r="W51" s="213" t="s">
        <v>198</v>
      </c>
      <c r="X51" s="168">
        <v>4358.5100748163204</v>
      </c>
      <c r="Y51" s="168">
        <v>4088.0340972049198</v>
      </c>
      <c r="Z51" s="161">
        <f t="shared" si="2"/>
        <v>1.0661628477600837</v>
      </c>
      <c r="AA51" s="169">
        <v>7.0169346772380306E-2</v>
      </c>
      <c r="AB51" s="170">
        <v>4.9917467506222198E-3</v>
      </c>
      <c r="AC51" s="170">
        <v>1.2966998302155801</v>
      </c>
      <c r="AD51" s="170">
        <v>8.0933160203336796E-2</v>
      </c>
      <c r="AE51" s="170">
        <v>0.13452547429373801</v>
      </c>
      <c r="AF51" s="170">
        <v>5.4321349307159096E-3</v>
      </c>
      <c r="AG51" s="171">
        <v>0.27376874918426503</v>
      </c>
      <c r="AH51" s="172">
        <v>844.36434761519502</v>
      </c>
      <c r="AI51" s="173">
        <v>35.003494451635099</v>
      </c>
      <c r="AJ51" s="173">
        <v>813.54327760783599</v>
      </c>
      <c r="AK51" s="174">
        <v>30.856559796751899</v>
      </c>
      <c r="AL51" s="153">
        <v>3.6502097814064993</v>
      </c>
      <c r="AM51" s="215"/>
      <c r="AN51" s="193"/>
      <c r="AO51" s="167"/>
    </row>
    <row r="52" spans="2:41" ht="18" x14ac:dyDescent="0.25">
      <c r="C52" s="9" t="s">
        <v>270</v>
      </c>
      <c r="W52" s="213" t="s">
        <v>199</v>
      </c>
      <c r="X52" s="168">
        <v>4003.57293753063</v>
      </c>
      <c r="Y52" s="168">
        <v>3345.8099500408998</v>
      </c>
      <c r="Z52" s="161">
        <f t="shared" si="2"/>
        <v>1.1965930514020049</v>
      </c>
      <c r="AA52" s="169">
        <v>7.0002310847732202E-2</v>
      </c>
      <c r="AB52" s="170">
        <v>5.0019102664749203E-3</v>
      </c>
      <c r="AC52" s="170">
        <v>1.30393016008662</v>
      </c>
      <c r="AD52" s="170">
        <v>8.1608668185783398E-2</v>
      </c>
      <c r="AE52" s="170">
        <v>0.13517637163396901</v>
      </c>
      <c r="AF52" s="170">
        <v>5.4956207034780004E-3</v>
      </c>
      <c r="AG52" s="171">
        <v>0.482449901124062</v>
      </c>
      <c r="AH52" s="172">
        <v>846.78719470450994</v>
      </c>
      <c r="AI52" s="173">
        <v>36.1661947246171</v>
      </c>
      <c r="AJ52" s="173">
        <v>817.21463719137603</v>
      </c>
      <c r="AK52" s="174">
        <v>31.1752472862613</v>
      </c>
      <c r="AL52" s="153">
        <v>3.4923246003328412</v>
      </c>
      <c r="AM52" s="215"/>
      <c r="AN52" s="193"/>
      <c r="AO52" s="167"/>
    </row>
    <row r="53" spans="2:41" ht="18" x14ac:dyDescent="0.25">
      <c r="C53" s="9" t="s">
        <v>268</v>
      </c>
      <c r="W53" s="213" t="s">
        <v>200</v>
      </c>
      <c r="X53" s="168">
        <v>6960.0650284325502</v>
      </c>
      <c r="Y53" s="168">
        <v>4256.9385041061996</v>
      </c>
      <c r="Z53" s="161">
        <f t="shared" si="2"/>
        <v>1.6349930875719587</v>
      </c>
      <c r="AA53" s="169">
        <v>7.6718204111763499E-2</v>
      </c>
      <c r="AB53" s="170">
        <v>5.4575952142835102E-3</v>
      </c>
      <c r="AC53" s="170">
        <v>1.3276335441812701</v>
      </c>
      <c r="AD53" s="170">
        <v>8.3081738805487804E-2</v>
      </c>
      <c r="AE53" s="170">
        <v>0.12568217456189101</v>
      </c>
      <c r="AF53" s="170">
        <v>5.0949012188959801E-3</v>
      </c>
      <c r="AG53" s="171">
        <v>0.55408032121897</v>
      </c>
      <c r="AH53" s="172">
        <v>857.23246036270803</v>
      </c>
      <c r="AI53" s="173">
        <v>36.332781906453597</v>
      </c>
      <c r="AJ53" s="173">
        <v>763.10759663524595</v>
      </c>
      <c r="AK53" s="174">
        <v>29.161608570417801</v>
      </c>
      <c r="AL53" s="153">
        <v>10.980086275271983</v>
      </c>
      <c r="AM53" s="215"/>
      <c r="AN53" s="193"/>
      <c r="AO53" s="167"/>
    </row>
    <row r="54" spans="2:41" ht="18.75" x14ac:dyDescent="0.3">
      <c r="C54" s="9" t="s">
        <v>338</v>
      </c>
      <c r="W54" s="213" t="s">
        <v>201</v>
      </c>
      <c r="X54" s="168">
        <v>7938.4759955449299</v>
      </c>
      <c r="Y54" s="168">
        <v>3116.67710558299</v>
      </c>
      <c r="Z54" s="161">
        <f t="shared" si="2"/>
        <v>2.5470960662959015</v>
      </c>
      <c r="AA54" s="169">
        <v>7.5468484057561902E-2</v>
      </c>
      <c r="AB54" s="170">
        <v>5.3874401929957898E-3</v>
      </c>
      <c r="AC54" s="170">
        <v>1.34752974582267</v>
      </c>
      <c r="AD54" s="170">
        <v>8.4432566843535298E-2</v>
      </c>
      <c r="AE54" s="170">
        <v>0.129123687657929</v>
      </c>
      <c r="AF54" s="170">
        <v>5.2286013745852997E-3</v>
      </c>
      <c r="AG54" s="171">
        <v>0.45119043474926801</v>
      </c>
      <c r="AH54" s="172">
        <v>865.82136232023004</v>
      </c>
      <c r="AI54" s="173">
        <v>36.872568223625798</v>
      </c>
      <c r="AJ54" s="173">
        <v>782.78888096556295</v>
      </c>
      <c r="AK54" s="174">
        <v>29.8499743995012</v>
      </c>
      <c r="AL54" s="153">
        <v>9.5900245672105413</v>
      </c>
      <c r="AM54" s="215"/>
      <c r="AN54" s="193"/>
      <c r="AO54" s="167"/>
    </row>
    <row r="55" spans="2:41" ht="15" x14ac:dyDescent="0.25">
      <c r="W55" s="213" t="s">
        <v>202</v>
      </c>
      <c r="X55" s="168">
        <v>7871.0393154611902</v>
      </c>
      <c r="Y55" s="168">
        <v>4108.7629949768898</v>
      </c>
      <c r="Z55" s="161">
        <f t="shared" si="2"/>
        <v>1.915671292085676</v>
      </c>
      <c r="AA55" s="169">
        <v>7.4335461694616703E-2</v>
      </c>
      <c r="AB55" s="170">
        <v>5.2832819487348597E-3</v>
      </c>
      <c r="AC55" s="170">
        <v>1.34059912545088</v>
      </c>
      <c r="AD55" s="170">
        <v>8.3671582087839896E-2</v>
      </c>
      <c r="AE55" s="170">
        <v>0.13195210248788</v>
      </c>
      <c r="AF55" s="170">
        <v>5.33386634720244E-3</v>
      </c>
      <c r="AG55" s="171">
        <v>0.56340504149173398</v>
      </c>
      <c r="AH55" s="172">
        <v>862.94033881826101</v>
      </c>
      <c r="AI55" s="173">
        <v>36.417724080512798</v>
      </c>
      <c r="AJ55" s="173">
        <v>798.91804797119801</v>
      </c>
      <c r="AK55" s="174">
        <v>30.377309341824301</v>
      </c>
      <c r="AL55" s="153">
        <v>7.4190865772641112</v>
      </c>
      <c r="AM55" s="215"/>
      <c r="AN55" s="193"/>
      <c r="AO55" s="167"/>
    </row>
    <row r="56" spans="2:41" ht="15" x14ac:dyDescent="0.25">
      <c r="W56" s="213" t="s">
        <v>203</v>
      </c>
      <c r="X56" s="168">
        <v>2726.07107803074</v>
      </c>
      <c r="Y56" s="168">
        <v>3929.9128040154001</v>
      </c>
      <c r="Z56" s="161">
        <f t="shared" si="2"/>
        <v>0.69367215355143985</v>
      </c>
      <c r="AA56" s="169">
        <v>7.7947514981097102E-2</v>
      </c>
      <c r="AB56" s="170">
        <v>5.5625410209785902E-3</v>
      </c>
      <c r="AC56" s="170">
        <v>1.345011807453</v>
      </c>
      <c r="AD56" s="170">
        <v>8.3837468885366195E-2</v>
      </c>
      <c r="AE56" s="170">
        <v>0.12637476229796901</v>
      </c>
      <c r="AF56" s="170">
        <v>5.1184147476415302E-3</v>
      </c>
      <c r="AG56" s="171">
        <v>0.47655458135686202</v>
      </c>
      <c r="AH56" s="172">
        <v>864.93024787195395</v>
      </c>
      <c r="AI56" s="173">
        <v>36.565620784185903</v>
      </c>
      <c r="AJ56" s="173">
        <v>767.07358622642801</v>
      </c>
      <c r="AK56" s="174">
        <v>29.278147359775499</v>
      </c>
      <c r="AL56" s="153">
        <v>11.313821188042539</v>
      </c>
      <c r="AM56" s="215"/>
      <c r="AN56" s="193"/>
      <c r="AO56" s="167"/>
    </row>
    <row r="57" spans="2:41" ht="15" x14ac:dyDescent="0.25">
      <c r="W57" s="213" t="s">
        <v>204</v>
      </c>
      <c r="X57" s="168">
        <v>3863.6137700201698</v>
      </c>
      <c r="Y57" s="168">
        <v>2701.6109606062901</v>
      </c>
      <c r="Z57" s="161">
        <f t="shared" si="2"/>
        <v>1.4301147820162476</v>
      </c>
      <c r="AA57" s="169">
        <v>7.1571698375116399E-2</v>
      </c>
      <c r="AB57" s="170">
        <v>5.0984844486200798E-3</v>
      </c>
      <c r="AC57" s="170">
        <v>1.36651401501021</v>
      </c>
      <c r="AD57" s="170">
        <v>8.5475165272132295E-2</v>
      </c>
      <c r="AE57" s="170">
        <v>0.13913638663842001</v>
      </c>
      <c r="AF57" s="170">
        <v>5.6153039175502002E-3</v>
      </c>
      <c r="AG57" s="171">
        <v>0.371786690457935</v>
      </c>
      <c r="AH57" s="172">
        <v>874.01488801883204</v>
      </c>
      <c r="AI57" s="173">
        <v>37.0788776349385</v>
      </c>
      <c r="AJ57" s="173">
        <v>839.70240960221497</v>
      </c>
      <c r="AK57" s="174">
        <v>31.754119671010699</v>
      </c>
      <c r="AL57" s="153">
        <v>3.9258459880923358</v>
      </c>
      <c r="AM57" s="215"/>
      <c r="AN57" s="193"/>
      <c r="AO57" s="167"/>
    </row>
    <row r="58" spans="2:41" ht="15" x14ac:dyDescent="0.25">
      <c r="W58" s="213" t="s">
        <v>205</v>
      </c>
      <c r="X58" s="168">
        <v>5325.3756736693103</v>
      </c>
      <c r="Y58" s="168">
        <v>3614.3529638786799</v>
      </c>
      <c r="Z58" s="161">
        <f t="shared" si="2"/>
        <v>1.4733966845215019</v>
      </c>
      <c r="AA58" s="169">
        <v>7.1316182493184305E-2</v>
      </c>
      <c r="AB58" s="170">
        <v>5.1006072794186801E-3</v>
      </c>
      <c r="AC58" s="170">
        <v>1.33221126845424</v>
      </c>
      <c r="AD58" s="170">
        <v>8.3207917371282206E-2</v>
      </c>
      <c r="AE58" s="170">
        <v>0.13581419322615701</v>
      </c>
      <c r="AF58" s="170">
        <v>5.4931990417418104E-3</v>
      </c>
      <c r="AG58" s="171">
        <v>0.25798789823524299</v>
      </c>
      <c r="AH58" s="172">
        <v>859.32903363904802</v>
      </c>
      <c r="AI58" s="173">
        <v>36.177736536483799</v>
      </c>
      <c r="AJ58" s="173">
        <v>820.86798304233196</v>
      </c>
      <c r="AK58" s="174">
        <v>31.176931532889501</v>
      </c>
      <c r="AL58" s="153">
        <v>4.4757071029990598</v>
      </c>
      <c r="AM58" s="215"/>
      <c r="AN58" s="193"/>
      <c r="AO58" s="167"/>
    </row>
    <row r="59" spans="2:41" ht="15" x14ac:dyDescent="0.25">
      <c r="W59" s="213" t="s">
        <v>206</v>
      </c>
      <c r="X59" s="168">
        <v>2237.6316276816801</v>
      </c>
      <c r="Y59" s="168">
        <v>2556.0204524133801</v>
      </c>
      <c r="Z59" s="161">
        <f t="shared" si="2"/>
        <v>0.87543572883734988</v>
      </c>
      <c r="AA59" s="169">
        <v>7.1797377815921506E-2</v>
      </c>
      <c r="AB59" s="170">
        <v>5.11103610658539E-3</v>
      </c>
      <c r="AC59" s="170">
        <v>1.3929079988823201</v>
      </c>
      <c r="AD59" s="170">
        <v>8.6975747989911506E-2</v>
      </c>
      <c r="AE59" s="170">
        <v>0.14056100085252901</v>
      </c>
      <c r="AF59" s="170">
        <v>5.6874074848171198E-3</v>
      </c>
      <c r="AG59" s="171">
        <v>0.49259488165467602</v>
      </c>
      <c r="AH59" s="172">
        <v>885.41967281445795</v>
      </c>
      <c r="AI59" s="173">
        <v>36.966203061915301</v>
      </c>
      <c r="AJ59" s="173">
        <v>847.751375260695</v>
      </c>
      <c r="AK59" s="174">
        <v>32.142233638862201</v>
      </c>
      <c r="AL59" s="153">
        <v>4.2542873973002937</v>
      </c>
      <c r="AM59" s="215"/>
      <c r="AN59" s="193"/>
      <c r="AO59" s="167"/>
    </row>
    <row r="60" spans="2:41" ht="15" x14ac:dyDescent="0.25">
      <c r="W60" s="214" t="s">
        <v>207</v>
      </c>
      <c r="X60" s="179">
        <v>3996.6566064775302</v>
      </c>
      <c r="Y60" s="179">
        <v>3667.1128930597902</v>
      </c>
      <c r="Z60" s="180">
        <f t="shared" si="2"/>
        <v>1.0898646218504533</v>
      </c>
      <c r="AA60" s="181">
        <v>7.4286688272666795E-2</v>
      </c>
      <c r="AB60" s="182">
        <v>5.3062544103996204E-3</v>
      </c>
      <c r="AC60" s="182">
        <v>1.36317486949321</v>
      </c>
      <c r="AD60" s="182">
        <v>8.52183580895816E-2</v>
      </c>
      <c r="AE60" s="182">
        <v>0.13358151203836299</v>
      </c>
      <c r="AF60" s="182">
        <v>5.4167461716193403E-3</v>
      </c>
      <c r="AG60" s="183">
        <v>0.31910445164565299</v>
      </c>
      <c r="AH60" s="184">
        <v>872.57900722811803</v>
      </c>
      <c r="AI60" s="185">
        <v>36.682647228716498</v>
      </c>
      <c r="AJ60" s="185">
        <v>808.15138557992304</v>
      </c>
      <c r="AK60" s="186">
        <v>30.825153186133399</v>
      </c>
      <c r="AL60" s="155">
        <v>7.3835860265375031</v>
      </c>
      <c r="AM60" s="218"/>
      <c r="AN60" s="219"/>
      <c r="AO60" s="187"/>
    </row>
    <row r="61" spans="2:41" ht="15" x14ac:dyDescent="0.25">
      <c r="W61" s="9" t="s">
        <v>271</v>
      </c>
      <c r="X61" s="9" t="s">
        <v>306</v>
      </c>
      <c r="Y61" s="158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2:41" ht="18" x14ac:dyDescent="0.25">
      <c r="W62" s="2"/>
      <c r="X62" s="9" t="s">
        <v>270</v>
      </c>
      <c r="Y62" s="158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2:41" ht="18" x14ac:dyDescent="0.25">
      <c r="W63" s="2"/>
      <c r="X63" s="9" t="s">
        <v>268</v>
      </c>
      <c r="Y63" s="158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2:41" ht="18.75" x14ac:dyDescent="0.3">
      <c r="W64" s="2"/>
      <c r="X64" s="9" t="s">
        <v>338</v>
      </c>
      <c r="Y64" s="158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3:41" ht="15" x14ac:dyDescent="0.25">
      <c r="W65" s="2"/>
      <c r="X65" s="9"/>
      <c r="Y65" s="158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3:41" x14ac:dyDescent="0.15">
      <c r="W66" s="2"/>
      <c r="X66" s="158"/>
      <c r="Y66" s="158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3:41" ht="22.5" x14ac:dyDescent="0.15">
      <c r="W67" s="209" t="s">
        <v>266</v>
      </c>
      <c r="X67" s="158"/>
      <c r="Y67" s="158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3:41" ht="15" x14ac:dyDescent="0.25">
      <c r="W68" s="4"/>
      <c r="X68" s="150"/>
      <c r="Y68" s="150"/>
      <c r="Z68" s="5"/>
      <c r="AA68" s="454" t="s">
        <v>139</v>
      </c>
      <c r="AB68" s="458"/>
      <c r="AC68" s="458"/>
      <c r="AD68" s="458"/>
      <c r="AE68" s="458"/>
      <c r="AF68" s="458"/>
      <c r="AG68" s="455"/>
      <c r="AH68" s="458" t="s">
        <v>138</v>
      </c>
      <c r="AI68" s="458"/>
      <c r="AJ68" s="458"/>
      <c r="AK68" s="455"/>
      <c r="AL68" s="459" t="s">
        <v>111</v>
      </c>
      <c r="AM68" s="454" t="s">
        <v>267</v>
      </c>
      <c r="AN68" s="455"/>
      <c r="AO68" s="456" t="s">
        <v>141</v>
      </c>
    </row>
    <row r="69" spans="23:41" ht="33" x14ac:dyDescent="0.25">
      <c r="W69" s="210" t="s">
        <v>140</v>
      </c>
      <c r="X69" s="432" t="s">
        <v>35</v>
      </c>
      <c r="Y69" s="432" t="s">
        <v>36</v>
      </c>
      <c r="Z69" s="131" t="s">
        <v>130</v>
      </c>
      <c r="AA69" s="110" t="s">
        <v>142</v>
      </c>
      <c r="AB69" s="131" t="s">
        <v>134</v>
      </c>
      <c r="AC69" s="113" t="s">
        <v>143</v>
      </c>
      <c r="AD69" s="112" t="s">
        <v>135</v>
      </c>
      <c r="AE69" s="113" t="s">
        <v>144</v>
      </c>
      <c r="AF69" s="131" t="s">
        <v>134</v>
      </c>
      <c r="AG69" s="136" t="s">
        <v>137</v>
      </c>
      <c r="AH69" s="138" t="s">
        <v>143</v>
      </c>
      <c r="AI69" s="131" t="s">
        <v>134</v>
      </c>
      <c r="AJ69" s="133" t="s">
        <v>144</v>
      </c>
      <c r="AK69" s="139" t="s">
        <v>134</v>
      </c>
      <c r="AL69" s="460"/>
      <c r="AM69" s="138" t="s">
        <v>145</v>
      </c>
      <c r="AN69" s="139" t="s">
        <v>134</v>
      </c>
      <c r="AO69" s="457"/>
    </row>
    <row r="70" spans="23:41" ht="15" x14ac:dyDescent="0.25">
      <c r="W70" s="212" t="s">
        <v>159</v>
      </c>
      <c r="X70" s="168"/>
      <c r="Y70" s="168"/>
      <c r="Z70" s="161"/>
      <c r="AA70" s="188"/>
      <c r="AB70" s="189"/>
      <c r="AC70" s="189"/>
      <c r="AD70" s="189"/>
      <c r="AE70" s="189"/>
      <c r="AF70" s="189"/>
      <c r="AG70" s="190"/>
      <c r="AH70" s="191"/>
      <c r="AI70" s="159"/>
      <c r="AJ70" s="159"/>
      <c r="AK70" s="192"/>
      <c r="AL70" s="156"/>
      <c r="AM70" s="191"/>
      <c r="AN70" s="193"/>
      <c r="AO70" s="167"/>
    </row>
    <row r="71" spans="23:41" ht="15" x14ac:dyDescent="0.25">
      <c r="W71" s="213" t="s">
        <v>209</v>
      </c>
      <c r="X71" s="168">
        <v>427.34823109176398</v>
      </c>
      <c r="Y71" s="168">
        <v>39.8951788568083</v>
      </c>
      <c r="Z71" s="161">
        <f>X71/Y71</f>
        <v>10.711776293210802</v>
      </c>
      <c r="AA71" s="169">
        <v>8.0562611386268204E-2</v>
      </c>
      <c r="AB71" s="170">
        <v>1.4815408423759399E-2</v>
      </c>
      <c r="AC71" s="170">
        <v>1.7955164826503101</v>
      </c>
      <c r="AD71" s="170">
        <v>0.40262990248945402</v>
      </c>
      <c r="AE71" s="170">
        <v>0.16491975633089301</v>
      </c>
      <c r="AF71" s="170">
        <v>1.4364009831263701E-2</v>
      </c>
      <c r="AG71" s="194">
        <v>1.6550118929560501E-2</v>
      </c>
      <c r="AH71" s="195">
        <v>1018.62799060261</v>
      </c>
      <c r="AI71" s="168">
        <v>149.33354753558899</v>
      </c>
      <c r="AJ71" s="168">
        <v>981.26421953747001</v>
      </c>
      <c r="AK71" s="196">
        <v>78.945598849751804</v>
      </c>
      <c r="AL71" s="153">
        <v>22.851071703945912</v>
      </c>
      <c r="AM71" s="191"/>
      <c r="AN71" s="193"/>
      <c r="AO71" s="167"/>
    </row>
    <row r="72" spans="23:41" ht="15" x14ac:dyDescent="0.25">
      <c r="W72" s="213" t="s">
        <v>210</v>
      </c>
      <c r="X72" s="168">
        <v>649.64638643152796</v>
      </c>
      <c r="Y72" s="168">
        <v>38.406227367395502</v>
      </c>
      <c r="Z72" s="161">
        <f t="shared" ref="Z72:Z129" si="3">X72/Y72</f>
        <v>16.915131502424977</v>
      </c>
      <c r="AA72" s="169">
        <v>8.2555886208552198E-2</v>
      </c>
      <c r="AB72" s="170">
        <v>1.5975128084295399E-2</v>
      </c>
      <c r="AC72" s="170">
        <v>1.7956560993836499</v>
      </c>
      <c r="AD72" s="170">
        <v>0.42878487036417001</v>
      </c>
      <c r="AE72" s="170">
        <v>0.15282625282406501</v>
      </c>
      <c r="AF72" s="170">
        <v>1.3802248309490299E-2</v>
      </c>
      <c r="AG72" s="194">
        <v>0.17706440255679101</v>
      </c>
      <c r="AH72" s="195">
        <v>1018.91103061047</v>
      </c>
      <c r="AI72" s="168">
        <v>152.42575451805601</v>
      </c>
      <c r="AJ72" s="168">
        <v>914.67370634347697</v>
      </c>
      <c r="AK72" s="196">
        <v>77.115064674578093</v>
      </c>
      <c r="AL72" s="153">
        <v>27.321322630983836</v>
      </c>
      <c r="AM72" s="191"/>
      <c r="AN72" s="193"/>
      <c r="AO72" s="167"/>
    </row>
    <row r="73" spans="23:41" ht="15" x14ac:dyDescent="0.25">
      <c r="W73" s="213" t="s">
        <v>211</v>
      </c>
      <c r="X73" s="168">
        <v>386.07163202432298</v>
      </c>
      <c r="Y73" s="168">
        <v>37.018929746993798</v>
      </c>
      <c r="Z73" s="161">
        <f t="shared" si="3"/>
        <v>10.429032785737808</v>
      </c>
      <c r="AA73" s="169">
        <v>7.3612708764617493E-2</v>
      </c>
      <c r="AB73" s="170">
        <v>1.26351746814062E-2</v>
      </c>
      <c r="AC73" s="170">
        <v>1.67590063536184</v>
      </c>
      <c r="AD73" s="170">
        <v>0.36763180371187099</v>
      </c>
      <c r="AE73" s="170">
        <v>0.18060335528351101</v>
      </c>
      <c r="AF73" s="170">
        <v>1.5198083569404899E-2</v>
      </c>
      <c r="AG73" s="194">
        <v>0.28216622200381702</v>
      </c>
      <c r="AH73" s="195">
        <v>971.55198978509998</v>
      </c>
      <c r="AI73" s="168">
        <v>137.55008952486801</v>
      </c>
      <c r="AJ73" s="168">
        <v>1067.3186257197899</v>
      </c>
      <c r="AK73" s="196">
        <v>82.957357825244301</v>
      </c>
      <c r="AL73" s="153">
        <v>4.5669070115658572</v>
      </c>
      <c r="AM73" s="191"/>
      <c r="AN73" s="193"/>
      <c r="AO73" s="167"/>
    </row>
    <row r="74" spans="23:41" ht="15" x14ac:dyDescent="0.25">
      <c r="W74" s="213" t="s">
        <v>212</v>
      </c>
      <c r="X74" s="168">
        <v>31.940250869982702</v>
      </c>
      <c r="Y74" s="168">
        <v>30.636164107052199</v>
      </c>
      <c r="Z74" s="161">
        <f t="shared" si="3"/>
        <v>1.0425669074748922</v>
      </c>
      <c r="AA74" s="169">
        <v>8.2115813286472203E-2</v>
      </c>
      <c r="AB74" s="170">
        <v>1.40053474077786E-2</v>
      </c>
      <c r="AC74" s="170">
        <v>1.7932012408187501</v>
      </c>
      <c r="AD74" s="170">
        <v>0.38764060722363902</v>
      </c>
      <c r="AE74" s="170">
        <v>0.16498295634355001</v>
      </c>
      <c r="AF74" s="170">
        <v>1.33597239739677E-2</v>
      </c>
      <c r="AG74" s="194">
        <v>4.6034797632620597E-2</v>
      </c>
      <c r="AH74" s="195">
        <v>1009.95590433058</v>
      </c>
      <c r="AI74" s="168">
        <v>143.36574387336501</v>
      </c>
      <c r="AJ74" s="168">
        <v>982.07298089613096</v>
      </c>
      <c r="AK74" s="196">
        <v>73.991219154267498</v>
      </c>
      <c r="AL74" s="153">
        <v>24.150893918694983</v>
      </c>
      <c r="AM74" s="191"/>
      <c r="AN74" s="193"/>
      <c r="AO74" s="167"/>
    </row>
    <row r="75" spans="23:41" ht="15" x14ac:dyDescent="0.25">
      <c r="W75" s="213" t="s">
        <v>213</v>
      </c>
      <c r="X75" s="168">
        <v>269.57684626388402</v>
      </c>
      <c r="Y75" s="168">
        <v>26.6772333083685</v>
      </c>
      <c r="Z75" s="161">
        <f t="shared" si="3"/>
        <v>10.105127587549315</v>
      </c>
      <c r="AA75" s="169">
        <v>8.10897675018597E-2</v>
      </c>
      <c r="AB75" s="170">
        <v>1.3762392833559499E-2</v>
      </c>
      <c r="AC75" s="170">
        <v>2.0827405156073202</v>
      </c>
      <c r="AD75" s="170">
        <v>0.45163716939590498</v>
      </c>
      <c r="AE75" s="170">
        <v>0.20259268457775001</v>
      </c>
      <c r="AF75" s="170">
        <v>1.6501850787206899E-2</v>
      </c>
      <c r="AG75" s="194">
        <v>0.297395407047232</v>
      </c>
      <c r="AH75" s="195">
        <v>1121.2853442503001</v>
      </c>
      <c r="AI75" s="168">
        <v>148.61842999760501</v>
      </c>
      <c r="AJ75" s="168">
        <v>1186.08272352619</v>
      </c>
      <c r="AK75" s="196">
        <v>88.260298109485504</v>
      </c>
      <c r="AL75" s="153">
        <v>2.5540858783547837</v>
      </c>
      <c r="AM75" s="191"/>
      <c r="AN75" s="193"/>
      <c r="AO75" s="167"/>
    </row>
    <row r="76" spans="23:41" ht="15" x14ac:dyDescent="0.25">
      <c r="W76" s="213" t="s">
        <v>214</v>
      </c>
      <c r="X76" s="168">
        <v>208.94987871113901</v>
      </c>
      <c r="Y76" s="168">
        <v>7.8780038527088196</v>
      </c>
      <c r="Z76" s="161">
        <f t="shared" si="3"/>
        <v>26.523200879026284</v>
      </c>
      <c r="AA76" s="169">
        <v>7.5525075146475107E-2</v>
      </c>
      <c r="AB76" s="170">
        <v>1.47564071071873E-2</v>
      </c>
      <c r="AC76" s="170">
        <v>2.03152691402236</v>
      </c>
      <c r="AD76" s="170">
        <v>0.47673487346758597</v>
      </c>
      <c r="AE76" s="170">
        <v>0.20213905187131401</v>
      </c>
      <c r="AF76" s="170">
        <v>1.8857213606305399E-2</v>
      </c>
      <c r="AG76" s="194">
        <v>0.25224362524292299</v>
      </c>
      <c r="AH76" s="195">
        <v>1007.21553205417</v>
      </c>
      <c r="AI76" s="168">
        <v>180.201933665193</v>
      </c>
      <c r="AJ76" s="168">
        <v>1175.7203678184401</v>
      </c>
      <c r="AK76" s="196">
        <v>100.858662648775</v>
      </c>
      <c r="AL76" s="153">
        <v>29.346536692665492</v>
      </c>
      <c r="AM76" s="191"/>
      <c r="AN76" s="193"/>
      <c r="AO76" s="167"/>
    </row>
    <row r="77" spans="23:41" ht="15" x14ac:dyDescent="0.25">
      <c r="W77" s="213" t="s">
        <v>215</v>
      </c>
      <c r="X77" s="168">
        <v>221.730079979815</v>
      </c>
      <c r="Y77" s="168">
        <v>8.6061066036942897</v>
      </c>
      <c r="Z77" s="161">
        <f t="shared" si="3"/>
        <v>25.764272997110485</v>
      </c>
      <c r="AA77" s="169">
        <v>9.39848198234636E-2</v>
      </c>
      <c r="AB77" s="170">
        <v>1.8219788231257798E-2</v>
      </c>
      <c r="AC77" s="170">
        <v>1.93487745832856</v>
      </c>
      <c r="AD77" s="170">
        <v>0.446682153814079</v>
      </c>
      <c r="AE77" s="170">
        <v>0.17319071973282801</v>
      </c>
      <c r="AF77" s="170">
        <v>1.6144166899935301E-2</v>
      </c>
      <c r="AG77" s="194">
        <v>0.210533329616717</v>
      </c>
      <c r="AH77" s="195">
        <v>995.41343874601205</v>
      </c>
      <c r="AI77" s="168">
        <v>179.55672097009699</v>
      </c>
      <c r="AJ77" s="168">
        <v>1018.6474706553699</v>
      </c>
      <c r="AK77" s="196">
        <v>87.629575008700797</v>
      </c>
      <c r="AL77" s="153">
        <v>43.763359433753649</v>
      </c>
      <c r="AM77" s="191"/>
      <c r="AN77" s="193"/>
      <c r="AO77" s="167"/>
    </row>
    <row r="78" spans="23:41" ht="15" x14ac:dyDescent="0.25">
      <c r="W78" s="213" t="s">
        <v>216</v>
      </c>
      <c r="X78" s="168">
        <v>345.43500657538101</v>
      </c>
      <c r="Y78" s="168">
        <v>12.3613732441293</v>
      </c>
      <c r="Z78" s="161">
        <f t="shared" si="3"/>
        <v>27.944711299728453</v>
      </c>
      <c r="AA78" s="169">
        <v>0.18457268603733601</v>
      </c>
      <c r="AB78" s="170">
        <v>3.3173338525144098E-2</v>
      </c>
      <c r="AC78" s="170">
        <v>5.4917853748994201</v>
      </c>
      <c r="AD78" s="170">
        <v>1.21382740700189</v>
      </c>
      <c r="AE78" s="170">
        <v>0.22799564327885299</v>
      </c>
      <c r="AF78" s="170">
        <v>2.1829723957045601E-2</v>
      </c>
      <c r="AG78" s="194">
        <v>0.27274278863171603</v>
      </c>
      <c r="AH78" s="195">
        <v>1847.9125827942501</v>
      </c>
      <c r="AI78" s="168">
        <v>201.50317541475701</v>
      </c>
      <c r="AJ78" s="168">
        <v>1313.6837432331599</v>
      </c>
      <c r="AK78" s="196">
        <v>113.98273096134101</v>
      </c>
      <c r="AL78" s="153">
        <v>48.604282028075438</v>
      </c>
      <c r="AM78" s="191"/>
      <c r="AN78" s="193"/>
      <c r="AO78" s="167"/>
    </row>
    <row r="79" spans="23:41" ht="15" x14ac:dyDescent="0.25">
      <c r="W79" s="213"/>
      <c r="X79" s="168"/>
      <c r="Y79" s="168"/>
      <c r="Z79" s="161"/>
      <c r="AA79" s="169"/>
      <c r="AB79" s="170"/>
      <c r="AC79" s="170"/>
      <c r="AD79" s="170"/>
      <c r="AE79" s="170"/>
      <c r="AF79" s="170"/>
      <c r="AG79" s="194"/>
      <c r="AH79" s="195"/>
      <c r="AI79" s="168"/>
      <c r="AJ79" s="168"/>
      <c r="AK79" s="196"/>
      <c r="AL79" s="157"/>
      <c r="AM79" s="191"/>
      <c r="AN79" s="193"/>
      <c r="AO79" s="167"/>
    </row>
    <row r="80" spans="23:41" ht="15" x14ac:dyDescent="0.25">
      <c r="W80" s="212" t="s">
        <v>264</v>
      </c>
      <c r="X80" s="168"/>
      <c r="Y80" s="168"/>
      <c r="Z80" s="161"/>
      <c r="AA80" s="188"/>
      <c r="AB80" s="189"/>
      <c r="AC80" s="189"/>
      <c r="AD80" s="189"/>
      <c r="AE80" s="189"/>
      <c r="AF80" s="189"/>
      <c r="AG80" s="190"/>
      <c r="AH80" s="197"/>
      <c r="AI80" s="198"/>
      <c r="AJ80" s="198"/>
      <c r="AK80" s="199"/>
      <c r="AL80" s="156"/>
      <c r="AM80" s="191"/>
      <c r="AN80" s="193"/>
      <c r="AO80" s="167"/>
    </row>
    <row r="81" spans="23:41" ht="15" x14ac:dyDescent="0.25">
      <c r="W81" s="213" t="s">
        <v>217</v>
      </c>
      <c r="X81" s="168">
        <v>419.15382256262399</v>
      </c>
      <c r="Y81" s="168">
        <v>69.161846684659807</v>
      </c>
      <c r="Z81" s="161">
        <f t="shared" ref="Z81:Z110" si="4">X81/Y81</f>
        <v>6.0604775993581574</v>
      </c>
      <c r="AA81" s="169">
        <v>8.3450518739682497E-2</v>
      </c>
      <c r="AB81" s="170">
        <v>1.3572725678495099E-2</v>
      </c>
      <c r="AC81" s="170">
        <v>2.10985035654058</v>
      </c>
      <c r="AD81" s="170">
        <v>0.44659201119586001</v>
      </c>
      <c r="AE81" s="170">
        <v>0.19080605853851801</v>
      </c>
      <c r="AF81" s="170">
        <v>1.49254350007186E-2</v>
      </c>
      <c r="AG81" s="194">
        <v>0.27817501533396299</v>
      </c>
      <c r="AH81" s="195">
        <v>1141.81175316498</v>
      </c>
      <c r="AI81" s="168">
        <v>148.322962522767</v>
      </c>
      <c r="AJ81" s="198">
        <v>1124.3346776931601</v>
      </c>
      <c r="AK81" s="199">
        <v>80.562050825276401</v>
      </c>
      <c r="AL81" s="153">
        <v>1.5306442085024408</v>
      </c>
      <c r="AM81" s="200"/>
      <c r="AN81" s="201"/>
      <c r="AO81" s="167"/>
    </row>
    <row r="82" spans="23:41" ht="15" x14ac:dyDescent="0.25">
      <c r="W82" s="213" t="s">
        <v>218</v>
      </c>
      <c r="X82" s="168">
        <v>1.5861073496848801</v>
      </c>
      <c r="Y82" s="168">
        <v>23.003960465327999</v>
      </c>
      <c r="Z82" s="161">
        <f t="shared" si="4"/>
        <v>6.8949316448160783E-2</v>
      </c>
      <c r="AA82" s="169">
        <v>8.4083493344683902E-2</v>
      </c>
      <c r="AB82" s="170">
        <v>1.41318554958281E-2</v>
      </c>
      <c r="AC82" s="170">
        <v>2.1910379965712399</v>
      </c>
      <c r="AD82" s="170">
        <v>0.47329539097830498</v>
      </c>
      <c r="AE82" s="170">
        <v>0.200210561760223</v>
      </c>
      <c r="AF82" s="170">
        <v>1.6323965065019399E-2</v>
      </c>
      <c r="AG82" s="194">
        <v>9.1256712405085802E-2</v>
      </c>
      <c r="AH82" s="195">
        <v>1151.64378201196</v>
      </c>
      <c r="AI82" s="168">
        <v>149.37473868801999</v>
      </c>
      <c r="AJ82" s="198">
        <v>1173.33012197171</v>
      </c>
      <c r="AK82" s="199">
        <v>87.675259560678995</v>
      </c>
      <c r="AL82" s="153">
        <v>1.8830770676209641</v>
      </c>
      <c r="AM82" s="200"/>
      <c r="AN82" s="201"/>
      <c r="AO82" s="167"/>
    </row>
    <row r="83" spans="23:41" ht="15" x14ac:dyDescent="0.25">
      <c r="W83" s="213" t="s">
        <v>219</v>
      </c>
      <c r="X83" s="168">
        <v>113.524592808603</v>
      </c>
      <c r="Y83" s="168">
        <v>42.755441983113698</v>
      </c>
      <c r="Z83" s="161">
        <f t="shared" si="4"/>
        <v>2.6552080283356596</v>
      </c>
      <c r="AA83" s="169">
        <v>7.72795802152966E-2</v>
      </c>
      <c r="AB83" s="170">
        <v>1.26860323848663E-2</v>
      </c>
      <c r="AC83" s="170">
        <v>2.0801559199170399</v>
      </c>
      <c r="AD83" s="170">
        <v>0.44062088085387402</v>
      </c>
      <c r="AE83" s="170">
        <v>0.20155419258361201</v>
      </c>
      <c r="AF83" s="170">
        <v>1.5927060868332701E-2</v>
      </c>
      <c r="AG83" s="194">
        <v>6.6446001653280296E-2</v>
      </c>
      <c r="AH83" s="195">
        <v>1127.7235960540499</v>
      </c>
      <c r="AI83" s="168">
        <v>146.73223682211301</v>
      </c>
      <c r="AJ83" s="198">
        <v>1181.62532919303</v>
      </c>
      <c r="AK83" s="199">
        <v>85.046833572761301</v>
      </c>
      <c r="AL83" s="153">
        <v>4.7796936525567491</v>
      </c>
      <c r="AM83" s="200"/>
      <c r="AN83" s="201"/>
      <c r="AO83" s="167"/>
    </row>
    <row r="84" spans="23:41" ht="15" x14ac:dyDescent="0.25">
      <c r="W84" s="213" t="s">
        <v>220</v>
      </c>
      <c r="X84" s="168">
        <v>858.47735188683396</v>
      </c>
      <c r="Y84" s="168">
        <v>120.24119274949599</v>
      </c>
      <c r="Z84" s="161">
        <f t="shared" si="4"/>
        <v>7.1396277120715137</v>
      </c>
      <c r="AA84" s="169">
        <v>8.6603987454157594E-2</v>
      </c>
      <c r="AB84" s="170">
        <v>1.4375341407680001E-2</v>
      </c>
      <c r="AC84" s="170">
        <v>2.4330442594291899</v>
      </c>
      <c r="AD84" s="170">
        <v>0.51635629500770797</v>
      </c>
      <c r="AE84" s="170">
        <v>0.20210373352736499</v>
      </c>
      <c r="AF84" s="170">
        <v>1.6368721404887401E-2</v>
      </c>
      <c r="AG84" s="194">
        <v>4.4878362142934503E-2</v>
      </c>
      <c r="AH84" s="195">
        <v>1244.4639626988101</v>
      </c>
      <c r="AI84" s="168">
        <v>157.270872924277</v>
      </c>
      <c r="AJ84" s="198">
        <v>1185.43293256676</v>
      </c>
      <c r="AK84" s="199">
        <v>87.530746147233501</v>
      </c>
      <c r="AL84" s="153">
        <v>4.7434905229422846</v>
      </c>
      <c r="AM84" s="200"/>
      <c r="AN84" s="201"/>
      <c r="AO84" s="167"/>
    </row>
    <row r="85" spans="23:41" ht="15" x14ac:dyDescent="0.25">
      <c r="W85" s="213" t="s">
        <v>221</v>
      </c>
      <c r="X85" s="168">
        <v>92.886650763555394</v>
      </c>
      <c r="Y85" s="168">
        <v>34.403466109761098</v>
      </c>
      <c r="Z85" s="161">
        <f t="shared" si="4"/>
        <v>2.6999212947674827</v>
      </c>
      <c r="AA85" s="169">
        <v>7.7688438823228401E-2</v>
      </c>
      <c r="AB85" s="170">
        <v>1.3595761846105701E-2</v>
      </c>
      <c r="AC85" s="170">
        <v>1.9510625085384501</v>
      </c>
      <c r="AD85" s="170">
        <v>0.43183554409723801</v>
      </c>
      <c r="AE85" s="170">
        <v>0.18336140727391401</v>
      </c>
      <c r="AF85" s="170">
        <v>1.53738014968113E-2</v>
      </c>
      <c r="AG85" s="194">
        <v>0.31296046468251398</v>
      </c>
      <c r="AH85" s="195">
        <v>1085.19757006547</v>
      </c>
      <c r="AI85" s="168">
        <v>161.590066822132</v>
      </c>
      <c r="AJ85" s="198">
        <v>1083.1528018254501</v>
      </c>
      <c r="AK85" s="199">
        <v>83.341395801166897</v>
      </c>
      <c r="AL85" s="153">
        <v>0.18842359183467439</v>
      </c>
      <c r="AM85" s="200"/>
      <c r="AN85" s="201"/>
      <c r="AO85" s="167"/>
    </row>
    <row r="86" spans="23:41" ht="15" x14ac:dyDescent="0.25">
      <c r="W86" s="213" t="s">
        <v>222</v>
      </c>
      <c r="X86" s="168">
        <v>5.9478029730084803</v>
      </c>
      <c r="Y86" s="168">
        <v>32.4875146408353</v>
      </c>
      <c r="Z86" s="161">
        <f t="shared" si="4"/>
        <v>0.18307965502329832</v>
      </c>
      <c r="AA86" s="169">
        <v>7.5476343831680601E-2</v>
      </c>
      <c r="AB86" s="170">
        <v>1.2806563793543E-2</v>
      </c>
      <c r="AC86" s="170">
        <v>2.1441892646400298</v>
      </c>
      <c r="AD86" s="170">
        <v>0.46427932607142802</v>
      </c>
      <c r="AE86" s="170">
        <v>0.20459136462815999</v>
      </c>
      <c r="AF86" s="170">
        <v>1.6639568353456299E-2</v>
      </c>
      <c r="AG86" s="194">
        <v>0.115440574058662</v>
      </c>
      <c r="AH86" s="195">
        <v>1134.0838253597301</v>
      </c>
      <c r="AI86" s="168">
        <v>155.51133325955601</v>
      </c>
      <c r="AJ86" s="198">
        <v>1197.3268603106601</v>
      </c>
      <c r="AK86" s="199">
        <v>88.891521220888194</v>
      </c>
      <c r="AL86" s="153">
        <v>5.5765749882614957</v>
      </c>
      <c r="AM86" s="200"/>
      <c r="AN86" s="201"/>
      <c r="AO86" s="167"/>
    </row>
    <row r="87" spans="23:41" ht="15" x14ac:dyDescent="0.25">
      <c r="W87" s="213" t="s">
        <v>223</v>
      </c>
      <c r="X87" s="168">
        <v>2.1689030440511701</v>
      </c>
      <c r="Y87" s="168">
        <v>24.0662659515929</v>
      </c>
      <c r="Z87" s="161">
        <f t="shared" si="4"/>
        <v>9.0122125651470847E-2</v>
      </c>
      <c r="AA87" s="169">
        <v>8.5294697530621105E-2</v>
      </c>
      <c r="AB87" s="170">
        <v>1.4379786012623101E-2</v>
      </c>
      <c r="AC87" s="170">
        <v>2.1661923292487102</v>
      </c>
      <c r="AD87" s="170">
        <v>0.46640167535100602</v>
      </c>
      <c r="AE87" s="170">
        <v>0.19627792252347401</v>
      </c>
      <c r="AF87" s="170">
        <v>1.5722925357812102E-2</v>
      </c>
      <c r="AG87" s="194">
        <v>0.239920258677667</v>
      </c>
      <c r="AH87" s="195">
        <v>1144.08967918191</v>
      </c>
      <c r="AI87" s="168">
        <v>161.84823159680499</v>
      </c>
      <c r="AJ87" s="198">
        <v>1155.0870264712801</v>
      </c>
      <c r="AK87" s="199">
        <v>86.062367334369299</v>
      </c>
      <c r="AL87" s="153">
        <v>0.96123122946392137</v>
      </c>
      <c r="AM87" s="200"/>
      <c r="AN87" s="201"/>
      <c r="AO87" s="167"/>
    </row>
    <row r="88" spans="23:41" ht="15" x14ac:dyDescent="0.25">
      <c r="W88" s="213" t="s">
        <v>224</v>
      </c>
      <c r="X88" s="168">
        <v>142.54614232775899</v>
      </c>
      <c r="Y88" s="168">
        <v>36.4434423344537</v>
      </c>
      <c r="Z88" s="161">
        <f t="shared" si="4"/>
        <v>3.9114346284734904</v>
      </c>
      <c r="AA88" s="169">
        <v>7.3894228850227395E-2</v>
      </c>
      <c r="AB88" s="170">
        <v>1.2410726710125299E-2</v>
      </c>
      <c r="AC88" s="170">
        <v>1.9216551053211199</v>
      </c>
      <c r="AD88" s="170">
        <v>0.41175488397808302</v>
      </c>
      <c r="AE88" s="170">
        <v>0.19380223769994401</v>
      </c>
      <c r="AF88" s="170">
        <v>1.5442890241764101E-2</v>
      </c>
      <c r="AG88" s="194">
        <v>3.9759837597829903E-2</v>
      </c>
      <c r="AH88" s="195">
        <v>1071.6131580389899</v>
      </c>
      <c r="AI88" s="168">
        <v>145.71686842147699</v>
      </c>
      <c r="AJ88" s="198">
        <v>1140.02388368063</v>
      </c>
      <c r="AK88" s="199">
        <v>83.172985466330402</v>
      </c>
      <c r="AL88" s="153">
        <v>6.3839012360420222</v>
      </c>
      <c r="AM88" s="200"/>
      <c r="AN88" s="201"/>
      <c r="AO88" s="167"/>
    </row>
    <row r="89" spans="23:41" ht="15" x14ac:dyDescent="0.25">
      <c r="W89" s="213" t="s">
        <v>225</v>
      </c>
      <c r="X89" s="168">
        <v>515.04943063440305</v>
      </c>
      <c r="Y89" s="168">
        <v>64.149496364047906</v>
      </c>
      <c r="Z89" s="161">
        <f t="shared" si="4"/>
        <v>8.0288928179810082</v>
      </c>
      <c r="AA89" s="169">
        <v>7.5232674392343393E-2</v>
      </c>
      <c r="AB89" s="170">
        <v>1.24210611561973E-2</v>
      </c>
      <c r="AC89" s="170">
        <v>1.9569449272128501</v>
      </c>
      <c r="AD89" s="170">
        <v>0.41670646299502601</v>
      </c>
      <c r="AE89" s="170">
        <v>0.19006243237995599</v>
      </c>
      <c r="AF89" s="170">
        <v>1.4965913520485499E-2</v>
      </c>
      <c r="AG89" s="194">
        <v>0.15997912888716001</v>
      </c>
      <c r="AH89" s="195">
        <v>1087.527749849</v>
      </c>
      <c r="AI89" s="168">
        <v>140.871633303538</v>
      </c>
      <c r="AJ89" s="198">
        <v>1120.32904900469</v>
      </c>
      <c r="AK89" s="199">
        <v>80.768454936529594</v>
      </c>
      <c r="AL89" s="153">
        <v>3.0161344536030699</v>
      </c>
      <c r="AM89" s="200"/>
      <c r="AN89" s="201"/>
      <c r="AO89" s="167"/>
    </row>
    <row r="90" spans="23:41" ht="15" x14ac:dyDescent="0.25">
      <c r="W90" s="213" t="s">
        <v>226</v>
      </c>
      <c r="X90" s="168">
        <v>10.949627746301299</v>
      </c>
      <c r="Y90" s="168">
        <v>49.912196600616802</v>
      </c>
      <c r="Z90" s="161">
        <f t="shared" si="4"/>
        <v>0.2193777972529862</v>
      </c>
      <c r="AA90" s="169">
        <v>7.8524704677750107E-2</v>
      </c>
      <c r="AB90" s="170">
        <v>1.2922061770600299E-2</v>
      </c>
      <c r="AC90" s="170">
        <v>2.0608531420156702</v>
      </c>
      <c r="AD90" s="170">
        <v>0.436914272354051</v>
      </c>
      <c r="AE90" s="170">
        <v>0.196126210236165</v>
      </c>
      <c r="AF90" s="170">
        <v>1.5336068638156401E-2</v>
      </c>
      <c r="AG90" s="194">
        <v>8.7506723784950002E-3</v>
      </c>
      <c r="AH90" s="195">
        <v>1116.1330060947701</v>
      </c>
      <c r="AI90" s="168">
        <v>145.271700144807</v>
      </c>
      <c r="AJ90" s="198">
        <v>1152.85097787615</v>
      </c>
      <c r="AK90" s="199">
        <v>82.819910912306398</v>
      </c>
      <c r="AL90" s="153">
        <v>3.2897487647867374</v>
      </c>
      <c r="AM90" s="200"/>
      <c r="AN90" s="201"/>
      <c r="AO90" s="167"/>
    </row>
    <row r="91" spans="23:41" ht="15" x14ac:dyDescent="0.25">
      <c r="W91" s="213" t="s">
        <v>227</v>
      </c>
      <c r="X91" s="168">
        <v>107.58283654489</v>
      </c>
      <c r="Y91" s="168">
        <v>56.2960498375379</v>
      </c>
      <c r="Z91" s="161">
        <f t="shared" si="4"/>
        <v>1.9110192785347855</v>
      </c>
      <c r="AA91" s="169">
        <v>9.7893559727176602E-2</v>
      </c>
      <c r="AB91" s="170">
        <v>1.6295560238239699E-2</v>
      </c>
      <c r="AC91" s="170">
        <v>2.5975119269023299</v>
      </c>
      <c r="AD91" s="170">
        <v>0.55704616910542504</v>
      </c>
      <c r="AE91" s="170">
        <v>0.18899662087470001</v>
      </c>
      <c r="AF91" s="170">
        <v>1.49963263488958E-2</v>
      </c>
      <c r="AG91" s="194">
        <v>0.20788576153176799</v>
      </c>
      <c r="AH91" s="195">
        <v>1279.67235412788</v>
      </c>
      <c r="AI91" s="168">
        <v>154.59475864630599</v>
      </c>
      <c r="AJ91" s="198">
        <v>1118.3788997859599</v>
      </c>
      <c r="AK91" s="199">
        <v>84.422800884190906</v>
      </c>
      <c r="AL91" s="153">
        <v>12.604277479436876</v>
      </c>
      <c r="AM91" s="200"/>
      <c r="AN91" s="201"/>
      <c r="AO91" s="167"/>
    </row>
    <row r="92" spans="23:41" ht="15" x14ac:dyDescent="0.25">
      <c r="W92" s="213" t="s">
        <v>228</v>
      </c>
      <c r="X92" s="168">
        <v>39.804586749382999</v>
      </c>
      <c r="Y92" s="168">
        <v>70.394275882576096</v>
      </c>
      <c r="Z92" s="161">
        <f t="shared" si="4"/>
        <v>0.56545203783018638</v>
      </c>
      <c r="AA92" s="169">
        <v>8.4992970117012095E-2</v>
      </c>
      <c r="AB92" s="170">
        <v>1.3937186687655499E-2</v>
      </c>
      <c r="AC92" s="170">
        <v>2.0730093366845699</v>
      </c>
      <c r="AD92" s="170">
        <v>0.44199395064468999</v>
      </c>
      <c r="AE92" s="170">
        <v>0.18209199748803301</v>
      </c>
      <c r="AF92" s="170">
        <v>1.44886271657459E-2</v>
      </c>
      <c r="AG92" s="194">
        <v>0.39267578290802901</v>
      </c>
      <c r="AH92" s="195">
        <v>1129.36370591841</v>
      </c>
      <c r="AI92" s="168">
        <v>156.31934355812501</v>
      </c>
      <c r="AJ92" s="198">
        <v>1076.46100425891</v>
      </c>
      <c r="AK92" s="199">
        <v>78.647678007449898</v>
      </c>
      <c r="AL92" s="153">
        <v>4.684292702365445</v>
      </c>
      <c r="AM92" s="200"/>
      <c r="AN92" s="201"/>
      <c r="AO92" s="167"/>
    </row>
    <row r="93" spans="23:41" ht="15" x14ac:dyDescent="0.25">
      <c r="W93" s="213" t="s">
        <v>229</v>
      </c>
      <c r="X93" s="168">
        <v>16.506312379876601</v>
      </c>
      <c r="Y93" s="168">
        <v>34.508785119853897</v>
      </c>
      <c r="Z93" s="161">
        <f t="shared" si="4"/>
        <v>0.47832203662191641</v>
      </c>
      <c r="AA93" s="169">
        <v>8.3179860506368997E-2</v>
      </c>
      <c r="AB93" s="170">
        <v>1.3885637778450101E-2</v>
      </c>
      <c r="AC93" s="170">
        <v>2.1352163905417099</v>
      </c>
      <c r="AD93" s="170">
        <v>0.45706359279742498</v>
      </c>
      <c r="AE93" s="170">
        <v>0.19692296651483501</v>
      </c>
      <c r="AF93" s="170">
        <v>1.55575538707484E-2</v>
      </c>
      <c r="AG93" s="194">
        <v>0.22582345217225799</v>
      </c>
      <c r="AH93" s="195">
        <v>1137.2195286352101</v>
      </c>
      <c r="AI93" s="168">
        <v>159.91421662566199</v>
      </c>
      <c r="AJ93" s="198">
        <v>1156.66772400013</v>
      </c>
      <c r="AK93" s="199">
        <v>83.567616281920294</v>
      </c>
      <c r="AL93" s="153">
        <v>1.7101531300873773</v>
      </c>
      <c r="AM93" s="200"/>
      <c r="AN93" s="201"/>
      <c r="AO93" s="167"/>
    </row>
    <row r="94" spans="23:41" ht="15" x14ac:dyDescent="0.25">
      <c r="W94" s="213" t="s">
        <v>230</v>
      </c>
      <c r="X94" s="168">
        <v>1537.2915208115201</v>
      </c>
      <c r="Y94" s="168">
        <v>69.444091490842794</v>
      </c>
      <c r="Z94" s="161">
        <f t="shared" si="4"/>
        <v>22.13711041225493</v>
      </c>
      <c r="AA94" s="169">
        <v>7.4101746491041107E-2</v>
      </c>
      <c r="AB94" s="170">
        <v>1.2126123188695199E-2</v>
      </c>
      <c r="AC94" s="170">
        <v>1.87061654396055</v>
      </c>
      <c r="AD94" s="170">
        <v>0.39617207091955597</v>
      </c>
      <c r="AE94" s="170">
        <v>0.18826032665897399</v>
      </c>
      <c r="AF94" s="170">
        <v>1.47084825228286E-2</v>
      </c>
      <c r="AG94" s="194">
        <v>0.15636611123520999</v>
      </c>
      <c r="AH94" s="195">
        <v>1057.71565210838</v>
      </c>
      <c r="AI94" s="168">
        <v>142.49213424335301</v>
      </c>
      <c r="AJ94" s="198">
        <v>1110.6076346330699</v>
      </c>
      <c r="AK94" s="199">
        <v>79.6380187374765</v>
      </c>
      <c r="AL94" s="153">
        <v>5.0005861612483882</v>
      </c>
      <c r="AM94" s="200"/>
      <c r="AN94" s="201"/>
      <c r="AO94" s="167"/>
    </row>
    <row r="95" spans="23:41" ht="15" x14ac:dyDescent="0.25">
      <c r="W95" s="213" t="s">
        <v>231</v>
      </c>
      <c r="X95" s="168">
        <v>388.56527923398397</v>
      </c>
      <c r="Y95" s="168">
        <v>73.033229916114607</v>
      </c>
      <c r="Z95" s="161">
        <f t="shared" si="4"/>
        <v>5.3203901796522901</v>
      </c>
      <c r="AA95" s="169">
        <v>7.2559763715724104E-2</v>
      </c>
      <c r="AB95" s="170">
        <v>1.1911369590571499E-2</v>
      </c>
      <c r="AC95" s="170">
        <v>1.7844427126600499</v>
      </c>
      <c r="AD95" s="170">
        <v>0.378412408173464</v>
      </c>
      <c r="AE95" s="170">
        <v>0.17981230197474099</v>
      </c>
      <c r="AF95" s="170">
        <v>1.42385394724103E-2</v>
      </c>
      <c r="AG95" s="194">
        <v>0.19045851593242999</v>
      </c>
      <c r="AH95" s="195">
        <v>1029.79349848262</v>
      </c>
      <c r="AI95" s="168">
        <v>142.427538206273</v>
      </c>
      <c r="AJ95" s="198">
        <v>1064.5643710767799</v>
      </c>
      <c r="AK95" s="199">
        <v>77.542800580959593</v>
      </c>
      <c r="AL95" s="153">
        <v>3.3764898152293776</v>
      </c>
      <c r="AM95" s="200"/>
      <c r="AN95" s="201"/>
      <c r="AO95" s="167"/>
    </row>
    <row r="96" spans="23:41" ht="15" x14ac:dyDescent="0.25">
      <c r="W96" s="213" t="s">
        <v>232</v>
      </c>
      <c r="X96" s="168">
        <v>13.646665171503701</v>
      </c>
      <c r="Y96" s="168">
        <v>56.648855015722297</v>
      </c>
      <c r="Z96" s="161">
        <f t="shared" si="4"/>
        <v>0.24089922325378352</v>
      </c>
      <c r="AA96" s="169">
        <v>7.2480799616891398E-2</v>
      </c>
      <c r="AB96" s="170">
        <v>1.2103804737678201E-2</v>
      </c>
      <c r="AC96" s="170">
        <v>1.7556084715521001</v>
      </c>
      <c r="AD96" s="170">
        <v>0.37608053225202298</v>
      </c>
      <c r="AE96" s="170">
        <v>0.17630752984286199</v>
      </c>
      <c r="AF96" s="170">
        <v>1.41359680351616E-2</v>
      </c>
      <c r="AG96" s="194">
        <v>7.2418823773142599E-2</v>
      </c>
      <c r="AH96" s="195">
        <v>1015.81548852889</v>
      </c>
      <c r="AI96" s="168">
        <v>141.361286002486</v>
      </c>
      <c r="AJ96" s="198">
        <v>1045.1696384023001</v>
      </c>
      <c r="AK96" s="199">
        <v>77.315165983293994</v>
      </c>
      <c r="AL96" s="153">
        <v>2.8897127682036894</v>
      </c>
      <c r="AM96" s="200"/>
      <c r="AN96" s="201"/>
      <c r="AO96" s="167"/>
    </row>
    <row r="97" spans="23:41" ht="15" x14ac:dyDescent="0.25">
      <c r="W97" s="213" t="s">
        <v>233</v>
      </c>
      <c r="X97" s="168">
        <v>77.656059355564594</v>
      </c>
      <c r="Y97" s="168">
        <v>50.082798910247</v>
      </c>
      <c r="Z97" s="161">
        <f t="shared" si="4"/>
        <v>1.5505535043025735</v>
      </c>
      <c r="AA97" s="169">
        <v>7.70920489392629E-2</v>
      </c>
      <c r="AB97" s="170">
        <v>1.2795253442471399E-2</v>
      </c>
      <c r="AC97" s="170">
        <v>1.9080454197418499</v>
      </c>
      <c r="AD97" s="170">
        <v>0.40700702886789403</v>
      </c>
      <c r="AE97" s="170">
        <v>0.18220582457325499</v>
      </c>
      <c r="AF97" s="170">
        <v>1.44141274059364E-2</v>
      </c>
      <c r="AG97" s="194">
        <v>9.7220979684194506E-2</v>
      </c>
      <c r="AH97" s="195">
        <v>1062.29628979427</v>
      </c>
      <c r="AI97" s="168">
        <v>144.35180960127801</v>
      </c>
      <c r="AJ97" s="198">
        <v>1077.32973212809</v>
      </c>
      <c r="AK97" s="199">
        <v>78.498260462433805</v>
      </c>
      <c r="AL97" s="153">
        <v>1.4151835489071951</v>
      </c>
      <c r="AM97" s="200"/>
      <c r="AN97" s="201"/>
      <c r="AO97" s="167"/>
    </row>
    <row r="98" spans="23:41" ht="15" x14ac:dyDescent="0.25">
      <c r="W98" s="213" t="s">
        <v>234</v>
      </c>
      <c r="X98" s="168">
        <v>1127.6968036841999</v>
      </c>
      <c r="Y98" s="168">
        <v>181.75114610633901</v>
      </c>
      <c r="Z98" s="161">
        <f t="shared" si="4"/>
        <v>6.2046200414296528</v>
      </c>
      <c r="AA98" s="169">
        <v>7.2046254259198694E-2</v>
      </c>
      <c r="AB98" s="170">
        <v>1.15922116732253E-2</v>
      </c>
      <c r="AC98" s="170">
        <v>1.98122007990911</v>
      </c>
      <c r="AD98" s="170">
        <v>0.41573793086489003</v>
      </c>
      <c r="AE98" s="170">
        <v>0.20023991571872299</v>
      </c>
      <c r="AF98" s="170">
        <v>1.54781220740269E-2</v>
      </c>
      <c r="AG98" s="194">
        <v>0.30169770168256399</v>
      </c>
      <c r="AH98" s="195">
        <v>1103.7599250517201</v>
      </c>
      <c r="AI98" s="168">
        <v>143.76694730330399</v>
      </c>
      <c r="AJ98" s="198">
        <v>1175.97451857633</v>
      </c>
      <c r="AK98" s="199">
        <v>83.068833658674706</v>
      </c>
      <c r="AL98" s="153">
        <v>6.5425996981387069</v>
      </c>
      <c r="AM98" s="200"/>
      <c r="AN98" s="201"/>
      <c r="AO98" s="167"/>
    </row>
    <row r="99" spans="23:41" ht="15" x14ac:dyDescent="0.25">
      <c r="W99" s="213" t="s">
        <v>235</v>
      </c>
      <c r="X99" s="168">
        <v>448.41808807146901</v>
      </c>
      <c r="Y99" s="168">
        <v>52.848167448020902</v>
      </c>
      <c r="Z99" s="161">
        <f t="shared" si="4"/>
        <v>8.48502625020088</v>
      </c>
      <c r="AA99" s="169">
        <v>7.4026435324840101E-2</v>
      </c>
      <c r="AB99" s="170">
        <v>1.20597796515354E-2</v>
      </c>
      <c r="AC99" s="170">
        <v>2.01018189762791</v>
      </c>
      <c r="AD99" s="170">
        <v>0.424390059772984</v>
      </c>
      <c r="AE99" s="170">
        <v>0.20827709430170699</v>
      </c>
      <c r="AF99" s="170">
        <v>1.6186721563732801E-2</v>
      </c>
      <c r="AG99" s="194">
        <v>0.103616280755085</v>
      </c>
      <c r="AH99" s="195">
        <v>1105.2437668981299</v>
      </c>
      <c r="AI99" s="168">
        <v>145.178191437511</v>
      </c>
      <c r="AJ99" s="198">
        <v>1218.05493514059</v>
      </c>
      <c r="AK99" s="199">
        <v>86.052607868041406</v>
      </c>
      <c r="AL99" s="153">
        <v>10.206903818065861</v>
      </c>
      <c r="AM99" s="200"/>
      <c r="AN99" s="201"/>
      <c r="AO99" s="167"/>
    </row>
    <row r="100" spans="23:41" ht="15" x14ac:dyDescent="0.25">
      <c r="W100" s="213" t="s">
        <v>236</v>
      </c>
      <c r="X100" s="168">
        <v>0.77863331700265703</v>
      </c>
      <c r="Y100" s="168">
        <v>37.512445997337103</v>
      </c>
      <c r="Z100" s="161">
        <f t="shared" si="4"/>
        <v>2.0756666122436533E-2</v>
      </c>
      <c r="AA100" s="169">
        <v>6.8571010553522493E-2</v>
      </c>
      <c r="AB100" s="170">
        <v>1.15573635852428E-2</v>
      </c>
      <c r="AC100" s="170">
        <v>1.7825749162675799</v>
      </c>
      <c r="AD100" s="170">
        <v>0.38229985025929603</v>
      </c>
      <c r="AE100" s="170">
        <v>0.197980144732885</v>
      </c>
      <c r="AF100" s="170">
        <v>1.5639870859168601E-2</v>
      </c>
      <c r="AG100" s="194">
        <v>4.4612386943666003E-2</v>
      </c>
      <c r="AH100" s="195">
        <v>1014.2073593067</v>
      </c>
      <c r="AI100" s="168">
        <v>143.81582496774399</v>
      </c>
      <c r="AJ100" s="198">
        <v>1162.32876714447</v>
      </c>
      <c r="AK100" s="199">
        <v>84.084899527351894</v>
      </c>
      <c r="AL100" s="153">
        <v>14.604647311869634</v>
      </c>
      <c r="AM100" s="200"/>
      <c r="AN100" s="201"/>
      <c r="AO100" s="167"/>
    </row>
    <row r="101" spans="23:41" ht="15" x14ac:dyDescent="0.25">
      <c r="W101" s="213" t="s">
        <v>237</v>
      </c>
      <c r="X101" s="168">
        <v>289.85850583866801</v>
      </c>
      <c r="Y101" s="168">
        <v>198.025391548188</v>
      </c>
      <c r="Z101" s="161">
        <f t="shared" si="4"/>
        <v>1.4637441369135387</v>
      </c>
      <c r="AA101" s="169">
        <v>6.8504762413241105E-2</v>
      </c>
      <c r="AB101" s="170">
        <v>1.0943666824068299E-2</v>
      </c>
      <c r="AC101" s="170">
        <v>1.8937605478155499</v>
      </c>
      <c r="AD101" s="170">
        <v>0.39641851750232199</v>
      </c>
      <c r="AE101" s="170">
        <v>0.198732904493059</v>
      </c>
      <c r="AF101" s="170">
        <v>1.5358326649796399E-2</v>
      </c>
      <c r="AG101" s="194">
        <v>0.350692212936906</v>
      </c>
      <c r="AH101" s="195">
        <v>1077.47088863612</v>
      </c>
      <c r="AI101" s="168">
        <v>144.76514880000701</v>
      </c>
      <c r="AJ101" s="198">
        <v>1167.8833023083</v>
      </c>
      <c r="AK101" s="199">
        <v>82.479020730108303</v>
      </c>
      <c r="AL101" s="153">
        <v>8.3911699727336142</v>
      </c>
      <c r="AM101" s="200"/>
      <c r="AN101" s="201"/>
      <c r="AO101" s="167"/>
    </row>
    <row r="102" spans="23:41" ht="15" x14ac:dyDescent="0.25">
      <c r="W102" s="213" t="s">
        <v>238</v>
      </c>
      <c r="X102" s="168">
        <v>33.905996653878603</v>
      </c>
      <c r="Y102" s="168">
        <v>40.035715210482998</v>
      </c>
      <c r="Z102" s="161">
        <f t="shared" si="4"/>
        <v>0.84689374164097908</v>
      </c>
      <c r="AA102" s="169">
        <v>7.0509484667895805E-2</v>
      </c>
      <c r="AB102" s="170">
        <v>1.1681739570844899E-2</v>
      </c>
      <c r="AC102" s="170">
        <v>1.8931233955811</v>
      </c>
      <c r="AD102" s="170">
        <v>0.404171913014992</v>
      </c>
      <c r="AE102" s="170">
        <v>0.204107226275864</v>
      </c>
      <c r="AF102" s="170">
        <v>1.61145210861653E-2</v>
      </c>
      <c r="AG102" s="194">
        <v>1.7068956545537001E-2</v>
      </c>
      <c r="AH102" s="195">
        <v>1057.3816365059799</v>
      </c>
      <c r="AI102" s="168">
        <v>139.58629837861901</v>
      </c>
      <c r="AJ102" s="198">
        <v>1195.0834019055101</v>
      </c>
      <c r="AK102" s="199">
        <v>85.820621548601906</v>
      </c>
      <c r="AL102" s="153">
        <v>13.022901159372591</v>
      </c>
      <c r="AM102" s="200"/>
      <c r="AN102" s="201"/>
      <c r="AO102" s="167"/>
    </row>
    <row r="103" spans="23:41" ht="15" x14ac:dyDescent="0.25">
      <c r="W103" s="213" t="s">
        <v>239</v>
      </c>
      <c r="X103" s="168">
        <v>14.3864768552814</v>
      </c>
      <c r="Y103" s="168">
        <v>49.801598139742403</v>
      </c>
      <c r="Z103" s="161">
        <f t="shared" si="4"/>
        <v>0.28887580705569327</v>
      </c>
      <c r="AA103" s="169">
        <v>6.7205618815637497E-2</v>
      </c>
      <c r="AB103" s="170">
        <v>1.1207665603845699E-2</v>
      </c>
      <c r="AC103" s="170">
        <v>1.7029949490062699</v>
      </c>
      <c r="AD103" s="170">
        <v>0.36506000527423998</v>
      </c>
      <c r="AE103" s="170">
        <v>0.18959714056020399</v>
      </c>
      <c r="AF103" s="170">
        <v>1.51000840761272E-2</v>
      </c>
      <c r="AG103" s="194">
        <v>0.252442192261572</v>
      </c>
      <c r="AH103" s="195">
        <v>993.24609576053899</v>
      </c>
      <c r="AI103" s="168">
        <v>140.116870777819</v>
      </c>
      <c r="AJ103" s="198">
        <v>1120.65072954018</v>
      </c>
      <c r="AK103" s="199">
        <v>83.965369995471804</v>
      </c>
      <c r="AL103" s="153">
        <v>12.827096358439348</v>
      </c>
      <c r="AM103" s="200"/>
      <c r="AN103" s="201"/>
      <c r="AO103" s="167"/>
    </row>
    <row r="104" spans="23:41" ht="15" x14ac:dyDescent="0.25">
      <c r="W104" s="213" t="s">
        <v>240</v>
      </c>
      <c r="X104" s="168">
        <v>16.122019244671801</v>
      </c>
      <c r="Y104" s="168">
        <v>25.9846891130633</v>
      </c>
      <c r="Z104" s="161">
        <f t="shared" si="4"/>
        <v>0.62044302991359501</v>
      </c>
      <c r="AA104" s="169">
        <v>8.1282018542675194E-2</v>
      </c>
      <c r="AB104" s="170">
        <v>1.3751352184991799E-2</v>
      </c>
      <c r="AC104" s="170">
        <v>2.1649551918743</v>
      </c>
      <c r="AD104" s="170">
        <v>0.468994874607015</v>
      </c>
      <c r="AE104" s="170">
        <v>0.200790084761235</v>
      </c>
      <c r="AF104" s="170">
        <v>1.6236511839982801E-2</v>
      </c>
      <c r="AG104" s="194">
        <v>0.23382833218966201</v>
      </c>
      <c r="AH104" s="195">
        <v>1134.60194940624</v>
      </c>
      <c r="AI104" s="168">
        <v>152.51930437874299</v>
      </c>
      <c r="AJ104" s="198">
        <v>1176.3999437129801</v>
      </c>
      <c r="AK104" s="199">
        <v>87.115826370129</v>
      </c>
      <c r="AL104" s="153">
        <v>3.6839346458565236</v>
      </c>
      <c r="AM104" s="200"/>
      <c r="AN104" s="201"/>
      <c r="AO104" s="167"/>
    </row>
    <row r="105" spans="23:41" ht="15" x14ac:dyDescent="0.25">
      <c r="W105" s="213" t="s">
        <v>241</v>
      </c>
      <c r="X105" s="168">
        <v>5.52960208852621</v>
      </c>
      <c r="Y105" s="168">
        <v>17.796798460708199</v>
      </c>
      <c r="Z105" s="161">
        <f t="shared" si="4"/>
        <v>0.3107076871570173</v>
      </c>
      <c r="AA105" s="169">
        <v>8.0256189122641999E-2</v>
      </c>
      <c r="AB105" s="170">
        <v>1.40704824544754E-2</v>
      </c>
      <c r="AC105" s="170">
        <v>2.11182229814714</v>
      </c>
      <c r="AD105" s="170">
        <v>0.46269369435677099</v>
      </c>
      <c r="AE105" s="170">
        <v>0.20589802824621101</v>
      </c>
      <c r="AF105" s="170">
        <v>1.7240723703272801E-2</v>
      </c>
      <c r="AG105" s="194">
        <v>3.2642366005645199E-2</v>
      </c>
      <c r="AH105" s="195">
        <v>1107.1285114385901</v>
      </c>
      <c r="AI105" s="168">
        <v>158.548439784897</v>
      </c>
      <c r="AJ105" s="198">
        <v>1201.27148309379</v>
      </c>
      <c r="AK105" s="199">
        <v>91.288490186560296</v>
      </c>
      <c r="AL105" s="153">
        <v>8.503346330849304</v>
      </c>
      <c r="AM105" s="200"/>
      <c r="AN105" s="201"/>
      <c r="AO105" s="167"/>
    </row>
    <row r="106" spans="23:41" ht="15" x14ac:dyDescent="0.25">
      <c r="W106" s="213" t="s">
        <v>242</v>
      </c>
      <c r="X106" s="168">
        <v>84.032576728594506</v>
      </c>
      <c r="Y106" s="168">
        <v>32.1919733353499</v>
      </c>
      <c r="Z106" s="161">
        <f t="shared" si="4"/>
        <v>2.6103580496048253</v>
      </c>
      <c r="AA106" s="169">
        <v>7.5380128163242494E-2</v>
      </c>
      <c r="AB106" s="170">
        <v>1.2876559242163001E-2</v>
      </c>
      <c r="AC106" s="170">
        <v>1.94400910597114</v>
      </c>
      <c r="AD106" s="170">
        <v>0.41967774163263499</v>
      </c>
      <c r="AE106" s="170">
        <v>0.19410664550461701</v>
      </c>
      <c r="AF106" s="170">
        <v>1.56643758013402E-2</v>
      </c>
      <c r="AG106" s="194">
        <v>7.7611868532494105E-2</v>
      </c>
      <c r="AH106" s="195">
        <v>1065.0904163396699</v>
      </c>
      <c r="AI106" s="168">
        <v>145.77179943977001</v>
      </c>
      <c r="AJ106" s="198">
        <v>1144.6872010448801</v>
      </c>
      <c r="AK106" s="199">
        <v>86.849009678208404</v>
      </c>
      <c r="AL106" s="153">
        <v>7.4732420350523521</v>
      </c>
      <c r="AM106" s="200"/>
      <c r="AN106" s="201"/>
      <c r="AO106" s="167"/>
    </row>
    <row r="107" spans="23:41" ht="15" x14ac:dyDescent="0.25">
      <c r="W107" s="213" t="s">
        <v>243</v>
      </c>
      <c r="X107" s="168">
        <v>13.7792216022942</v>
      </c>
      <c r="Y107" s="168">
        <v>43.965818102121801</v>
      </c>
      <c r="Z107" s="161">
        <f t="shared" si="4"/>
        <v>0.31340760156648173</v>
      </c>
      <c r="AA107" s="169">
        <v>7.3486649190670494E-2</v>
      </c>
      <c r="AB107" s="170">
        <v>1.2185050625676401E-2</v>
      </c>
      <c r="AC107" s="170">
        <v>1.9040611697244301</v>
      </c>
      <c r="AD107" s="170">
        <v>0.407199522909023</v>
      </c>
      <c r="AE107" s="170">
        <v>0.193965117564801</v>
      </c>
      <c r="AF107" s="170">
        <v>1.53849120780512E-2</v>
      </c>
      <c r="AG107" s="194">
        <v>0.17330393559457499</v>
      </c>
      <c r="AH107" s="195">
        <v>1067.6233790078099</v>
      </c>
      <c r="AI107" s="168">
        <v>136.202069980125</v>
      </c>
      <c r="AJ107" s="198">
        <v>1140.57467448689</v>
      </c>
      <c r="AK107" s="199">
        <v>82.7088629295191</v>
      </c>
      <c r="AL107" s="153">
        <v>6.8330552621353124</v>
      </c>
      <c r="AM107" s="200"/>
      <c r="AN107" s="201"/>
      <c r="AO107" s="167"/>
    </row>
    <row r="108" spans="23:41" ht="15" x14ac:dyDescent="0.25">
      <c r="W108" s="213" t="s">
        <v>244</v>
      </c>
      <c r="X108" s="168">
        <v>45.409011702045397</v>
      </c>
      <c r="Y108" s="168">
        <v>42.5504354611978</v>
      </c>
      <c r="Z108" s="161">
        <f t="shared" si="4"/>
        <v>1.0671808927420816</v>
      </c>
      <c r="AA108" s="169">
        <v>7.6869241220349896E-2</v>
      </c>
      <c r="AB108" s="170">
        <v>1.28559601294501E-2</v>
      </c>
      <c r="AC108" s="170">
        <v>2.1204696401168501</v>
      </c>
      <c r="AD108" s="170">
        <v>0.456635193879663</v>
      </c>
      <c r="AE108" s="170">
        <v>0.19916395404963</v>
      </c>
      <c r="AF108" s="170">
        <v>1.5918880398834101E-2</v>
      </c>
      <c r="AG108" s="194">
        <v>0.266668852724399</v>
      </c>
      <c r="AH108" s="195">
        <v>1133.4532644426899</v>
      </c>
      <c r="AI108" s="168">
        <v>155.19847385991</v>
      </c>
      <c r="AJ108" s="198">
        <v>1168.7425435535899</v>
      </c>
      <c r="AK108" s="199">
        <v>85.455699613987093</v>
      </c>
      <c r="AL108" s="153">
        <v>3.1134304534604196</v>
      </c>
      <c r="AM108" s="200"/>
      <c r="AN108" s="201"/>
      <c r="AO108" s="167"/>
    </row>
    <row r="109" spans="23:41" ht="15" x14ac:dyDescent="0.25">
      <c r="W109" s="213" t="s">
        <v>245</v>
      </c>
      <c r="X109" s="168">
        <v>7.8147259498603798</v>
      </c>
      <c r="Y109" s="168">
        <v>45.634350189943099</v>
      </c>
      <c r="Z109" s="161">
        <f t="shared" si="4"/>
        <v>0.17124657012389297</v>
      </c>
      <c r="AA109" s="169">
        <v>7.4044063072307598E-2</v>
      </c>
      <c r="AB109" s="170">
        <v>1.2433424188103099E-2</v>
      </c>
      <c r="AC109" s="170">
        <v>1.92365178496656</v>
      </c>
      <c r="AD109" s="170">
        <v>0.41454516919332801</v>
      </c>
      <c r="AE109" s="170">
        <v>0.189621364926957</v>
      </c>
      <c r="AF109" s="170">
        <v>1.50040100823963E-2</v>
      </c>
      <c r="AG109" s="194">
        <v>0.16808749982042601</v>
      </c>
      <c r="AH109" s="195">
        <v>1062.3239079452601</v>
      </c>
      <c r="AI109" s="168">
        <v>146.76625062046199</v>
      </c>
      <c r="AJ109" s="198">
        <v>1117.71333540871</v>
      </c>
      <c r="AK109" s="199">
        <v>81.177096404493</v>
      </c>
      <c r="AL109" s="153">
        <v>5.2139867180984067</v>
      </c>
      <c r="AM109" s="200"/>
      <c r="AN109" s="201"/>
      <c r="AO109" s="167"/>
    </row>
    <row r="110" spans="23:41" ht="15" x14ac:dyDescent="0.25">
      <c r="W110" s="213" t="s">
        <v>246</v>
      </c>
      <c r="X110" s="168">
        <v>462.54706174948302</v>
      </c>
      <c r="Y110" s="168">
        <v>68.281428578585903</v>
      </c>
      <c r="Z110" s="161">
        <f t="shared" si="4"/>
        <v>6.7741268947988127</v>
      </c>
      <c r="AA110" s="169">
        <v>8.0688279620927006E-2</v>
      </c>
      <c r="AB110" s="170">
        <v>1.32214212871392E-2</v>
      </c>
      <c r="AC110" s="170">
        <v>2.0989647169361199</v>
      </c>
      <c r="AD110" s="170">
        <v>0.446999359587476</v>
      </c>
      <c r="AE110" s="170">
        <v>0.189933721460808</v>
      </c>
      <c r="AF110" s="170">
        <v>1.5012557952975099E-2</v>
      </c>
      <c r="AG110" s="194">
        <v>0.26250611479451402</v>
      </c>
      <c r="AH110" s="195">
        <v>1134.0325601212801</v>
      </c>
      <c r="AI110" s="168">
        <v>148.77161390420801</v>
      </c>
      <c r="AJ110" s="198">
        <v>1119.4634716676001</v>
      </c>
      <c r="AK110" s="199">
        <v>81.160474548600803</v>
      </c>
      <c r="AL110" s="153">
        <v>1.2847151806753998</v>
      </c>
      <c r="AM110" s="200"/>
      <c r="AN110" s="201"/>
      <c r="AO110" s="167"/>
    </row>
    <row r="111" spans="23:41" ht="15" x14ac:dyDescent="0.25">
      <c r="W111" s="213"/>
      <c r="X111" s="168"/>
      <c r="Y111" s="168"/>
      <c r="Z111" s="161"/>
      <c r="AA111" s="169"/>
      <c r="AB111" s="170"/>
      <c r="AC111" s="170"/>
      <c r="AD111" s="170"/>
      <c r="AE111" s="170"/>
      <c r="AF111" s="170"/>
      <c r="AG111" s="194"/>
      <c r="AH111" s="195"/>
      <c r="AI111" s="168"/>
      <c r="AJ111" s="198"/>
      <c r="AK111" s="199"/>
      <c r="AL111" s="153"/>
      <c r="AM111" s="191"/>
      <c r="AN111" s="193"/>
      <c r="AO111" s="167"/>
    </row>
    <row r="112" spans="23:41" ht="15" x14ac:dyDescent="0.25">
      <c r="W112" s="212" t="s">
        <v>690</v>
      </c>
      <c r="X112" s="168"/>
      <c r="Y112" s="168"/>
      <c r="Z112" s="161"/>
      <c r="AA112" s="188"/>
      <c r="AB112" s="189"/>
      <c r="AC112" s="189"/>
      <c r="AD112" s="189"/>
      <c r="AE112" s="189"/>
      <c r="AF112" s="189"/>
      <c r="AG112" s="190"/>
      <c r="AH112" s="197"/>
      <c r="AI112" s="198"/>
      <c r="AJ112" s="198"/>
      <c r="AK112" s="199"/>
      <c r="AL112" s="153"/>
      <c r="AM112" s="191"/>
      <c r="AN112" s="192"/>
      <c r="AO112" s="202"/>
    </row>
    <row r="113" spans="23:41" ht="15" x14ac:dyDescent="0.25">
      <c r="W113" s="213" t="s">
        <v>247</v>
      </c>
      <c r="X113" s="168">
        <v>45.754730113971803</v>
      </c>
      <c r="Y113" s="168">
        <v>470.50568888201798</v>
      </c>
      <c r="Z113" s="161">
        <f t="shared" si="3"/>
        <v>9.7245859497875412E-2</v>
      </c>
      <c r="AA113" s="169">
        <v>6.8146798090574598E-2</v>
      </c>
      <c r="AB113" s="170">
        <v>1.11594668106316E-2</v>
      </c>
      <c r="AC113" s="170">
        <v>1.44397245958015</v>
      </c>
      <c r="AD113" s="170">
        <v>0.30496196290040101</v>
      </c>
      <c r="AE113" s="170">
        <v>0.15019071033441</v>
      </c>
      <c r="AF113" s="170">
        <v>1.1628700631842801E-2</v>
      </c>
      <c r="AG113" s="194">
        <v>4.3844257698117201E-2</v>
      </c>
      <c r="AH113" s="195">
        <v>903.60376473336305</v>
      </c>
      <c r="AI113" s="168">
        <v>115.223967717479</v>
      </c>
      <c r="AJ113" s="168">
        <v>901.78415701088602</v>
      </c>
      <c r="AK113" s="196">
        <v>65.1292198153036</v>
      </c>
      <c r="AL113" s="153">
        <v>0.20137230426590103</v>
      </c>
      <c r="AM113" s="200">
        <v>907.28061900032515</v>
      </c>
      <c r="AN113" s="201">
        <v>98.6482523723339</v>
      </c>
      <c r="AO113" s="175">
        <v>-6.2374046125881913E-3</v>
      </c>
    </row>
    <row r="114" spans="23:41" ht="15" x14ac:dyDescent="0.25">
      <c r="W114" s="213" t="s">
        <v>248</v>
      </c>
      <c r="X114" s="168">
        <v>38.342927890335801</v>
      </c>
      <c r="Y114" s="168">
        <v>130.185352050381</v>
      </c>
      <c r="Z114" s="161">
        <f t="shared" si="3"/>
        <v>0.29452566887476944</v>
      </c>
      <c r="AA114" s="169">
        <v>7.3768167211104199E-2</v>
      </c>
      <c r="AB114" s="170">
        <v>1.2005151681991E-2</v>
      </c>
      <c r="AC114" s="170">
        <v>1.5927967948597901</v>
      </c>
      <c r="AD114" s="170">
        <v>0.337868008940714</v>
      </c>
      <c r="AE114" s="170">
        <v>0.15809018151450099</v>
      </c>
      <c r="AF114" s="170">
        <v>1.2352870434854699E-2</v>
      </c>
      <c r="AG114" s="194">
        <v>0.316072591334361</v>
      </c>
      <c r="AH114" s="195">
        <v>955.15891898666098</v>
      </c>
      <c r="AI114" s="168">
        <v>134.43608261867399</v>
      </c>
      <c r="AJ114" s="168">
        <v>945.384722491925</v>
      </c>
      <c r="AK114" s="196">
        <v>68.7610449958826</v>
      </c>
      <c r="AL114" s="153">
        <v>1.0233057871778639</v>
      </c>
      <c r="AM114" s="200">
        <v>927.82361890288769</v>
      </c>
      <c r="AN114" s="201">
        <v>106.58377284296481</v>
      </c>
      <c r="AO114" s="175">
        <v>2.0801316301664902E-2</v>
      </c>
    </row>
    <row r="115" spans="23:41" ht="15" x14ac:dyDescent="0.25">
      <c r="W115" s="213" t="s">
        <v>249</v>
      </c>
      <c r="X115" s="168">
        <v>49.094603515758799</v>
      </c>
      <c r="Y115" s="168">
        <v>241.48491815923299</v>
      </c>
      <c r="Z115" s="161">
        <f t="shared" si="3"/>
        <v>0.203302980119803</v>
      </c>
      <c r="AA115" s="169">
        <v>6.8357903988678095E-2</v>
      </c>
      <c r="AB115" s="170">
        <v>1.0960034437919101E-2</v>
      </c>
      <c r="AC115" s="170">
        <v>1.4492010224607399</v>
      </c>
      <c r="AD115" s="170">
        <v>0.30411290529962898</v>
      </c>
      <c r="AE115" s="170">
        <v>0.15359087176052999</v>
      </c>
      <c r="AF115" s="170">
        <v>1.18748380080424E-2</v>
      </c>
      <c r="AG115" s="194">
        <v>0.37716486405574801</v>
      </c>
      <c r="AH115" s="195">
        <v>906.30650938450697</v>
      </c>
      <c r="AI115" s="168">
        <v>122.928141371503</v>
      </c>
      <c r="AJ115" s="168">
        <v>920.56082196126397</v>
      </c>
      <c r="AK115" s="196">
        <v>66.376708070292395</v>
      </c>
      <c r="AL115" s="153">
        <v>1.5727915919347746</v>
      </c>
      <c r="AM115" s="200">
        <v>928.88661910403948</v>
      </c>
      <c r="AN115" s="201">
        <v>100.88162889093751</v>
      </c>
      <c r="AO115" s="175">
        <v>-9.1233674971305852E-3</v>
      </c>
    </row>
    <row r="116" spans="23:41" ht="15" x14ac:dyDescent="0.25">
      <c r="W116" s="213" t="s">
        <v>250</v>
      </c>
      <c r="X116" s="168">
        <v>27.597982855926801</v>
      </c>
      <c r="Y116" s="168">
        <v>572.79882375320801</v>
      </c>
      <c r="Z116" s="161">
        <f t="shared" si="3"/>
        <v>4.8180934931209757E-2</v>
      </c>
      <c r="AA116" s="169">
        <v>6.6748655787786798E-2</v>
      </c>
      <c r="AB116" s="170">
        <v>1.06269399761244E-2</v>
      </c>
      <c r="AC116" s="170">
        <v>1.4077533061002301</v>
      </c>
      <c r="AD116" s="170">
        <v>0.29427979688205502</v>
      </c>
      <c r="AE116" s="170">
        <v>0.151353619499593</v>
      </c>
      <c r="AF116" s="170">
        <v>1.1636058313679301E-2</v>
      </c>
      <c r="AG116" s="194">
        <v>7.1678052639800094E-2</v>
      </c>
      <c r="AH116" s="195">
        <v>889.23395333176495</v>
      </c>
      <c r="AI116" s="168">
        <v>123.929340322862</v>
      </c>
      <c r="AJ116" s="168">
        <v>908.25211280042799</v>
      </c>
      <c r="AK116" s="196">
        <v>64.994453427079307</v>
      </c>
      <c r="AL116" s="153">
        <v>2.1387126973060555</v>
      </c>
      <c r="AM116" s="200">
        <v>922.77047403411382</v>
      </c>
      <c r="AN116" s="201">
        <v>98.363435708774333</v>
      </c>
      <c r="AO116" s="175">
        <v>-1.6803162556145331E-2</v>
      </c>
    </row>
    <row r="117" spans="23:41" ht="15" x14ac:dyDescent="0.25">
      <c r="W117" s="213" t="s">
        <v>251</v>
      </c>
      <c r="X117" s="168">
        <v>25.834101550641599</v>
      </c>
      <c r="Y117" s="168">
        <v>916.620151959174</v>
      </c>
      <c r="Z117" s="161">
        <f t="shared" si="3"/>
        <v>2.8184086391101121E-2</v>
      </c>
      <c r="AA117" s="169">
        <v>9.0361500771759307E-2</v>
      </c>
      <c r="AB117" s="170">
        <v>1.45382756468776E-2</v>
      </c>
      <c r="AC117" s="170">
        <v>2.2739738432888199</v>
      </c>
      <c r="AD117" s="170">
        <v>0.48196188868289602</v>
      </c>
      <c r="AE117" s="170">
        <v>0.17929956591637</v>
      </c>
      <c r="AF117" s="170">
        <v>1.4070511216142801E-2</v>
      </c>
      <c r="AG117" s="194">
        <v>0.84406416635132897</v>
      </c>
      <c r="AH117" s="195">
        <v>1193.0313295532201</v>
      </c>
      <c r="AI117" s="168">
        <v>157.82157493254101</v>
      </c>
      <c r="AJ117" s="168">
        <v>1062.3645090037901</v>
      </c>
      <c r="AK117" s="196">
        <v>76.9560879369227</v>
      </c>
      <c r="AL117" s="153">
        <v>10.952505379583243</v>
      </c>
      <c r="AM117" s="200">
        <v>957.44961398970645</v>
      </c>
      <c r="AN117" s="201">
        <v>134.5296343520105</v>
      </c>
      <c r="AO117" s="175">
        <v>0.10696341984102899</v>
      </c>
    </row>
    <row r="118" spans="23:41" ht="15" x14ac:dyDescent="0.25">
      <c r="W118" s="213" t="s">
        <v>252</v>
      </c>
      <c r="X118" s="168">
        <v>16.841328349551901</v>
      </c>
      <c r="Y118" s="168">
        <v>1169.37577721295</v>
      </c>
      <c r="Z118" s="161">
        <f t="shared" si="3"/>
        <v>1.4401981533849575E-2</v>
      </c>
      <c r="AA118" s="169">
        <v>9.9123902169311107E-2</v>
      </c>
      <c r="AB118" s="170">
        <v>1.5713831678524099E-2</v>
      </c>
      <c r="AC118" s="170">
        <v>2.5904122501826601</v>
      </c>
      <c r="AD118" s="170">
        <v>0.54190803807277699</v>
      </c>
      <c r="AE118" s="170">
        <v>0.18964969935561399</v>
      </c>
      <c r="AF118" s="170">
        <v>1.4637082967625999E-2</v>
      </c>
      <c r="AG118" s="194">
        <v>0.78739524616914403</v>
      </c>
      <c r="AH118" s="195">
        <v>1291.5247836758599</v>
      </c>
      <c r="AI118" s="168">
        <v>154.79830495660499</v>
      </c>
      <c r="AJ118" s="168">
        <v>1118.77024204904</v>
      </c>
      <c r="AK118" s="196">
        <v>79.505140412379603</v>
      </c>
      <c r="AL118" s="153">
        <v>13.376014445122486</v>
      </c>
      <c r="AM118" s="200">
        <v>957.86403707534112</v>
      </c>
      <c r="AN118" s="201">
        <v>151.79779285319444</v>
      </c>
      <c r="AO118" s="175">
        <v>0.1553076263389373</v>
      </c>
    </row>
    <row r="119" spans="23:41" ht="15" x14ac:dyDescent="0.25">
      <c r="W119" s="213" t="s">
        <v>253</v>
      </c>
      <c r="X119" s="168">
        <v>17.881588707692</v>
      </c>
      <c r="Y119" s="168">
        <v>916.66257021362298</v>
      </c>
      <c r="Z119" s="161">
        <f t="shared" si="3"/>
        <v>1.950727485635723E-2</v>
      </c>
      <c r="AA119" s="169">
        <v>7.5691311906184097E-2</v>
      </c>
      <c r="AB119" s="170">
        <v>1.19966484721963E-2</v>
      </c>
      <c r="AC119" s="170">
        <v>1.57471877409016</v>
      </c>
      <c r="AD119" s="170">
        <v>0.32807064170209899</v>
      </c>
      <c r="AE119" s="170">
        <v>0.15185830481749199</v>
      </c>
      <c r="AF119" s="170">
        <v>1.1581012835261899E-2</v>
      </c>
      <c r="AG119" s="194">
        <v>0.38760596913048101</v>
      </c>
      <c r="AH119" s="195">
        <v>959.39525584639205</v>
      </c>
      <c r="AI119" s="168">
        <v>132.518984847669</v>
      </c>
      <c r="AJ119" s="168">
        <v>911.15371630175002</v>
      </c>
      <c r="AK119" s="196">
        <v>64.836671909119204</v>
      </c>
      <c r="AL119" s="153">
        <v>5.0283279233106715</v>
      </c>
      <c r="AM119" s="200">
        <v>876.98399819925555</v>
      </c>
      <c r="AN119" s="201">
        <v>99.094677575866413</v>
      </c>
      <c r="AO119" s="175">
        <v>4.035425036914396E-2</v>
      </c>
    </row>
    <row r="120" spans="23:41" ht="15" x14ac:dyDescent="0.25">
      <c r="W120" s="213" t="s">
        <v>254</v>
      </c>
      <c r="X120" s="168">
        <v>54.900092593823203</v>
      </c>
      <c r="Y120" s="168">
        <v>1192.3022979254899</v>
      </c>
      <c r="Z120" s="161">
        <f t="shared" si="3"/>
        <v>4.6045447274021822E-2</v>
      </c>
      <c r="AA120" s="169">
        <v>7.9608040582416703E-2</v>
      </c>
      <c r="AB120" s="170">
        <v>1.2634036037758201E-2</v>
      </c>
      <c r="AC120" s="170">
        <v>1.8545535668472399</v>
      </c>
      <c r="AD120" s="170">
        <v>0.388450654976008</v>
      </c>
      <c r="AE120" s="170">
        <v>0.16824404809853</v>
      </c>
      <c r="AF120" s="170">
        <v>1.2864121085876701E-2</v>
      </c>
      <c r="AG120" s="194">
        <v>0.752334821529689</v>
      </c>
      <c r="AH120" s="195">
        <v>1059.67283495885</v>
      </c>
      <c r="AI120" s="168">
        <v>137.367725531053</v>
      </c>
      <c r="AJ120" s="168">
        <v>1002.0958584799</v>
      </c>
      <c r="AK120" s="196">
        <v>70.915757661344998</v>
      </c>
      <c r="AL120" s="153">
        <v>5.4334672532382005</v>
      </c>
      <c r="AM120" s="200">
        <v>958.27193368506664</v>
      </c>
      <c r="AN120" s="201">
        <v>115.0443183267539</v>
      </c>
      <c r="AO120" s="175">
        <v>4.7401259169528649E-2</v>
      </c>
    </row>
    <row r="121" spans="23:41" ht="15" x14ac:dyDescent="0.25">
      <c r="W121" s="213" t="s">
        <v>255</v>
      </c>
      <c r="X121" s="168">
        <v>63.168463558075302</v>
      </c>
      <c r="Y121" s="168">
        <v>1067.0083883346399</v>
      </c>
      <c r="Z121" s="161">
        <f t="shared" si="3"/>
        <v>5.9201468562648386E-2</v>
      </c>
      <c r="AA121" s="169">
        <v>8.9633697644421403E-2</v>
      </c>
      <c r="AB121" s="170">
        <v>1.42705734210322E-2</v>
      </c>
      <c r="AC121" s="170">
        <v>2.11476445836148</v>
      </c>
      <c r="AD121" s="170">
        <v>0.44209727343507199</v>
      </c>
      <c r="AE121" s="170">
        <v>0.16585537940242701</v>
      </c>
      <c r="AF121" s="170">
        <v>1.2720460461992201E-2</v>
      </c>
      <c r="AG121" s="194">
        <v>0.40512210706221302</v>
      </c>
      <c r="AH121" s="195">
        <v>1151.5039633533199</v>
      </c>
      <c r="AI121" s="168">
        <v>143.355361066623</v>
      </c>
      <c r="AJ121" s="168">
        <v>989.06615240375197</v>
      </c>
      <c r="AK121" s="196">
        <v>70.425944607893697</v>
      </c>
      <c r="AL121" s="153">
        <v>14.106578537213998</v>
      </c>
      <c r="AM121" s="200">
        <v>882.56963016170403</v>
      </c>
      <c r="AN121" s="201">
        <v>119.87565676687827</v>
      </c>
      <c r="AO121" s="175">
        <v>0.11535369150171713</v>
      </c>
    </row>
    <row r="122" spans="23:41" ht="15" x14ac:dyDescent="0.25">
      <c r="W122" s="213" t="s">
        <v>256</v>
      </c>
      <c r="X122" s="168">
        <v>61.575280040238901</v>
      </c>
      <c r="Y122" s="168">
        <v>491.534056684223</v>
      </c>
      <c r="Z122" s="161">
        <f t="shared" si="3"/>
        <v>0.12527164537816921</v>
      </c>
      <c r="AA122" s="169">
        <v>7.2941716211795696E-2</v>
      </c>
      <c r="AB122" s="170">
        <v>1.16888191390776E-2</v>
      </c>
      <c r="AC122" s="170">
        <v>1.6008626461808999</v>
      </c>
      <c r="AD122" s="170">
        <v>0.33408555030276299</v>
      </c>
      <c r="AE122" s="170">
        <v>0.15808019011820801</v>
      </c>
      <c r="AF122" s="170">
        <v>1.21309153821943E-2</v>
      </c>
      <c r="AG122" s="194">
        <v>4.6677243187151697E-2</v>
      </c>
      <c r="AH122" s="195">
        <v>968.10571018709595</v>
      </c>
      <c r="AI122" s="168">
        <v>131.09741870353901</v>
      </c>
      <c r="AJ122" s="168">
        <v>945.81248794239298</v>
      </c>
      <c r="AK122" s="196">
        <v>67.543069238238502</v>
      </c>
      <c r="AL122" s="153">
        <v>2.3027673538248861</v>
      </c>
      <c r="AM122" s="200">
        <v>932.54290279597819</v>
      </c>
      <c r="AN122" s="201">
        <v>104.66014940477561</v>
      </c>
      <c r="AO122" s="175">
        <v>1.5389511941302189E-2</v>
      </c>
    </row>
    <row r="123" spans="23:41" ht="15" x14ac:dyDescent="0.25">
      <c r="W123" s="213" t="s">
        <v>257</v>
      </c>
      <c r="X123" s="168">
        <v>65.203796457890903</v>
      </c>
      <c r="Y123" s="168">
        <v>665.89449009090094</v>
      </c>
      <c r="Z123" s="161">
        <f t="shared" si="3"/>
        <v>9.7919110952532376E-2</v>
      </c>
      <c r="AA123" s="169">
        <v>6.9922357743464905E-2</v>
      </c>
      <c r="AB123" s="170">
        <v>1.1089231636901399E-2</v>
      </c>
      <c r="AC123" s="170">
        <v>1.45910740421338</v>
      </c>
      <c r="AD123" s="170">
        <v>0.30417415407805798</v>
      </c>
      <c r="AE123" s="170">
        <v>0.15297735172761501</v>
      </c>
      <c r="AF123" s="170">
        <v>1.16382563101355E-2</v>
      </c>
      <c r="AG123" s="194">
        <v>0.318864956535229</v>
      </c>
      <c r="AH123" s="195">
        <v>911.34078692038804</v>
      </c>
      <c r="AI123" s="168">
        <v>126.149545282223</v>
      </c>
      <c r="AJ123" s="168">
        <v>917.43903304053504</v>
      </c>
      <c r="AK123" s="196">
        <v>65.0472810090737</v>
      </c>
      <c r="AL123" s="153">
        <v>0.66915101438116409</v>
      </c>
      <c r="AM123" s="200">
        <v>916.03407162174574</v>
      </c>
      <c r="AN123" s="201">
        <v>98.874158578375443</v>
      </c>
      <c r="AO123" s="175">
        <v>1.8675128889501236E-3</v>
      </c>
    </row>
    <row r="124" spans="23:41" ht="15" x14ac:dyDescent="0.25">
      <c r="W124" s="213" t="s">
        <v>258</v>
      </c>
      <c r="X124" s="168">
        <v>38.084675595231502</v>
      </c>
      <c r="Y124" s="168">
        <v>750.96406972224997</v>
      </c>
      <c r="Z124" s="161">
        <f t="shared" si="3"/>
        <v>5.0714377865398307E-2</v>
      </c>
      <c r="AA124" s="169">
        <v>6.6720689297671304E-2</v>
      </c>
      <c r="AB124" s="170">
        <v>1.05808123582752E-2</v>
      </c>
      <c r="AC124" s="170">
        <v>1.4519556143619801</v>
      </c>
      <c r="AD124" s="170">
        <v>0.302808705879415</v>
      </c>
      <c r="AE124" s="170">
        <v>0.15832981845937599</v>
      </c>
      <c r="AF124" s="170">
        <v>1.20470460704442E-2</v>
      </c>
      <c r="AG124" s="194">
        <v>0.288601413618568</v>
      </c>
      <c r="AH124" s="195">
        <v>908.59915236428196</v>
      </c>
      <c r="AI124" s="168">
        <v>124.751839036295</v>
      </c>
      <c r="AJ124" s="168">
        <v>947.31245744025705</v>
      </c>
      <c r="AK124" s="196">
        <v>66.936007476338901</v>
      </c>
      <c r="AL124" s="153">
        <v>4.2607683460014867</v>
      </c>
      <c r="AM124" s="200">
        <v>970.57300960365649</v>
      </c>
      <c r="AN124" s="201">
        <v>104.26800281452097</v>
      </c>
      <c r="AO124" s="175">
        <v>-2.6245177637746687E-2</v>
      </c>
    </row>
    <row r="125" spans="23:41" ht="15" x14ac:dyDescent="0.25">
      <c r="W125" s="213" t="s">
        <v>259</v>
      </c>
      <c r="X125" s="168">
        <v>420.96743600995097</v>
      </c>
      <c r="Y125" s="168">
        <v>1066.6958501507399</v>
      </c>
      <c r="Z125" s="161">
        <f t="shared" si="3"/>
        <v>0.39464617393089324</v>
      </c>
      <c r="AA125" s="169">
        <v>9.2902189341448393E-2</v>
      </c>
      <c r="AB125" s="170">
        <v>1.47341289627616E-2</v>
      </c>
      <c r="AC125" s="170">
        <v>2.2363941252897601</v>
      </c>
      <c r="AD125" s="170">
        <v>0.467442891614261</v>
      </c>
      <c r="AE125" s="170">
        <v>0.17506189718864901</v>
      </c>
      <c r="AF125" s="170">
        <v>1.34583949940592E-2</v>
      </c>
      <c r="AG125" s="194">
        <v>0.77149775742662097</v>
      </c>
      <c r="AH125" s="195">
        <v>1186.79020268623</v>
      </c>
      <c r="AI125" s="168">
        <v>146.20504278535401</v>
      </c>
      <c r="AJ125" s="168">
        <v>1039.43014030116</v>
      </c>
      <c r="AK125" s="196">
        <v>73.6504709089172</v>
      </c>
      <c r="AL125" s="153">
        <v>12.416690165753741</v>
      </c>
      <c r="AM125" s="200">
        <v>915.96883803418973</v>
      </c>
      <c r="AN125" s="201">
        <v>130.93843169688918</v>
      </c>
      <c r="AO125" s="175">
        <v>0.12785133395531906</v>
      </c>
    </row>
    <row r="126" spans="23:41" ht="15" x14ac:dyDescent="0.25">
      <c r="W126" s="213" t="s">
        <v>260</v>
      </c>
      <c r="X126" s="168">
        <v>178.089821704456</v>
      </c>
      <c r="Y126" s="168">
        <v>1215.8107713371601</v>
      </c>
      <c r="Z126" s="161">
        <f t="shared" si="3"/>
        <v>0.14647823979104177</v>
      </c>
      <c r="AA126" s="169">
        <v>8.0730869560176194E-2</v>
      </c>
      <c r="AB126" s="170">
        <v>1.2851758634329901E-2</v>
      </c>
      <c r="AC126" s="170">
        <v>1.83862930434804</v>
      </c>
      <c r="AD126" s="170">
        <v>0.38522972650368398</v>
      </c>
      <c r="AE126" s="170">
        <v>0.16279962791941899</v>
      </c>
      <c r="AF126" s="170">
        <v>1.2471922956590701E-2</v>
      </c>
      <c r="AG126" s="194">
        <v>0.50748508226572397</v>
      </c>
      <c r="AH126" s="195">
        <v>1055.5789561859599</v>
      </c>
      <c r="AI126" s="168">
        <v>134.90774907737099</v>
      </c>
      <c r="AJ126" s="168">
        <v>972.05246693925994</v>
      </c>
      <c r="AK126" s="196">
        <v>69.034220598433095</v>
      </c>
      <c r="AL126" s="153">
        <v>7.9128604030246681</v>
      </c>
      <c r="AM126" s="200">
        <v>917.08312913296447</v>
      </c>
      <c r="AN126" s="201">
        <v>110.95246586006883</v>
      </c>
      <c r="AO126" s="175">
        <v>6.0936040819556905E-2</v>
      </c>
    </row>
    <row r="127" spans="23:41" ht="15" x14ac:dyDescent="0.25">
      <c r="W127" s="213" t="s">
        <v>261</v>
      </c>
      <c r="X127" s="168">
        <v>39.780453954849897</v>
      </c>
      <c r="Y127" s="168">
        <v>516.84893111979795</v>
      </c>
      <c r="Z127" s="161">
        <f t="shared" si="3"/>
        <v>7.696727527067164E-2</v>
      </c>
      <c r="AA127" s="169">
        <v>6.0846634818601801E-2</v>
      </c>
      <c r="AB127" s="170">
        <v>9.6683344876090007E-3</v>
      </c>
      <c r="AC127" s="170">
        <v>1.3569790554376899</v>
      </c>
      <c r="AD127" s="170">
        <v>0.28337400989954997</v>
      </c>
      <c r="AE127" s="170">
        <v>0.16003200162633099</v>
      </c>
      <c r="AF127" s="170">
        <v>1.22020631876507E-2</v>
      </c>
      <c r="AG127" s="194">
        <v>0.38267805156391899</v>
      </c>
      <c r="AH127" s="195">
        <v>867.64562120063101</v>
      </c>
      <c r="AI127" s="168">
        <v>122.143643507774</v>
      </c>
      <c r="AJ127" s="168">
        <v>956.76607303966296</v>
      </c>
      <c r="AK127" s="196">
        <v>67.768526572263397</v>
      </c>
      <c r="AL127" s="153">
        <v>10.271526722593126</v>
      </c>
      <c r="AM127" s="200">
        <v>1017.7806004224781</v>
      </c>
      <c r="AN127" s="201">
        <v>109.09080715122775</v>
      </c>
      <c r="AO127" s="175">
        <v>-6.8720175101965833E-2</v>
      </c>
    </row>
    <row r="128" spans="23:41" ht="15" x14ac:dyDescent="0.25">
      <c r="W128" s="213" t="s">
        <v>262</v>
      </c>
      <c r="X128" s="168">
        <v>159.305371907699</v>
      </c>
      <c r="Y128" s="168">
        <v>436.72337892856501</v>
      </c>
      <c r="Z128" s="161">
        <f t="shared" si="3"/>
        <v>0.36477408720030219</v>
      </c>
      <c r="AA128" s="169">
        <v>5.8971698667326003E-2</v>
      </c>
      <c r="AB128" s="170">
        <v>9.4090628535874292E-3</v>
      </c>
      <c r="AC128" s="170">
        <v>1.2547405276825101</v>
      </c>
      <c r="AD128" s="170">
        <v>0.26207961155686899</v>
      </c>
      <c r="AE128" s="170">
        <v>0.152064735873122</v>
      </c>
      <c r="AF128" s="170">
        <v>1.16870618804142E-2</v>
      </c>
      <c r="AG128" s="194">
        <v>0.26504404631401601</v>
      </c>
      <c r="AH128" s="195">
        <v>822.97705888933899</v>
      </c>
      <c r="AI128" s="168">
        <v>118.96776445906499</v>
      </c>
      <c r="AJ128" s="168">
        <v>912.21726343643695</v>
      </c>
      <c r="AK128" s="196">
        <v>65.221560215566598</v>
      </c>
      <c r="AL128" s="153">
        <v>10.843583497641273</v>
      </c>
      <c r="AM128" s="200">
        <v>971.22665559323377</v>
      </c>
      <c r="AN128" s="201">
        <v>102.03419652763294</v>
      </c>
      <c r="AO128" s="175">
        <v>-6.9301768309378842E-2</v>
      </c>
    </row>
    <row r="129" spans="23:41" ht="15" x14ac:dyDescent="0.25">
      <c r="W129" s="214" t="s">
        <v>263</v>
      </c>
      <c r="X129" s="179">
        <v>95.772240972824903</v>
      </c>
      <c r="Y129" s="179">
        <v>494.83425123484398</v>
      </c>
      <c r="Z129" s="180">
        <f t="shared" si="3"/>
        <v>0.19354408215241398</v>
      </c>
      <c r="AA129" s="181">
        <v>7.0769562527717003E-2</v>
      </c>
      <c r="AB129" s="182">
        <v>1.1396420654026599E-2</v>
      </c>
      <c r="AC129" s="182">
        <v>1.61495741940649</v>
      </c>
      <c r="AD129" s="182">
        <v>0.33978477327921502</v>
      </c>
      <c r="AE129" s="182">
        <v>0.16149266561353301</v>
      </c>
      <c r="AF129" s="182">
        <v>1.26962375918329E-2</v>
      </c>
      <c r="AG129" s="203">
        <v>8.0511743080353096E-2</v>
      </c>
      <c r="AH129" s="204">
        <v>973.03033019009899</v>
      </c>
      <c r="AI129" s="179">
        <v>129.553422833344</v>
      </c>
      <c r="AJ129" s="179">
        <v>964.66258539087505</v>
      </c>
      <c r="AK129" s="205">
        <v>70.255701035867801</v>
      </c>
      <c r="AL129" s="155">
        <v>0.85996751998359544</v>
      </c>
      <c r="AM129" s="206">
        <v>968.04866583508021</v>
      </c>
      <c r="AN129" s="207">
        <v>109.56521283777221</v>
      </c>
      <c r="AO129" s="208">
        <v>-3.3278288572987729E-3</v>
      </c>
    </row>
    <row r="130" spans="23:41" ht="15" x14ac:dyDescent="0.25">
      <c r="W130" s="9" t="s">
        <v>271</v>
      </c>
      <c r="X130" s="9" t="s">
        <v>306</v>
      </c>
      <c r="Y130" s="158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3:41" ht="18" x14ac:dyDescent="0.25">
      <c r="W131" s="2"/>
      <c r="X131" s="9" t="s">
        <v>270</v>
      </c>
      <c r="Y131" s="158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3:41" ht="18" x14ac:dyDescent="0.25">
      <c r="W132" s="2"/>
      <c r="X132" s="9" t="s">
        <v>692</v>
      </c>
      <c r="Y132" s="158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3:41" ht="18.75" x14ac:dyDescent="0.3">
      <c r="W133" s="2"/>
      <c r="X133" s="9" t="s">
        <v>338</v>
      </c>
      <c r="Y133" s="158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5" spans="23:41" ht="22.5" x14ac:dyDescent="0.15">
      <c r="W135" s="209" t="s">
        <v>686</v>
      </c>
    </row>
    <row r="136" spans="23:41" ht="15" x14ac:dyDescent="0.25">
      <c r="W136" s="4"/>
      <c r="X136" s="420"/>
      <c r="Y136" s="420"/>
      <c r="Z136" s="417"/>
      <c r="AA136" s="454" t="s">
        <v>139</v>
      </c>
      <c r="AB136" s="458"/>
      <c r="AC136" s="458"/>
      <c r="AD136" s="458"/>
      <c r="AE136" s="458"/>
      <c r="AF136" s="458"/>
      <c r="AG136" s="455"/>
      <c r="AH136" s="458" t="s">
        <v>138</v>
      </c>
      <c r="AI136" s="458"/>
      <c r="AJ136" s="458"/>
      <c r="AK136" s="458"/>
      <c r="AL136" s="461" t="s">
        <v>111</v>
      </c>
    </row>
    <row r="137" spans="23:41" ht="30" x14ac:dyDescent="0.25">
      <c r="W137" s="210" t="s">
        <v>140</v>
      </c>
      <c r="X137" s="432" t="s">
        <v>35</v>
      </c>
      <c r="Y137" s="432" t="s">
        <v>36</v>
      </c>
      <c r="Z137" s="131" t="s">
        <v>130</v>
      </c>
      <c r="AA137" s="110" t="s">
        <v>142</v>
      </c>
      <c r="AB137" s="131" t="s">
        <v>134</v>
      </c>
      <c r="AC137" s="113" t="s">
        <v>143</v>
      </c>
      <c r="AD137" s="112" t="s">
        <v>135</v>
      </c>
      <c r="AE137" s="113" t="s">
        <v>144</v>
      </c>
      <c r="AF137" s="131" t="s">
        <v>134</v>
      </c>
      <c r="AG137" s="136" t="s">
        <v>137</v>
      </c>
      <c r="AH137" s="138" t="s">
        <v>143</v>
      </c>
      <c r="AI137" s="131" t="s">
        <v>134</v>
      </c>
      <c r="AJ137" s="133" t="s">
        <v>144</v>
      </c>
      <c r="AK137" s="131" t="s">
        <v>134</v>
      </c>
      <c r="AL137" s="462"/>
    </row>
    <row r="138" spans="23:41" ht="15" x14ac:dyDescent="0.25">
      <c r="W138" s="212" t="s">
        <v>691</v>
      </c>
      <c r="X138" s="168"/>
      <c r="Y138" s="168"/>
      <c r="Z138" s="161"/>
      <c r="AA138" s="169"/>
      <c r="AB138" s="170"/>
      <c r="AC138" s="170"/>
      <c r="AD138" s="170"/>
      <c r="AE138" s="170"/>
      <c r="AF138" s="170"/>
      <c r="AG138" s="194"/>
      <c r="AH138" s="195"/>
      <c r="AI138" s="168"/>
      <c r="AJ138" s="168"/>
      <c r="AK138" s="168"/>
      <c r="AL138" s="430"/>
    </row>
    <row r="139" spans="23:41" ht="15" x14ac:dyDescent="0.25">
      <c r="W139" s="213" t="s">
        <v>688</v>
      </c>
      <c r="X139" s="168">
        <v>9.8931807279452606</v>
      </c>
      <c r="Y139" s="168">
        <v>109.404788128467</v>
      </c>
      <c r="Z139" s="161">
        <f t="shared" ref="Z139:Z157" si="5">X139/Y139</f>
        <v>9.0427310332417396E-2</v>
      </c>
      <c r="AA139" s="169">
        <v>0.10571010255265199</v>
      </c>
      <c r="AB139" s="170">
        <v>7.7144888388977102E-3</v>
      </c>
      <c r="AC139" s="170">
        <v>4.2473826483456998</v>
      </c>
      <c r="AD139" s="170">
        <v>0.27288908062108802</v>
      </c>
      <c r="AE139" s="170">
        <v>0.29375616599959298</v>
      </c>
      <c r="AF139" s="170">
        <v>1.2023152505819E-2</v>
      </c>
      <c r="AG139" s="194">
        <v>0.243011756290404</v>
      </c>
      <c r="AH139" s="197">
        <v>1710.1088565417299</v>
      </c>
      <c r="AI139" s="198">
        <v>135.665007965152</v>
      </c>
      <c r="AJ139" s="168">
        <v>1659.64082574086</v>
      </c>
      <c r="AK139" s="168">
        <v>59.962730605674402</v>
      </c>
      <c r="AL139" s="430">
        <v>2.9511589632328361</v>
      </c>
    </row>
    <row r="140" spans="23:41" ht="15" x14ac:dyDescent="0.25">
      <c r="W140" s="213" t="s">
        <v>689</v>
      </c>
      <c r="X140" s="168">
        <v>17.384466384668301</v>
      </c>
      <c r="Y140" s="168">
        <v>93.727889252576503</v>
      </c>
      <c r="Z140" s="161">
        <f t="shared" si="5"/>
        <v>0.18547805272581039</v>
      </c>
      <c r="AA140" s="169">
        <v>0.10557321930296699</v>
      </c>
      <c r="AB140" s="170">
        <v>7.9345023161972693E-3</v>
      </c>
      <c r="AC140" s="170">
        <v>4.2679311036590102</v>
      </c>
      <c r="AD140" s="170">
        <v>0.28597854519474702</v>
      </c>
      <c r="AE140" s="170">
        <v>0.29719218654652202</v>
      </c>
      <c r="AF140" s="170">
        <v>1.2908557906212001E-2</v>
      </c>
      <c r="AG140" s="194">
        <v>0.38336050341842698</v>
      </c>
      <c r="AH140" s="197">
        <v>1704.2714893560001</v>
      </c>
      <c r="AI140" s="198">
        <v>145.20635013314001</v>
      </c>
      <c r="AJ140" s="168">
        <v>1675.7197999574801</v>
      </c>
      <c r="AK140" s="168">
        <v>63.958780921635899</v>
      </c>
      <c r="AL140" s="430">
        <v>1.6753017096653444</v>
      </c>
    </row>
    <row r="141" spans="23:41" ht="15" x14ac:dyDescent="0.25">
      <c r="W141" s="213" t="s">
        <v>689</v>
      </c>
      <c r="X141" s="168">
        <v>8.0923193917252991</v>
      </c>
      <c r="Y141" s="168">
        <v>55.473104808888799</v>
      </c>
      <c r="Z141" s="161">
        <f t="shared" si="5"/>
        <v>0.14587824892088277</v>
      </c>
      <c r="AA141" s="169">
        <v>0.10647760759132099</v>
      </c>
      <c r="AB141" s="170">
        <v>8.3448930021442092E-3</v>
      </c>
      <c r="AC141" s="170">
        <v>4.2457390986777597</v>
      </c>
      <c r="AD141" s="170">
        <v>0.28964979116300599</v>
      </c>
      <c r="AE141" s="170">
        <v>0.29033485628667099</v>
      </c>
      <c r="AF141" s="170">
        <v>1.2776242796794899E-2</v>
      </c>
      <c r="AG141" s="194">
        <v>0.109974075043672</v>
      </c>
      <c r="AH141" s="197">
        <v>1713.50460428002</v>
      </c>
      <c r="AI141" s="198">
        <v>140.70647176830201</v>
      </c>
      <c r="AJ141" s="168">
        <v>1641.3204079110999</v>
      </c>
      <c r="AK141" s="168">
        <v>63.728597230843299</v>
      </c>
      <c r="AL141" s="430">
        <v>4.2126642781476704</v>
      </c>
    </row>
    <row r="142" spans="23:41" ht="15" x14ac:dyDescent="0.25">
      <c r="W142" s="213" t="s">
        <v>689</v>
      </c>
      <c r="X142" s="168">
        <v>9.4441919346338903</v>
      </c>
      <c r="Y142" s="168">
        <v>61.883367836512903</v>
      </c>
      <c r="Z142" s="161">
        <f t="shared" si="5"/>
        <v>0.152612765995285</v>
      </c>
      <c r="AA142" s="169">
        <v>0.103980406525154</v>
      </c>
      <c r="AB142" s="170">
        <v>8.14279839921472E-3</v>
      </c>
      <c r="AC142" s="170">
        <v>4.2042793596923298</v>
      </c>
      <c r="AD142" s="170">
        <v>0.28745022542375098</v>
      </c>
      <c r="AE142" s="170">
        <v>0.29485836367448298</v>
      </c>
      <c r="AF142" s="170">
        <v>1.26922998361796E-2</v>
      </c>
      <c r="AG142" s="194">
        <v>4.92328226255348E-2</v>
      </c>
      <c r="AH142" s="197">
        <v>1660.9773447034599</v>
      </c>
      <c r="AI142" s="198">
        <v>142.09935417086101</v>
      </c>
      <c r="AJ142" s="168">
        <v>1664.2442395371099</v>
      </c>
      <c r="AK142" s="168">
        <v>63.094845639493499</v>
      </c>
      <c r="AL142" s="430">
        <v>0.19668509291035363</v>
      </c>
    </row>
    <row r="143" spans="23:41" ht="15" x14ac:dyDescent="0.25">
      <c r="W143" s="213" t="s">
        <v>688</v>
      </c>
      <c r="X143" s="168">
        <v>306.771923299582</v>
      </c>
      <c r="Y143" s="168">
        <v>65.279450818325003</v>
      </c>
      <c r="Z143" s="161">
        <f t="shared" si="5"/>
        <v>4.69936433983397</v>
      </c>
      <c r="AA143" s="169">
        <v>0.10852761032338699</v>
      </c>
      <c r="AB143" s="170">
        <v>8.8542807589214508E-3</v>
      </c>
      <c r="AC143" s="170">
        <v>4.3437891548012502</v>
      </c>
      <c r="AD143" s="170">
        <v>0.315067470241647</v>
      </c>
      <c r="AE143" s="170">
        <v>0.293810199873415</v>
      </c>
      <c r="AF143" s="170">
        <v>1.3041739023036901E-2</v>
      </c>
      <c r="AG143" s="194">
        <v>8.6494625919292301E-2</v>
      </c>
      <c r="AH143" s="197">
        <v>1762.5255958779201</v>
      </c>
      <c r="AI143" s="198">
        <v>148.06102103492699</v>
      </c>
      <c r="AJ143" s="168">
        <v>1664.30632433246</v>
      </c>
      <c r="AK143" s="168">
        <v>68.514349190539704</v>
      </c>
      <c r="AL143" s="430">
        <v>5.5726436980642386</v>
      </c>
    </row>
    <row r="144" spans="23:41" ht="15" x14ac:dyDescent="0.25">
      <c r="W144" s="213" t="s">
        <v>688</v>
      </c>
      <c r="X144" s="168">
        <v>1.6771273088832199</v>
      </c>
      <c r="Y144" s="168">
        <v>67.585423649979603</v>
      </c>
      <c r="Z144" s="161">
        <f t="shared" si="5"/>
        <v>2.4814926330401513E-2</v>
      </c>
      <c r="AA144" s="169">
        <v>0.105851420339269</v>
      </c>
      <c r="AB144" s="170">
        <v>7.9995713352100997E-3</v>
      </c>
      <c r="AC144" s="170">
        <v>4.2541730372355602</v>
      </c>
      <c r="AD144" s="170">
        <v>0.281066463665745</v>
      </c>
      <c r="AE144" s="170">
        <v>0.29469054120316002</v>
      </c>
      <c r="AF144" s="170">
        <v>1.25987556023619E-2</v>
      </c>
      <c r="AG144" s="194">
        <v>0.17663069836258999</v>
      </c>
      <c r="AH144" s="197">
        <v>1698.5819990831201</v>
      </c>
      <c r="AI144" s="198">
        <v>142.641110476926</v>
      </c>
      <c r="AJ144" s="168">
        <v>1663.2104189131501</v>
      </c>
      <c r="AK144" s="168">
        <v>62.5126237553199</v>
      </c>
      <c r="AL144" s="430">
        <v>2.0824181693355537</v>
      </c>
    </row>
    <row r="145" spans="23:38" ht="15" x14ac:dyDescent="0.25">
      <c r="W145" s="213" t="s">
        <v>688</v>
      </c>
      <c r="X145" s="168">
        <v>0.58672770184578704</v>
      </c>
      <c r="Y145" s="168">
        <v>83.076006716911493</v>
      </c>
      <c r="Z145" s="161">
        <f t="shared" si="5"/>
        <v>7.0625409794323798E-3</v>
      </c>
      <c r="AA145" s="169">
        <v>0.10475068657256301</v>
      </c>
      <c r="AB145" s="170">
        <v>7.7179676349261803E-3</v>
      </c>
      <c r="AC145" s="170">
        <v>4.2139954711177596</v>
      </c>
      <c r="AD145" s="170">
        <v>0.27355779196963198</v>
      </c>
      <c r="AE145" s="170">
        <v>0.29312789452568699</v>
      </c>
      <c r="AF145" s="170">
        <v>1.22996828238555E-2</v>
      </c>
      <c r="AG145" s="194">
        <v>0.28721981185338502</v>
      </c>
      <c r="AH145" s="197">
        <v>1688.9141017110801</v>
      </c>
      <c r="AI145" s="198">
        <v>139.14962721990301</v>
      </c>
      <c r="AJ145" s="168">
        <v>1655.97268010882</v>
      </c>
      <c r="AK145" s="168">
        <v>61.349735247242499</v>
      </c>
      <c r="AL145" s="430">
        <v>1.9504497930881382</v>
      </c>
    </row>
    <row r="146" spans="23:38" ht="15" x14ac:dyDescent="0.25">
      <c r="W146" s="213" t="s">
        <v>688</v>
      </c>
      <c r="X146" s="168">
        <v>76.602557584850899</v>
      </c>
      <c r="Y146" s="168">
        <v>100.952839176409</v>
      </c>
      <c r="Z146" s="161">
        <f t="shared" si="5"/>
        <v>0.75879547529111635</v>
      </c>
      <c r="AA146" s="169">
        <v>0.10754849403248</v>
      </c>
      <c r="AB146" s="170">
        <v>8.2042929277904193E-3</v>
      </c>
      <c r="AC146" s="170">
        <v>4.3299297130107401</v>
      </c>
      <c r="AD146" s="170">
        <v>0.29453921790042398</v>
      </c>
      <c r="AE146" s="170">
        <v>0.294757144996937</v>
      </c>
      <c r="AF146" s="170">
        <v>1.24361474731608E-2</v>
      </c>
      <c r="AG146" s="194">
        <v>0.14920063794093799</v>
      </c>
      <c r="AH146" s="197">
        <v>1739.65921132211</v>
      </c>
      <c r="AI146" s="198">
        <v>143.320288127553</v>
      </c>
      <c r="AJ146" s="168">
        <v>1664.3610617184499</v>
      </c>
      <c r="AK146" s="168">
        <v>62.010077519926803</v>
      </c>
      <c r="AL146" s="430">
        <v>4.3283275893118649</v>
      </c>
    </row>
    <row r="147" spans="23:38" ht="15" x14ac:dyDescent="0.25">
      <c r="W147" s="213" t="s">
        <v>688</v>
      </c>
      <c r="X147" s="168">
        <v>1.7978914740661001</v>
      </c>
      <c r="Y147" s="168">
        <v>64.649853820724005</v>
      </c>
      <c r="Z147" s="161">
        <f t="shared" si="5"/>
        <v>2.7809675781351455E-2</v>
      </c>
      <c r="AA147" s="169">
        <v>0.10530595386205301</v>
      </c>
      <c r="AB147" s="170">
        <v>7.9039341835595509E-3</v>
      </c>
      <c r="AC147" s="170">
        <v>4.2318054701289203</v>
      </c>
      <c r="AD147" s="170">
        <v>0.28208803543794703</v>
      </c>
      <c r="AE147" s="170">
        <v>0.29380379474693702</v>
      </c>
      <c r="AF147" s="170">
        <v>1.23304395900847E-2</v>
      </c>
      <c r="AG147" s="194">
        <v>0.17822178554999299</v>
      </c>
      <c r="AH147" s="197">
        <v>1694.66268939983</v>
      </c>
      <c r="AI147" s="198">
        <v>147.491818400818</v>
      </c>
      <c r="AJ147" s="168">
        <v>1659.1517177579999</v>
      </c>
      <c r="AK147" s="168">
        <v>61.320564314894803</v>
      </c>
      <c r="AL147" s="430">
        <v>2.0954595781185525</v>
      </c>
    </row>
    <row r="148" spans="23:38" ht="15" x14ac:dyDescent="0.25">
      <c r="W148" s="213" t="s">
        <v>688</v>
      </c>
      <c r="X148" s="168">
        <v>5.6249032013102997</v>
      </c>
      <c r="Y148" s="168">
        <v>83.907710191050597</v>
      </c>
      <c r="Z148" s="161">
        <f t="shared" si="5"/>
        <v>6.7036785874657778E-2</v>
      </c>
      <c r="AA148" s="169">
        <v>0.10497381091066001</v>
      </c>
      <c r="AB148" s="170">
        <v>1.7002573801020701E-2</v>
      </c>
      <c r="AC148" s="170">
        <v>4.2163358583788701</v>
      </c>
      <c r="AD148" s="170">
        <v>0.88803977383163901</v>
      </c>
      <c r="AE148" s="170">
        <v>0.29350056594537199</v>
      </c>
      <c r="AF148" s="170">
        <v>2.28250742886431E-2</v>
      </c>
      <c r="AG148" s="194">
        <v>0.20441945859382299</v>
      </c>
      <c r="AH148" s="197">
        <v>1678.72189633997</v>
      </c>
      <c r="AI148" s="198">
        <v>300.34547201295999</v>
      </c>
      <c r="AJ148" s="168">
        <v>1657.7638721368801</v>
      </c>
      <c r="AK148" s="168">
        <v>114.083080219243</v>
      </c>
      <c r="AL148" s="430">
        <v>1.2484512323800434</v>
      </c>
    </row>
    <row r="149" spans="23:38" ht="15" x14ac:dyDescent="0.25">
      <c r="W149" s="213" t="s">
        <v>688</v>
      </c>
      <c r="X149" s="168">
        <v>190.59541578465499</v>
      </c>
      <c r="Y149" s="168">
        <v>67.671006301855897</v>
      </c>
      <c r="Z149" s="161">
        <f t="shared" si="5"/>
        <v>2.8165003921247709</v>
      </c>
      <c r="AA149" s="169">
        <v>0.107906149325266</v>
      </c>
      <c r="AB149" s="170">
        <v>1.7513444827338201E-2</v>
      </c>
      <c r="AC149" s="170">
        <v>4.36613684748745</v>
      </c>
      <c r="AD149" s="170">
        <v>0.92235118674322902</v>
      </c>
      <c r="AE149" s="170">
        <v>0.29497105758533798</v>
      </c>
      <c r="AF149" s="170">
        <v>2.30154098174363E-2</v>
      </c>
      <c r="AG149" s="194">
        <v>0.40859287557977197</v>
      </c>
      <c r="AH149" s="197">
        <v>1720.5590357783301</v>
      </c>
      <c r="AI149" s="198">
        <v>290.97500677551398</v>
      </c>
      <c r="AJ149" s="168">
        <v>1664.3216097644699</v>
      </c>
      <c r="AK149" s="168">
        <v>114.225436407389</v>
      </c>
      <c r="AL149" s="430">
        <v>3.2685554429941477</v>
      </c>
    </row>
    <row r="150" spans="23:38" ht="15" x14ac:dyDescent="0.25">
      <c r="W150" s="213" t="s">
        <v>688</v>
      </c>
      <c r="X150" s="168">
        <v>182.64498954125901</v>
      </c>
      <c r="Y150" s="168">
        <v>68.831967758365195</v>
      </c>
      <c r="Z150" s="161">
        <f t="shared" si="5"/>
        <v>2.6534907469511073</v>
      </c>
      <c r="AA150" s="169">
        <v>0.102489385768117</v>
      </c>
      <c r="AB150" s="170">
        <v>1.6819473544385899E-2</v>
      </c>
      <c r="AC150" s="170">
        <v>4.1248816570457896</v>
      </c>
      <c r="AD150" s="170">
        <v>0.87229161736620897</v>
      </c>
      <c r="AE150" s="170">
        <v>0.293799180361625</v>
      </c>
      <c r="AF150" s="170">
        <v>2.28485988028298E-2</v>
      </c>
      <c r="AG150" s="194">
        <v>0.12132073238777701</v>
      </c>
      <c r="AH150" s="197">
        <v>1639.53590624346</v>
      </c>
      <c r="AI150" s="198">
        <v>303.90016350678002</v>
      </c>
      <c r="AJ150" s="168">
        <v>1658.30274203559</v>
      </c>
      <c r="AK150" s="168">
        <v>113.942298274382</v>
      </c>
      <c r="AL150" s="430">
        <v>1.1446431713184602</v>
      </c>
    </row>
    <row r="151" spans="23:38" ht="15" x14ac:dyDescent="0.25">
      <c r="W151" s="213" t="s">
        <v>688</v>
      </c>
      <c r="X151" s="168">
        <v>215.95304722590001</v>
      </c>
      <c r="Y151" s="168">
        <v>49.122290276572002</v>
      </c>
      <c r="Z151" s="161">
        <f t="shared" si="5"/>
        <v>4.3962332784164779</v>
      </c>
      <c r="AA151" s="169">
        <v>0.109347023275083</v>
      </c>
      <c r="AB151" s="170">
        <v>1.79015433613363E-2</v>
      </c>
      <c r="AC151" s="170">
        <v>4.4227950070859103</v>
      </c>
      <c r="AD151" s="170">
        <v>0.936873001813747</v>
      </c>
      <c r="AE151" s="170">
        <v>0.294085531503261</v>
      </c>
      <c r="AF151" s="170">
        <v>2.3345950366392199E-2</v>
      </c>
      <c r="AG151" s="194">
        <v>0.26099036725110603</v>
      </c>
      <c r="AH151" s="197">
        <v>1729.7922144955601</v>
      </c>
      <c r="AI151" s="198">
        <v>315.62902788844701</v>
      </c>
      <c r="AJ151" s="168">
        <v>1658.9483775854901</v>
      </c>
      <c r="AK151" s="168">
        <v>116.26743594100699</v>
      </c>
      <c r="AL151" s="430">
        <v>4.0955113750890231</v>
      </c>
    </row>
    <row r="152" spans="23:38" ht="15" x14ac:dyDescent="0.25">
      <c r="W152" s="213" t="s">
        <v>688</v>
      </c>
      <c r="X152" s="168">
        <v>186.62596897847499</v>
      </c>
      <c r="Y152" s="168">
        <v>85.633390799472807</v>
      </c>
      <c r="Z152" s="161">
        <f t="shared" si="5"/>
        <v>2.1793597945396779</v>
      </c>
      <c r="AA152" s="169">
        <v>0.105461872147865</v>
      </c>
      <c r="AB152" s="170">
        <v>1.69301901521711E-2</v>
      </c>
      <c r="AC152" s="170">
        <v>4.2107768494374103</v>
      </c>
      <c r="AD152" s="170">
        <v>0.88280190260196201</v>
      </c>
      <c r="AE152" s="170">
        <v>0.292303517230035</v>
      </c>
      <c r="AF152" s="170">
        <v>2.2626419859663401E-2</v>
      </c>
      <c r="AG152" s="194">
        <v>0.26708456349113202</v>
      </c>
      <c r="AH152" s="197">
        <v>1692.6963923858</v>
      </c>
      <c r="AI152" s="198">
        <v>289.60783280835301</v>
      </c>
      <c r="AJ152" s="168">
        <v>1651.40846087402</v>
      </c>
      <c r="AK152" s="168">
        <v>112.669206197732</v>
      </c>
      <c r="AL152" s="430">
        <v>2.4391811607506364</v>
      </c>
    </row>
    <row r="153" spans="23:38" ht="15" x14ac:dyDescent="0.25">
      <c r="W153" s="213" t="s">
        <v>688</v>
      </c>
      <c r="X153" s="168">
        <v>13.361549824131499</v>
      </c>
      <c r="Y153" s="168">
        <v>78.605401952706202</v>
      </c>
      <c r="Z153" s="161">
        <f t="shared" si="5"/>
        <v>0.16998259015545295</v>
      </c>
      <c r="AA153" s="169">
        <v>0.104341782955225</v>
      </c>
      <c r="AB153" s="170">
        <v>1.6797980205148399E-2</v>
      </c>
      <c r="AC153" s="170">
        <v>4.2568238417053097</v>
      </c>
      <c r="AD153" s="170">
        <v>0.89441428805073697</v>
      </c>
      <c r="AE153" s="170">
        <v>0.29836890083296402</v>
      </c>
      <c r="AF153" s="170">
        <v>2.3095735958118001E-2</v>
      </c>
      <c r="AG153" s="194">
        <v>0.15881868592537199</v>
      </c>
      <c r="AH153" s="197">
        <v>1682.5658482004601</v>
      </c>
      <c r="AI153" s="198">
        <v>299.31889872076101</v>
      </c>
      <c r="AJ153" s="168">
        <v>1681.5221664231001</v>
      </c>
      <c r="AK153" s="168">
        <v>114.798519297818</v>
      </c>
      <c r="AL153" s="430">
        <v>6.20291787377103E-2</v>
      </c>
    </row>
    <row r="154" spans="23:38" ht="15" x14ac:dyDescent="0.25">
      <c r="W154" s="213" t="s">
        <v>688</v>
      </c>
      <c r="X154" s="168">
        <v>94.564676701738307</v>
      </c>
      <c r="Y154" s="168">
        <v>48.419414703672103</v>
      </c>
      <c r="Z154" s="161">
        <f t="shared" si="5"/>
        <v>1.9530322140504224</v>
      </c>
      <c r="AA154" s="169">
        <v>0.104337797939049</v>
      </c>
      <c r="AB154" s="170">
        <v>1.7307702165875499E-2</v>
      </c>
      <c r="AC154" s="170">
        <v>4.0753251869193603</v>
      </c>
      <c r="AD154" s="170">
        <v>0.864310919382416</v>
      </c>
      <c r="AE154" s="170">
        <v>0.28418039041496501</v>
      </c>
      <c r="AF154" s="170">
        <v>2.26574927020416E-2</v>
      </c>
      <c r="AG154" s="194">
        <v>1.6672146792405299E-3</v>
      </c>
      <c r="AH154" s="197">
        <v>1640.8902710718801</v>
      </c>
      <c r="AI154" s="198">
        <v>300.05767853036701</v>
      </c>
      <c r="AJ154" s="168">
        <v>1609.8153730625099</v>
      </c>
      <c r="AK154" s="168">
        <v>113.788614632071</v>
      </c>
      <c r="AL154" s="430">
        <v>1.8937828176085802</v>
      </c>
    </row>
    <row r="155" spans="23:38" ht="15" x14ac:dyDescent="0.25">
      <c r="W155" s="213" t="s">
        <v>688</v>
      </c>
      <c r="X155" s="168">
        <v>296.84624439879298</v>
      </c>
      <c r="Y155" s="168">
        <v>88.127541895526505</v>
      </c>
      <c r="Z155" s="161">
        <f t="shared" si="5"/>
        <v>3.3683708635683773</v>
      </c>
      <c r="AA155" s="169">
        <v>0.108633268307906</v>
      </c>
      <c r="AB155" s="170">
        <v>1.74460627581908E-2</v>
      </c>
      <c r="AC155" s="170">
        <v>4.4372961223811798</v>
      </c>
      <c r="AD155" s="170">
        <v>0.92983867567356004</v>
      </c>
      <c r="AE155" s="170">
        <v>0.29778368959051899</v>
      </c>
      <c r="AF155" s="170">
        <v>2.30952456255057E-2</v>
      </c>
      <c r="AG155" s="194">
        <v>0.32388014219010303</v>
      </c>
      <c r="AH155" s="197">
        <v>1746.4029214300001</v>
      </c>
      <c r="AI155" s="198">
        <v>285.74368058314298</v>
      </c>
      <c r="AJ155" s="168">
        <v>1678.48753314846</v>
      </c>
      <c r="AK155" s="168">
        <v>114.52686452544</v>
      </c>
      <c r="AL155" s="430">
        <v>3.8888728052475563</v>
      </c>
    </row>
    <row r="156" spans="23:38" ht="15" x14ac:dyDescent="0.25">
      <c r="W156" s="213" t="s">
        <v>688</v>
      </c>
      <c r="X156" s="168">
        <v>11.281261936453101</v>
      </c>
      <c r="Y156" s="168">
        <v>66.809851641878893</v>
      </c>
      <c r="Z156" s="161">
        <f t="shared" si="5"/>
        <v>0.16885626384749503</v>
      </c>
      <c r="AA156" s="169">
        <v>0.104356293206762</v>
      </c>
      <c r="AB156" s="170">
        <v>1.6708570752993299E-2</v>
      </c>
      <c r="AC156" s="170">
        <v>4.1521992600737301</v>
      </c>
      <c r="AD156" s="170">
        <v>0.86922213104000001</v>
      </c>
      <c r="AE156" s="170">
        <v>0.29205146980251101</v>
      </c>
      <c r="AF156" s="170">
        <v>2.2527580373994001E-2</v>
      </c>
      <c r="AG156" s="194">
        <v>0.271199410089624</v>
      </c>
      <c r="AH156" s="197">
        <v>1676.0481493022301</v>
      </c>
      <c r="AI156" s="198">
        <v>295.95390938395201</v>
      </c>
      <c r="AJ156" s="168">
        <v>1649.8383481083299</v>
      </c>
      <c r="AK156" s="168">
        <v>112.322869086902</v>
      </c>
      <c r="AL156" s="430">
        <v>1.5637856946300599</v>
      </c>
    </row>
    <row r="157" spans="23:38" ht="15" x14ac:dyDescent="0.25">
      <c r="W157" s="214" t="s">
        <v>688</v>
      </c>
      <c r="X157" s="179">
        <v>44.1391048894317</v>
      </c>
      <c r="Y157" s="179">
        <v>79.821291880179302</v>
      </c>
      <c r="Z157" s="180">
        <f t="shared" si="5"/>
        <v>0.55297407307926605</v>
      </c>
      <c r="AA157" s="181">
        <v>0.105989072428834</v>
      </c>
      <c r="AB157" s="182">
        <v>1.7004173830001999E-2</v>
      </c>
      <c r="AC157" s="182">
        <v>4.2730771594982198</v>
      </c>
      <c r="AD157" s="182">
        <v>0.893096604374089</v>
      </c>
      <c r="AE157" s="182">
        <v>0.29502896246390398</v>
      </c>
      <c r="AF157" s="182">
        <v>2.2901337160911101E-2</v>
      </c>
      <c r="AG157" s="203">
        <v>0.21164692754633599</v>
      </c>
      <c r="AH157" s="433">
        <v>1706.1247585466899</v>
      </c>
      <c r="AI157" s="434">
        <v>294.958530633137</v>
      </c>
      <c r="AJ157" s="179">
        <v>1664.9000333592501</v>
      </c>
      <c r="AK157" s="179">
        <v>113.985947488766</v>
      </c>
      <c r="AL157" s="431">
        <v>2.4162784685544225</v>
      </c>
    </row>
    <row r="158" spans="23:38" ht="15" x14ac:dyDescent="0.25">
      <c r="W158" s="9" t="s">
        <v>271</v>
      </c>
      <c r="X158" s="9" t="s">
        <v>306</v>
      </c>
    </row>
    <row r="159" spans="23:38" ht="15" x14ac:dyDescent="0.25">
      <c r="X159" s="12" t="s">
        <v>708</v>
      </c>
    </row>
    <row r="160" spans="23:38" ht="18" x14ac:dyDescent="0.25">
      <c r="X160" s="9" t="s">
        <v>693</v>
      </c>
    </row>
  </sheetData>
  <mergeCells count="23">
    <mergeCell ref="AA136:AG136"/>
    <mergeCell ref="AH136:AK136"/>
    <mergeCell ref="AL136:AL137"/>
    <mergeCell ref="F24:L24"/>
    <mergeCell ref="M24:P24"/>
    <mergeCell ref="Q24:Q25"/>
    <mergeCell ref="R24:S24"/>
    <mergeCell ref="T24:T25"/>
    <mergeCell ref="AA68:AG68"/>
    <mergeCell ref="AH68:AK68"/>
    <mergeCell ref="AL68:AL69"/>
    <mergeCell ref="AM68:AN68"/>
    <mergeCell ref="AO68:AO69"/>
    <mergeCell ref="F4:L4"/>
    <mergeCell ref="M4:P4"/>
    <mergeCell ref="Q4:Q5"/>
    <mergeCell ref="T4:T5"/>
    <mergeCell ref="R4:S4"/>
    <mergeCell ref="AA4:AG4"/>
    <mergeCell ref="AH4:AK4"/>
    <mergeCell ref="AL4:AL5"/>
    <mergeCell ref="AM4:AN4"/>
    <mergeCell ref="AO4:AO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8"/>
  <sheetViews>
    <sheetView zoomScale="55" zoomScaleNormal="55" workbookViewId="0"/>
  </sheetViews>
  <sheetFormatPr defaultRowHeight="13.5" x14ac:dyDescent="0.15"/>
  <cols>
    <col min="2" max="2" width="12.625" customWidth="1"/>
    <col min="3" max="5" width="9" style="6"/>
    <col min="6" max="6" width="10.625" style="6" customWidth="1"/>
    <col min="7" max="7" width="9" style="6"/>
    <col min="8" max="8" width="10.25" style="6" customWidth="1"/>
    <col min="9" max="13" width="9" style="6"/>
    <col min="14" max="14" width="9" style="243"/>
    <col min="15" max="15" width="11.125" style="158" customWidth="1"/>
    <col min="16" max="16" width="7.25" style="158" customWidth="1"/>
    <col min="17" max="17" width="11" style="158" customWidth="1"/>
    <col min="18" max="18" width="7.25" style="158" customWidth="1"/>
    <col min="19" max="19" width="8.25" style="6" customWidth="1"/>
  </cols>
  <sheetData>
    <row r="1" spans="1:40" ht="23.25" x14ac:dyDescent="0.35">
      <c r="A1" s="1" t="s">
        <v>719</v>
      </c>
    </row>
    <row r="2" spans="1:40" ht="23.25" x14ac:dyDescent="0.35">
      <c r="A2" s="1"/>
    </row>
    <row r="3" spans="1:40" ht="23.25" x14ac:dyDescent="0.35">
      <c r="A3" s="1"/>
      <c r="B3" s="276" t="s">
        <v>305</v>
      </c>
      <c r="W3" s="276" t="s">
        <v>694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243"/>
      <c r="AJ3" s="158"/>
      <c r="AK3" s="158"/>
      <c r="AL3" s="158"/>
      <c r="AM3" s="158"/>
      <c r="AN3" s="6"/>
    </row>
    <row r="4" spans="1:40" ht="15" x14ac:dyDescent="0.25">
      <c r="B4" s="4"/>
      <c r="C4" s="150"/>
      <c r="D4" s="150"/>
      <c r="E4" s="151"/>
      <c r="F4" s="458" t="s">
        <v>139</v>
      </c>
      <c r="G4" s="458"/>
      <c r="H4" s="458"/>
      <c r="I4" s="458"/>
      <c r="J4" s="458"/>
      <c r="K4" s="458"/>
      <c r="L4" s="458"/>
      <c r="M4" s="458"/>
      <c r="N4" s="455"/>
      <c r="O4" s="463" t="s">
        <v>138</v>
      </c>
      <c r="P4" s="463"/>
      <c r="Q4" s="463"/>
      <c r="R4" s="464"/>
      <c r="S4" s="465" t="s">
        <v>111</v>
      </c>
      <c r="W4" s="4"/>
      <c r="X4" s="420"/>
      <c r="Y4" s="420"/>
      <c r="Z4" s="418"/>
      <c r="AA4" s="458" t="s">
        <v>139</v>
      </c>
      <c r="AB4" s="458"/>
      <c r="AC4" s="458"/>
      <c r="AD4" s="458"/>
      <c r="AE4" s="458"/>
      <c r="AF4" s="458"/>
      <c r="AG4" s="458"/>
      <c r="AH4" s="458"/>
      <c r="AI4" s="455"/>
      <c r="AJ4" s="463" t="s">
        <v>138</v>
      </c>
      <c r="AK4" s="463"/>
      <c r="AL4" s="463"/>
      <c r="AM4" s="464"/>
      <c r="AN4" s="465" t="s">
        <v>111</v>
      </c>
    </row>
    <row r="5" spans="1:40" ht="18" x14ac:dyDescent="0.15">
      <c r="B5" s="210" t="s">
        <v>140</v>
      </c>
      <c r="C5" s="129" t="s">
        <v>15</v>
      </c>
      <c r="D5" s="129" t="s">
        <v>129</v>
      </c>
      <c r="E5" s="139" t="s">
        <v>130</v>
      </c>
      <c r="F5" s="113" t="s">
        <v>300</v>
      </c>
      <c r="G5" s="131" t="s">
        <v>134</v>
      </c>
      <c r="H5" s="132" t="s">
        <v>142</v>
      </c>
      <c r="I5" s="131" t="s">
        <v>134</v>
      </c>
      <c r="J5" s="113" t="s">
        <v>143</v>
      </c>
      <c r="K5" s="112" t="s">
        <v>135</v>
      </c>
      <c r="L5" s="113" t="s">
        <v>144</v>
      </c>
      <c r="M5" s="131" t="s">
        <v>134</v>
      </c>
      <c r="N5" s="136" t="s">
        <v>137</v>
      </c>
      <c r="O5" s="228" t="s">
        <v>143</v>
      </c>
      <c r="P5" s="129" t="s">
        <v>134</v>
      </c>
      <c r="Q5" s="228" t="s">
        <v>144</v>
      </c>
      <c r="R5" s="229" t="s">
        <v>134</v>
      </c>
      <c r="S5" s="466"/>
      <c r="W5" s="210" t="s">
        <v>140</v>
      </c>
      <c r="X5" s="129" t="s">
        <v>15</v>
      </c>
      <c r="Y5" s="129" t="s">
        <v>129</v>
      </c>
      <c r="Z5" s="139" t="s">
        <v>130</v>
      </c>
      <c r="AA5" s="113" t="s">
        <v>300</v>
      </c>
      <c r="AB5" s="131" t="s">
        <v>134</v>
      </c>
      <c r="AC5" s="132" t="s">
        <v>142</v>
      </c>
      <c r="AD5" s="131" t="s">
        <v>134</v>
      </c>
      <c r="AE5" s="113" t="s">
        <v>143</v>
      </c>
      <c r="AF5" s="112" t="s">
        <v>135</v>
      </c>
      <c r="AG5" s="113" t="s">
        <v>144</v>
      </c>
      <c r="AH5" s="131" t="s">
        <v>134</v>
      </c>
      <c r="AI5" s="446" t="s">
        <v>137</v>
      </c>
      <c r="AJ5" s="271" t="s">
        <v>143</v>
      </c>
      <c r="AK5" s="129" t="s">
        <v>134</v>
      </c>
      <c r="AL5" s="228" t="s">
        <v>144</v>
      </c>
      <c r="AM5" s="229" t="s">
        <v>134</v>
      </c>
      <c r="AN5" s="466"/>
    </row>
    <row r="6" spans="1:40" x14ac:dyDescent="0.15">
      <c r="B6" s="227" t="s">
        <v>301</v>
      </c>
      <c r="C6" s="244"/>
      <c r="D6" s="244"/>
      <c r="E6" s="245"/>
      <c r="F6" s="244"/>
      <c r="G6" s="244"/>
      <c r="H6" s="244"/>
      <c r="I6" s="244"/>
      <c r="J6" s="244"/>
      <c r="K6" s="244"/>
      <c r="L6" s="244"/>
      <c r="M6" s="244"/>
      <c r="N6" s="246"/>
      <c r="O6" s="230"/>
      <c r="P6" s="230"/>
      <c r="Q6" s="230"/>
      <c r="R6" s="231"/>
      <c r="S6" s="247"/>
      <c r="W6" s="227" t="s">
        <v>696</v>
      </c>
      <c r="AA6" s="445"/>
      <c r="AJ6" s="445"/>
      <c r="AN6" s="445"/>
    </row>
    <row r="7" spans="1:40" x14ac:dyDescent="0.15">
      <c r="B7" s="224" t="s">
        <v>272</v>
      </c>
      <c r="C7" s="248">
        <v>3603.8077815650749</v>
      </c>
      <c r="D7" s="248">
        <v>272.39164495842982</v>
      </c>
      <c r="E7" s="249">
        <v>13.23024346842598</v>
      </c>
      <c r="F7" s="250">
        <v>4.563668111734525E-2</v>
      </c>
      <c r="G7" s="250">
        <v>7.4353707328981395E-4</v>
      </c>
      <c r="H7" s="250">
        <v>7.3546148841915182E-2</v>
      </c>
      <c r="I7" s="250">
        <v>2.3492176790359965E-3</v>
      </c>
      <c r="J7" s="250">
        <v>1.7554085570694371</v>
      </c>
      <c r="K7" s="250">
        <v>5.6144708942446053E-2</v>
      </c>
      <c r="L7" s="250">
        <v>0.17413478761667131</v>
      </c>
      <c r="M7" s="250">
        <v>3.1228327962213604E-3</v>
      </c>
      <c r="N7" s="251">
        <v>0.56070259678510626</v>
      </c>
      <c r="O7" s="232">
        <v>1029.1574637629644</v>
      </c>
      <c r="P7" s="232">
        <v>20.701463334634049</v>
      </c>
      <c r="Q7" s="233">
        <v>1034.8527019632929</v>
      </c>
      <c r="R7" s="234">
        <v>17.154558067426088</v>
      </c>
      <c r="S7" s="247">
        <v>0.55338841730834254</v>
      </c>
      <c r="W7" s="435" t="s">
        <v>695</v>
      </c>
      <c r="X7" s="443">
        <v>90929.238910164873</v>
      </c>
      <c r="Y7" s="443">
        <v>2622.9772816743125</v>
      </c>
      <c r="Z7" s="249">
        <f>X7/Y7</f>
        <v>34.666422597500521</v>
      </c>
      <c r="AA7" s="437">
        <v>3.074679057884348E-2</v>
      </c>
      <c r="AB7" s="437">
        <v>3.4939427061670601E-4</v>
      </c>
      <c r="AC7" s="437">
        <v>6.2917300411557936E-2</v>
      </c>
      <c r="AD7" s="437">
        <v>1.3965842257724166E-3</v>
      </c>
      <c r="AE7" s="437">
        <v>0.83379057096497367</v>
      </c>
      <c r="AF7" s="437">
        <v>1.9818521379098453E-2</v>
      </c>
      <c r="AG7" s="437">
        <v>9.6571476733613063E-2</v>
      </c>
      <c r="AH7" s="437">
        <v>1.354937730567598E-3</v>
      </c>
      <c r="AI7" s="437">
        <v>0.59027745228345141</v>
      </c>
      <c r="AJ7" s="447">
        <v>615.71323025765537</v>
      </c>
      <c r="AK7" s="438">
        <v>10.98164237147062</v>
      </c>
      <c r="AL7" s="436">
        <v>594.28507984424766</v>
      </c>
      <c r="AM7" s="438">
        <v>7.9717337985346468</v>
      </c>
      <c r="AN7" s="449">
        <v>3.4802160097227031</v>
      </c>
    </row>
    <row r="8" spans="1:40" x14ac:dyDescent="0.15">
      <c r="B8" s="224" t="s">
        <v>273</v>
      </c>
      <c r="C8" s="248">
        <v>3400.6060649561337</v>
      </c>
      <c r="D8" s="248">
        <v>238.3584517514995</v>
      </c>
      <c r="E8" s="249">
        <v>14.266773592326544</v>
      </c>
      <c r="F8" s="250">
        <v>4.6149232142295611E-2</v>
      </c>
      <c r="G8" s="250">
        <v>6.0280513641635975E-4</v>
      </c>
      <c r="H8" s="250">
        <v>6.9329934243928304E-2</v>
      </c>
      <c r="I8" s="250">
        <v>1.8885161993100741E-3</v>
      </c>
      <c r="J8" s="250">
        <v>1.6567304849999753</v>
      </c>
      <c r="K8" s="250">
        <v>4.6131315436031668E-2</v>
      </c>
      <c r="L8" s="250">
        <v>0.17427071431098101</v>
      </c>
      <c r="M8" s="250">
        <v>2.7715787026607527E-3</v>
      </c>
      <c r="N8" s="251">
        <v>0.57116137323800742</v>
      </c>
      <c r="O8" s="232">
        <v>992.12694908140543</v>
      </c>
      <c r="P8" s="232">
        <v>17.643955810033368</v>
      </c>
      <c r="Q8" s="233">
        <v>1035.5989442712632</v>
      </c>
      <c r="R8" s="234">
        <v>15.225456843676699</v>
      </c>
      <c r="S8" s="247">
        <v>4.3816968413273871</v>
      </c>
      <c r="W8" s="435" t="s">
        <v>695</v>
      </c>
      <c r="X8" s="443">
        <v>78105.107459901046</v>
      </c>
      <c r="Y8" s="443">
        <v>6663.8606804335814</v>
      </c>
      <c r="Z8" s="249">
        <f t="shared" ref="Z8:Z16" si="0">X8/Y8</f>
        <v>11.720699337132476</v>
      </c>
      <c r="AA8" s="437">
        <v>2.9881909607027694E-2</v>
      </c>
      <c r="AB8" s="437">
        <v>3.3282377024838314E-4</v>
      </c>
      <c r="AC8" s="437">
        <v>6.0362731604389312E-2</v>
      </c>
      <c r="AD8" s="437">
        <v>1.0472528608607978E-3</v>
      </c>
      <c r="AE8" s="437">
        <v>0.79386268548210737</v>
      </c>
      <c r="AF8" s="437">
        <v>1.4068677388049929E-2</v>
      </c>
      <c r="AG8" s="437">
        <v>9.576138771624268E-2</v>
      </c>
      <c r="AH8" s="437">
        <v>1.1356685976593498E-3</v>
      </c>
      <c r="AI8" s="437">
        <v>0.66919595074949523</v>
      </c>
      <c r="AJ8" s="447">
        <v>593.36063332215144</v>
      </c>
      <c r="AK8" s="438">
        <v>7.9735319959884219</v>
      </c>
      <c r="AL8" s="436">
        <v>589.52105002678331</v>
      </c>
      <c r="AM8" s="438">
        <v>6.6887698866638807</v>
      </c>
      <c r="AN8" s="449">
        <v>0.64709100667342812</v>
      </c>
    </row>
    <row r="9" spans="1:40" x14ac:dyDescent="0.15">
      <c r="B9" s="224" t="s">
        <v>274</v>
      </c>
      <c r="C9" s="248">
        <v>1952.1105352024076</v>
      </c>
      <c r="D9" s="248">
        <v>171.13756078601688</v>
      </c>
      <c r="E9" s="249">
        <v>11.406674994294464</v>
      </c>
      <c r="F9" s="250">
        <v>5.2466030923296908E-2</v>
      </c>
      <c r="G9" s="250">
        <v>1.1606809024536434E-3</v>
      </c>
      <c r="H9" s="250">
        <v>7.4908717679529668E-2</v>
      </c>
      <c r="I9" s="250">
        <v>2.1266848156898076E-3</v>
      </c>
      <c r="J9" s="250">
        <v>2.0045860405931921</v>
      </c>
      <c r="K9" s="250">
        <v>7.6579888649941252E-2</v>
      </c>
      <c r="L9" s="250">
        <v>0.1940026976499783</v>
      </c>
      <c r="M9" s="250">
        <v>4.2151112596805181E-3</v>
      </c>
      <c r="N9" s="251">
        <v>0.56873668824297785</v>
      </c>
      <c r="O9" s="232">
        <v>1117.0633107820231</v>
      </c>
      <c r="P9" s="232">
        <v>25.890890450014744</v>
      </c>
      <c r="Q9" s="233">
        <v>1143.0219133356859</v>
      </c>
      <c r="R9" s="234">
        <v>22.765731990642813</v>
      </c>
      <c r="S9" s="247">
        <v>2.3238255435575894</v>
      </c>
      <c r="W9" s="435" t="s">
        <v>695</v>
      </c>
      <c r="X9" s="443">
        <v>75575.828969304086</v>
      </c>
      <c r="Y9" s="443">
        <v>5175.1825240062226</v>
      </c>
      <c r="Z9" s="249">
        <f t="shared" si="0"/>
        <v>14.60350985085627</v>
      </c>
      <c r="AA9" s="437">
        <v>2.9142737046336117E-2</v>
      </c>
      <c r="AB9" s="437">
        <v>2.8146151362414213E-4</v>
      </c>
      <c r="AC9" s="437">
        <v>6.0175692323976952E-2</v>
      </c>
      <c r="AD9" s="437">
        <v>8.9200594012100684E-4</v>
      </c>
      <c r="AE9" s="437">
        <v>0.78799218514042602</v>
      </c>
      <c r="AF9" s="437">
        <v>1.2312873375513627E-2</v>
      </c>
      <c r="AG9" s="437">
        <v>9.5339332133715357E-2</v>
      </c>
      <c r="AH9" s="437">
        <v>9.2712022877856914E-4</v>
      </c>
      <c r="AI9" s="437">
        <v>0.62233818492879667</v>
      </c>
      <c r="AJ9" s="447">
        <v>590.03229528856139</v>
      </c>
      <c r="AK9" s="438">
        <v>7.0038604507785402</v>
      </c>
      <c r="AL9" s="436">
        <v>587.03759949267942</v>
      </c>
      <c r="AM9" s="438">
        <v>5.4655928366472821</v>
      </c>
      <c r="AN9" s="449">
        <v>0.50754777658693628</v>
      </c>
    </row>
    <row r="10" spans="1:40" x14ac:dyDescent="0.15">
      <c r="B10" s="224" t="s">
        <v>275</v>
      </c>
      <c r="C10" s="248">
        <v>1829.4232885809874</v>
      </c>
      <c r="D10" s="248">
        <v>140.88617264639001</v>
      </c>
      <c r="E10" s="249">
        <v>12.985115957210748</v>
      </c>
      <c r="F10" s="250">
        <v>4.8587127985865723E-2</v>
      </c>
      <c r="G10" s="250">
        <v>4.4296264465399802E-4</v>
      </c>
      <c r="H10" s="250">
        <v>8.0494536962111132E-2</v>
      </c>
      <c r="I10" s="250">
        <v>2.6204098182472167E-3</v>
      </c>
      <c r="J10" s="250">
        <v>2.2820900306793397</v>
      </c>
      <c r="K10" s="250">
        <v>7.2558942776158167E-2</v>
      </c>
      <c r="L10" s="250">
        <v>0.20687335962652953</v>
      </c>
      <c r="M10" s="250">
        <v>2.527947526813094E-3</v>
      </c>
      <c r="N10" s="251">
        <v>0.38433091075915843</v>
      </c>
      <c r="O10" s="232">
        <v>1206.7628815991159</v>
      </c>
      <c r="P10" s="232">
        <v>22.462617323774339</v>
      </c>
      <c r="Q10" s="233">
        <v>1212.1386946582243</v>
      </c>
      <c r="R10" s="234">
        <v>13.518678126683394</v>
      </c>
      <c r="S10" s="247">
        <v>0.44547384917779098</v>
      </c>
      <c r="W10" s="435" t="s">
        <v>695</v>
      </c>
      <c r="X10" s="443">
        <v>76062.839827190139</v>
      </c>
      <c r="Y10" s="443">
        <v>1444.3586822999116</v>
      </c>
      <c r="Z10" s="249">
        <f t="shared" si="0"/>
        <v>52.662015854726718</v>
      </c>
      <c r="AA10" s="437">
        <v>3.0193207586637381E-2</v>
      </c>
      <c r="AB10" s="437">
        <v>6.0564721500178933E-4</v>
      </c>
      <c r="AC10" s="437">
        <v>6.2493573031091189E-2</v>
      </c>
      <c r="AD10" s="437">
        <v>2.7195452314210493E-3</v>
      </c>
      <c r="AE10" s="437">
        <v>0.81599170232779139</v>
      </c>
      <c r="AF10" s="437">
        <v>3.3512653831639101E-2</v>
      </c>
      <c r="AG10" s="437">
        <v>9.5211287145883616E-2</v>
      </c>
      <c r="AH10" s="437">
        <v>1.9847404729112358E-3</v>
      </c>
      <c r="AI10" s="437">
        <v>0.507565636516501</v>
      </c>
      <c r="AJ10" s="447">
        <v>605.80972835041337</v>
      </c>
      <c r="AK10" s="438">
        <v>18.742598379298141</v>
      </c>
      <c r="AL10" s="436">
        <v>586.28397068430479</v>
      </c>
      <c r="AM10" s="438">
        <v>11.68647254871658</v>
      </c>
      <c r="AN10" s="449">
        <v>3.2230842048832975</v>
      </c>
    </row>
    <row r="11" spans="1:40" x14ac:dyDescent="0.15">
      <c r="B11" s="224"/>
      <c r="C11" s="248"/>
      <c r="D11" s="248"/>
      <c r="E11" s="249"/>
      <c r="F11" s="250"/>
      <c r="G11" s="250"/>
      <c r="H11" s="250"/>
      <c r="I11" s="250"/>
      <c r="J11" s="250"/>
      <c r="K11" s="250"/>
      <c r="L11" s="250"/>
      <c r="M11" s="250"/>
      <c r="N11" s="251"/>
      <c r="O11" s="232"/>
      <c r="P11" s="232"/>
      <c r="Q11" s="233"/>
      <c r="R11" s="234"/>
      <c r="S11" s="247"/>
      <c r="W11" s="435" t="s">
        <v>695</v>
      </c>
      <c r="X11" s="443">
        <v>80074.933708063356</v>
      </c>
      <c r="Y11" s="443">
        <v>7387.9929410008963</v>
      </c>
      <c r="Z11" s="249">
        <f t="shared" si="0"/>
        <v>10.838523310393841</v>
      </c>
      <c r="AA11" s="437">
        <v>2.9849387186752462E-2</v>
      </c>
      <c r="AB11" s="437">
        <v>2.1480606488516715E-4</v>
      </c>
      <c r="AC11" s="437">
        <v>6.0201527901226397E-2</v>
      </c>
      <c r="AD11" s="437">
        <v>7.6360428897038525E-4</v>
      </c>
      <c r="AE11" s="437">
        <v>0.78727922893817026</v>
      </c>
      <c r="AF11" s="437">
        <v>9.8417314536267814E-3</v>
      </c>
      <c r="AG11" s="437">
        <v>9.5182075177993999E-2</v>
      </c>
      <c r="AH11" s="437">
        <v>7.575871885482985E-4</v>
      </c>
      <c r="AI11" s="437">
        <v>0.63669983247032857</v>
      </c>
      <c r="AJ11" s="447">
        <v>589.62733377865754</v>
      </c>
      <c r="AK11" s="438">
        <v>5.6056087441139457</v>
      </c>
      <c r="AL11" s="436">
        <v>586.11202673365005</v>
      </c>
      <c r="AM11" s="438">
        <v>4.4704953260549019</v>
      </c>
      <c r="AN11" s="449">
        <v>0.59619133028984139</v>
      </c>
    </row>
    <row r="12" spans="1:40" x14ac:dyDescent="0.15">
      <c r="B12" s="227" t="s">
        <v>302</v>
      </c>
      <c r="C12" s="248"/>
      <c r="D12" s="248"/>
      <c r="E12" s="249"/>
      <c r="F12" s="250"/>
      <c r="G12" s="250"/>
      <c r="H12" s="250"/>
      <c r="I12" s="250"/>
      <c r="J12" s="250"/>
      <c r="K12" s="250"/>
      <c r="L12" s="250"/>
      <c r="M12" s="250"/>
      <c r="N12" s="251"/>
      <c r="O12" s="232"/>
      <c r="P12" s="232"/>
      <c r="Q12" s="233"/>
      <c r="R12" s="234"/>
      <c r="S12" s="247"/>
      <c r="W12" s="435" t="s">
        <v>695</v>
      </c>
      <c r="X12" s="443">
        <v>81585.60980712359</v>
      </c>
      <c r="Y12" s="443">
        <v>2702.3239364311517</v>
      </c>
      <c r="Z12" s="249">
        <f t="shared" si="0"/>
        <v>30.190906688585365</v>
      </c>
      <c r="AA12" s="437">
        <v>2.9786646515248771E-2</v>
      </c>
      <c r="AB12" s="437">
        <v>3.4967711640536344E-4</v>
      </c>
      <c r="AC12" s="437">
        <v>6.2564244732508253E-2</v>
      </c>
      <c r="AD12" s="437">
        <v>1.4741748335474682E-3</v>
      </c>
      <c r="AE12" s="437">
        <v>0.82141832575981155</v>
      </c>
      <c r="AF12" s="437">
        <v>2.0952413067514854E-2</v>
      </c>
      <c r="AG12" s="437">
        <v>9.554669162091442E-2</v>
      </c>
      <c r="AH12" s="437">
        <v>1.224330835877193E-3</v>
      </c>
      <c r="AI12" s="437">
        <v>0.502358175111562</v>
      </c>
      <c r="AJ12" s="447">
        <v>608.83941459131483</v>
      </c>
      <c r="AK12" s="438">
        <v>11.687642007755818</v>
      </c>
      <c r="AL12" s="436">
        <v>588.25785935884699</v>
      </c>
      <c r="AM12" s="438">
        <v>7.2112056144384882</v>
      </c>
      <c r="AN12" s="449">
        <v>3.380457102351575</v>
      </c>
    </row>
    <row r="13" spans="1:40" x14ac:dyDescent="0.15">
      <c r="B13" s="224" t="s">
        <v>276</v>
      </c>
      <c r="C13" s="248">
        <v>5514.0546339166776</v>
      </c>
      <c r="D13" s="248">
        <v>593.62343748497005</v>
      </c>
      <c r="E13" s="249">
        <v>9.2888088402949691</v>
      </c>
      <c r="F13" s="250">
        <v>3.9732242055280087E-2</v>
      </c>
      <c r="G13" s="250">
        <v>3.4190278663447679E-4</v>
      </c>
      <c r="H13" s="250">
        <v>6.8294713317037695E-2</v>
      </c>
      <c r="I13" s="250">
        <v>1.1755723870382258E-3</v>
      </c>
      <c r="J13" s="250">
        <v>1.4304541375307243</v>
      </c>
      <c r="K13" s="250">
        <v>2.4680985129187181E-2</v>
      </c>
      <c r="L13" s="250">
        <v>0.15253974575238802</v>
      </c>
      <c r="M13" s="250">
        <v>1.5434599009610042E-3</v>
      </c>
      <c r="N13" s="251">
        <v>0.58644026416921347</v>
      </c>
      <c r="O13" s="232">
        <v>901.73948089944679</v>
      </c>
      <c r="P13" s="232">
        <v>10.32931569217056</v>
      </c>
      <c r="Q13" s="233">
        <v>915.18441158463952</v>
      </c>
      <c r="R13" s="234">
        <v>8.6470524783657474</v>
      </c>
      <c r="S13" s="247">
        <v>1.4909994482865452</v>
      </c>
      <c r="W13" s="435" t="s">
        <v>695</v>
      </c>
      <c r="X13" s="443">
        <v>62713.013917065851</v>
      </c>
      <c r="Y13" s="443">
        <v>1661.6747336907338</v>
      </c>
      <c r="Z13" s="249">
        <f t="shared" si="0"/>
        <v>37.74084822110428</v>
      </c>
      <c r="AA13" s="437">
        <v>2.9531149305748076E-2</v>
      </c>
      <c r="AB13" s="437">
        <v>2.3289241197578005E-4</v>
      </c>
      <c r="AC13" s="437">
        <v>7.28760072681921E-2</v>
      </c>
      <c r="AD13" s="437">
        <v>1.477958148986053E-3</v>
      </c>
      <c r="AE13" s="437">
        <v>0.9495469926671114</v>
      </c>
      <c r="AF13" s="437">
        <v>1.9361132799274532E-2</v>
      </c>
      <c r="AG13" s="437">
        <v>9.4907850363514304E-2</v>
      </c>
      <c r="AH13" s="437">
        <v>8.335864698411485E-4</v>
      </c>
      <c r="AI13" s="437">
        <v>0.43075885990010326</v>
      </c>
      <c r="AJ13" s="447">
        <v>677.86671486460546</v>
      </c>
      <c r="AK13" s="438">
        <v>10.09439355711949</v>
      </c>
      <c r="AL13" s="436">
        <v>584.49769416970366</v>
      </c>
      <c r="AM13" s="438">
        <v>4.9179888623927566</v>
      </c>
      <c r="AN13" s="449">
        <v>13.773949752577973</v>
      </c>
    </row>
    <row r="14" spans="1:40" x14ac:dyDescent="0.15">
      <c r="B14" s="224" t="s">
        <v>277</v>
      </c>
      <c r="C14" s="248">
        <v>5219.2135254780096</v>
      </c>
      <c r="D14" s="248">
        <v>443.28431074314136</v>
      </c>
      <c r="E14" s="249">
        <v>11.773964020355898</v>
      </c>
      <c r="F14" s="250">
        <v>4.0396137242384597E-2</v>
      </c>
      <c r="G14" s="250">
        <v>4.9599940047265439E-4</v>
      </c>
      <c r="H14" s="250">
        <v>6.6497905977940724E-2</v>
      </c>
      <c r="I14" s="250">
        <v>2.1280759384218009E-3</v>
      </c>
      <c r="J14" s="250">
        <v>1.3976458524278861</v>
      </c>
      <c r="K14" s="250">
        <v>4.2017925667346238E-2</v>
      </c>
      <c r="L14" s="250">
        <v>0.15328909379709438</v>
      </c>
      <c r="M14" s="250">
        <v>2.4333003906354079E-3</v>
      </c>
      <c r="N14" s="251">
        <v>0.52801590018309053</v>
      </c>
      <c r="O14" s="232">
        <v>887.93964678888949</v>
      </c>
      <c r="P14" s="232">
        <v>17.804482822621654</v>
      </c>
      <c r="Q14" s="233">
        <v>919.37432191096912</v>
      </c>
      <c r="R14" s="234">
        <v>13.610211415281004</v>
      </c>
      <c r="S14" s="247">
        <v>3.540181501722417</v>
      </c>
      <c r="W14" s="435" t="s">
        <v>695</v>
      </c>
      <c r="X14" s="443">
        <v>68477.471669442704</v>
      </c>
      <c r="Y14" s="443">
        <v>6741.8333394372194</v>
      </c>
      <c r="Z14" s="249">
        <f t="shared" si="0"/>
        <v>10.157099444875765</v>
      </c>
      <c r="AA14" s="437">
        <v>2.9892817486103819E-2</v>
      </c>
      <c r="AB14" s="437">
        <v>3.0710078310447144E-4</v>
      </c>
      <c r="AC14" s="437">
        <v>6.0772389598918806E-2</v>
      </c>
      <c r="AD14" s="437">
        <v>1.376272502735792E-3</v>
      </c>
      <c r="AE14" s="437">
        <v>0.78833787908332809</v>
      </c>
      <c r="AF14" s="437">
        <v>1.1045530940988807E-2</v>
      </c>
      <c r="AG14" s="437">
        <v>9.4424440360802595E-2</v>
      </c>
      <c r="AH14" s="437">
        <v>8.7721389500168524E-4</v>
      </c>
      <c r="AI14" s="437">
        <v>0.66305091818867345</v>
      </c>
      <c r="AJ14" s="447">
        <v>590.22859247927147</v>
      </c>
      <c r="AK14" s="436">
        <v>6.284264818317407</v>
      </c>
      <c r="AL14" s="436">
        <v>581.65092562652569</v>
      </c>
      <c r="AM14" s="438">
        <v>5.1765313156174564</v>
      </c>
      <c r="AN14" s="449">
        <v>1.4532787740280551</v>
      </c>
    </row>
    <row r="15" spans="1:40" x14ac:dyDescent="0.15">
      <c r="B15" s="224" t="s">
        <v>278</v>
      </c>
      <c r="C15" s="248">
        <v>6929.3213369804716</v>
      </c>
      <c r="D15" s="248">
        <v>570.77894648311872</v>
      </c>
      <c r="E15" s="249">
        <v>12.14011375099907</v>
      </c>
      <c r="F15" s="250">
        <v>4.0796766002519483E-2</v>
      </c>
      <c r="G15" s="250">
        <v>3.615592759474144E-4</v>
      </c>
      <c r="H15" s="250">
        <v>6.89032871898351E-2</v>
      </c>
      <c r="I15" s="250">
        <v>1.4376643324838674E-3</v>
      </c>
      <c r="J15" s="250">
        <v>1.4532513023567808</v>
      </c>
      <c r="K15" s="250">
        <v>3.2964584459373072E-2</v>
      </c>
      <c r="L15" s="250">
        <v>0.15366626056380567</v>
      </c>
      <c r="M15" s="250">
        <v>1.9159133797235562E-3</v>
      </c>
      <c r="N15" s="251">
        <v>0.54965535404116572</v>
      </c>
      <c r="O15" s="232">
        <v>911.21917751363765</v>
      </c>
      <c r="P15" s="232">
        <v>13.657867078606914</v>
      </c>
      <c r="Q15" s="233">
        <v>921.48218516980194</v>
      </c>
      <c r="R15" s="234">
        <v>10.717228797667596</v>
      </c>
      <c r="S15" s="247">
        <v>1.1262940804393606</v>
      </c>
      <c r="W15" s="435" t="s">
        <v>695</v>
      </c>
      <c r="X15" s="443">
        <v>69383.391277142262</v>
      </c>
      <c r="Y15" s="443">
        <v>3269.1017871258809</v>
      </c>
      <c r="Z15" s="249">
        <f t="shared" si="0"/>
        <v>21.223992336482905</v>
      </c>
      <c r="AA15" s="437">
        <v>3.0192549635334302E-2</v>
      </c>
      <c r="AB15" s="437">
        <v>2.8574314278305619E-4</v>
      </c>
      <c r="AC15" s="437">
        <v>6.0584895171739775E-2</v>
      </c>
      <c r="AD15" s="437">
        <v>7.956048938087385E-4</v>
      </c>
      <c r="AE15" s="437">
        <v>0.80553870910253811</v>
      </c>
      <c r="AF15" s="437">
        <v>1.1266619074718034E-2</v>
      </c>
      <c r="AG15" s="437">
        <v>9.680626874055738E-2</v>
      </c>
      <c r="AH15" s="437">
        <v>9.283849965532712E-4</v>
      </c>
      <c r="AI15" s="437">
        <v>0.68567361156049034</v>
      </c>
      <c r="AJ15" s="447">
        <v>599.94821653326858</v>
      </c>
      <c r="AK15" s="438">
        <v>6.3491430700277238</v>
      </c>
      <c r="AL15" s="436">
        <v>595.66520374886602</v>
      </c>
      <c r="AM15" s="438">
        <v>5.4660006743827507</v>
      </c>
      <c r="AN15" s="449">
        <v>0.71389707750969533</v>
      </c>
    </row>
    <row r="16" spans="1:40" x14ac:dyDescent="0.15">
      <c r="B16" s="224" t="s">
        <v>279</v>
      </c>
      <c r="C16" s="248">
        <v>5518.994876929075</v>
      </c>
      <c r="D16" s="248">
        <v>436.18211822026171</v>
      </c>
      <c r="E16" s="249">
        <v>12.652959959587596</v>
      </c>
      <c r="F16" s="250">
        <v>4.1699416554123889E-2</v>
      </c>
      <c r="G16" s="250">
        <v>3.8717355483494013E-4</v>
      </c>
      <c r="H16" s="250">
        <v>6.8924993860641132E-2</v>
      </c>
      <c r="I16" s="250">
        <v>1.5488709464548842E-3</v>
      </c>
      <c r="J16" s="250">
        <v>1.456070128061252</v>
      </c>
      <c r="K16" s="250">
        <v>3.1550861626085731E-2</v>
      </c>
      <c r="L16" s="250">
        <v>0.15403513143107583</v>
      </c>
      <c r="M16" s="250">
        <v>1.7589501925369436E-3</v>
      </c>
      <c r="N16" s="251">
        <v>0.52699297589506411</v>
      </c>
      <c r="O16" s="232">
        <v>912.38519941931554</v>
      </c>
      <c r="P16" s="232">
        <v>13.05843390927399</v>
      </c>
      <c r="Q16" s="233">
        <v>923.54301887960287</v>
      </c>
      <c r="R16" s="234">
        <v>9.8381045686795474</v>
      </c>
      <c r="S16" s="247">
        <v>1.2229285906203424</v>
      </c>
      <c r="W16" s="439" t="s">
        <v>695</v>
      </c>
      <c r="X16" s="444">
        <v>63603.467490479576</v>
      </c>
      <c r="Y16" s="444">
        <v>2157.7669445900333</v>
      </c>
      <c r="Z16" s="255">
        <f t="shared" si="0"/>
        <v>29.476523240819212</v>
      </c>
      <c r="AA16" s="441">
        <v>2.992361059843435E-2</v>
      </c>
      <c r="AB16" s="441">
        <v>2.563242931904572E-4</v>
      </c>
      <c r="AC16" s="441">
        <v>6.0762171647870143E-2</v>
      </c>
      <c r="AD16" s="441">
        <v>9.1842109891567816E-4</v>
      </c>
      <c r="AE16" s="441">
        <v>0.80401444170556635</v>
      </c>
      <c r="AF16" s="441">
        <v>1.1771522736920404E-2</v>
      </c>
      <c r="AG16" s="441">
        <v>9.6384803647411962E-2</v>
      </c>
      <c r="AH16" s="441">
        <v>9.0942318981766855E-4</v>
      </c>
      <c r="AI16" s="441">
        <v>0.64444915878751985</v>
      </c>
      <c r="AJ16" s="448">
        <v>599.09065034108221</v>
      </c>
      <c r="AK16" s="442">
        <v>6.6380717160342524</v>
      </c>
      <c r="AL16" s="440">
        <v>593.18759145017702</v>
      </c>
      <c r="AM16" s="442">
        <v>5.3567217684578408</v>
      </c>
      <c r="AN16" s="450">
        <v>0.98533650751256863</v>
      </c>
    </row>
    <row r="17" spans="2:24" ht="15" x14ac:dyDescent="0.25">
      <c r="B17" s="224" t="s">
        <v>280</v>
      </c>
      <c r="C17" s="248">
        <v>6129.6532214844729</v>
      </c>
      <c r="D17" s="248">
        <v>531.3750918664017</v>
      </c>
      <c r="E17" s="249">
        <v>11.535454550484632</v>
      </c>
      <c r="F17" s="250">
        <v>4.0419542864070117E-2</v>
      </c>
      <c r="G17" s="250">
        <v>3.4622770288581992E-4</v>
      </c>
      <c r="H17" s="250">
        <v>6.7171574763480651E-2</v>
      </c>
      <c r="I17" s="250">
        <v>1.2938892978788957E-3</v>
      </c>
      <c r="J17" s="250">
        <v>1.4212991925627589</v>
      </c>
      <c r="K17" s="250">
        <v>2.7893569572126478E-2</v>
      </c>
      <c r="L17" s="250">
        <v>0.15413066343872178</v>
      </c>
      <c r="M17" s="250">
        <v>1.5556807625718685E-3</v>
      </c>
      <c r="N17" s="251">
        <v>0.51429564625136703</v>
      </c>
      <c r="O17" s="232">
        <v>897.90755195575912</v>
      </c>
      <c r="P17" s="232">
        <v>11.713222503535327</v>
      </c>
      <c r="Q17" s="233">
        <v>924.07663643052229</v>
      </c>
      <c r="R17" s="234">
        <v>8.7035946458360627</v>
      </c>
      <c r="S17" s="247">
        <v>2.9144519853701478</v>
      </c>
      <c r="W17" s="9" t="s">
        <v>271</v>
      </c>
      <c r="X17" s="9" t="s">
        <v>697</v>
      </c>
    </row>
    <row r="18" spans="2:24" ht="15" x14ac:dyDescent="0.25">
      <c r="B18" s="224" t="s">
        <v>281</v>
      </c>
      <c r="C18" s="248">
        <v>5694.6404289548973</v>
      </c>
      <c r="D18" s="248">
        <v>535.94371099147543</v>
      </c>
      <c r="E18" s="249">
        <v>10.625445008805178</v>
      </c>
      <c r="F18" s="250">
        <v>4.1512534261563171E-2</v>
      </c>
      <c r="G18" s="250">
        <v>6.1839878898844037E-4</v>
      </c>
      <c r="H18" s="250">
        <v>6.8607863568038968E-2</v>
      </c>
      <c r="I18" s="250">
        <v>1.5826374258241453E-3</v>
      </c>
      <c r="J18" s="250">
        <v>1.4515032753614716</v>
      </c>
      <c r="K18" s="250">
        <v>3.9137316464554539E-2</v>
      </c>
      <c r="L18" s="250">
        <v>0.15421824102096271</v>
      </c>
      <c r="M18" s="250">
        <v>2.9150851473668132E-3</v>
      </c>
      <c r="N18" s="251">
        <v>0.70103947832325397</v>
      </c>
      <c r="O18" s="232">
        <v>910.49542384372558</v>
      </c>
      <c r="P18" s="232">
        <v>16.222023304014751</v>
      </c>
      <c r="Q18" s="233">
        <v>924.56578377507878</v>
      </c>
      <c r="R18" s="234">
        <v>16.288669822345444</v>
      </c>
      <c r="S18" s="247">
        <v>1.5453520756814054</v>
      </c>
      <c r="W18" s="2"/>
      <c r="X18" s="12" t="s">
        <v>698</v>
      </c>
    </row>
    <row r="19" spans="2:24" ht="18" x14ac:dyDescent="0.25">
      <c r="B19" s="224" t="s">
        <v>282</v>
      </c>
      <c r="C19" s="248">
        <v>5057.5702180973985</v>
      </c>
      <c r="D19" s="248">
        <v>433.14196208031495</v>
      </c>
      <c r="E19" s="249">
        <v>11.676472521403047</v>
      </c>
      <c r="F19" s="250">
        <v>4.1085866472939138E-2</v>
      </c>
      <c r="G19" s="250">
        <v>4.5881009265691939E-4</v>
      </c>
      <c r="H19" s="250">
        <v>7.0831687006815344E-2</v>
      </c>
      <c r="I19" s="250">
        <v>1.7376212387343675E-3</v>
      </c>
      <c r="J19" s="250">
        <v>1.501732679974914</v>
      </c>
      <c r="K19" s="250">
        <v>3.5450772989008818E-2</v>
      </c>
      <c r="L19" s="250">
        <v>0.15460425554452581</v>
      </c>
      <c r="M19" s="250">
        <v>1.9200762880811849E-3</v>
      </c>
      <c r="N19" s="251">
        <v>0.52609474406703027</v>
      </c>
      <c r="O19" s="232">
        <v>931.08957079823699</v>
      </c>
      <c r="P19" s="232">
        <v>14.402396820247287</v>
      </c>
      <c r="Q19" s="233">
        <v>926.72134967595275</v>
      </c>
      <c r="R19" s="234">
        <v>10.731889898126253</v>
      </c>
      <c r="S19" s="247">
        <v>0.46915154667013237</v>
      </c>
      <c r="X19" s="9" t="s">
        <v>692</v>
      </c>
    </row>
    <row r="20" spans="2:24" x14ac:dyDescent="0.15">
      <c r="B20" s="224" t="s">
        <v>283</v>
      </c>
      <c r="C20" s="248">
        <v>4894.857890301817</v>
      </c>
      <c r="D20" s="248">
        <v>418.0954437351204</v>
      </c>
      <c r="E20" s="249">
        <v>11.707513113687263</v>
      </c>
      <c r="F20" s="250">
        <v>4.0654043681084308E-2</v>
      </c>
      <c r="G20" s="250">
        <v>6.5322950665017219E-4</v>
      </c>
      <c r="H20" s="250">
        <v>6.7415834216354956E-2</v>
      </c>
      <c r="I20" s="250">
        <v>1.8689078656370271E-3</v>
      </c>
      <c r="J20" s="250">
        <v>1.4325917377710615</v>
      </c>
      <c r="K20" s="250">
        <v>4.1798467014611332E-2</v>
      </c>
      <c r="L20" s="250">
        <v>0.15483507709258451</v>
      </c>
      <c r="M20" s="250">
        <v>2.8514251640259377E-3</v>
      </c>
      <c r="N20" s="251">
        <v>0.63118215427509961</v>
      </c>
      <c r="O20" s="232">
        <v>902.63212442127258</v>
      </c>
      <c r="P20" s="232">
        <v>17.457804398320583</v>
      </c>
      <c r="Q20" s="233">
        <v>928.00994928094781</v>
      </c>
      <c r="R20" s="234">
        <v>15.924850060044861</v>
      </c>
      <c r="S20" s="247">
        <v>2.8115357489571169</v>
      </c>
    </row>
    <row r="21" spans="2:24" x14ac:dyDescent="0.15">
      <c r="B21" s="224" t="s">
        <v>284</v>
      </c>
      <c r="C21" s="248">
        <v>6147.2100770232673</v>
      </c>
      <c r="D21" s="248">
        <v>498.41693780376113</v>
      </c>
      <c r="E21" s="249">
        <v>12.333469452524049</v>
      </c>
      <c r="F21" s="250">
        <v>4.0286413130241824E-2</v>
      </c>
      <c r="G21" s="250">
        <v>3.8911858562543306E-4</v>
      </c>
      <c r="H21" s="250">
        <v>6.7461449139017929E-2</v>
      </c>
      <c r="I21" s="250">
        <v>1.3081982281836222E-3</v>
      </c>
      <c r="J21" s="250">
        <v>1.4381924701306015</v>
      </c>
      <c r="K21" s="250">
        <v>2.9957719832570937E-2</v>
      </c>
      <c r="L21" s="250">
        <v>0.15519863447411336</v>
      </c>
      <c r="M21" s="250">
        <v>1.7036927471284519E-3</v>
      </c>
      <c r="N21" s="251">
        <v>0.52700123686581057</v>
      </c>
      <c r="O21" s="232">
        <v>904.96722734816933</v>
      </c>
      <c r="P21" s="232">
        <v>12.491033053870687</v>
      </c>
      <c r="Q21" s="233">
        <v>930.03904649101344</v>
      </c>
      <c r="R21" s="234">
        <v>9.5204597597835825</v>
      </c>
      <c r="S21" s="247">
        <v>2.7704670826933953</v>
      </c>
    </row>
    <row r="22" spans="2:24" x14ac:dyDescent="0.15">
      <c r="B22" s="224" t="s">
        <v>285</v>
      </c>
      <c r="C22" s="248">
        <v>4872.1818846695232</v>
      </c>
      <c r="D22" s="248">
        <v>367.54222409872722</v>
      </c>
      <c r="E22" s="249">
        <v>13.25611471339626</v>
      </c>
      <c r="F22" s="250">
        <v>4.1999081340708115E-2</v>
      </c>
      <c r="G22" s="250">
        <v>9.1593401689218001E-4</v>
      </c>
      <c r="H22" s="250">
        <v>6.9343753856617035E-2</v>
      </c>
      <c r="I22" s="250">
        <v>2.647941316099228E-3</v>
      </c>
      <c r="J22" s="250">
        <v>1.4769356703330663</v>
      </c>
      <c r="K22" s="250">
        <v>5.4522168097331722E-2</v>
      </c>
      <c r="L22" s="250">
        <v>0.15545808249307289</v>
      </c>
      <c r="M22" s="250">
        <v>3.4694328500980234E-3</v>
      </c>
      <c r="N22" s="251">
        <v>0.60455197151748086</v>
      </c>
      <c r="O22" s="232">
        <v>920.97494986227298</v>
      </c>
      <c r="P22" s="232">
        <v>22.359326656003493</v>
      </c>
      <c r="Q22" s="233">
        <v>931.48669501767563</v>
      </c>
      <c r="R22" s="234">
        <v>19.362841330647445</v>
      </c>
      <c r="S22" s="247">
        <v>1.1413714517397811</v>
      </c>
    </row>
    <row r="23" spans="2:24" x14ac:dyDescent="0.15">
      <c r="B23" s="224" t="s">
        <v>286</v>
      </c>
      <c r="C23" s="248">
        <v>5410.0818316872883</v>
      </c>
      <c r="D23" s="248">
        <v>436.09923647904822</v>
      </c>
      <c r="E23" s="249">
        <v>12.405620966839754</v>
      </c>
      <c r="F23" s="250">
        <v>4.1716538759290919E-2</v>
      </c>
      <c r="G23" s="250">
        <v>3.9639943092436978E-4</v>
      </c>
      <c r="H23" s="250">
        <v>6.7725822910506481E-2</v>
      </c>
      <c r="I23" s="250">
        <v>1.8928721791668711E-3</v>
      </c>
      <c r="J23" s="250">
        <v>1.4448756172310784</v>
      </c>
      <c r="K23" s="250">
        <v>3.7412058833529035E-2</v>
      </c>
      <c r="L23" s="250">
        <v>0.15559863282400971</v>
      </c>
      <c r="M23" s="250">
        <v>1.9140734308453725E-3</v>
      </c>
      <c r="N23" s="251">
        <v>0.47508538644559284</v>
      </c>
      <c r="O23" s="232">
        <v>907.74661048349355</v>
      </c>
      <c r="P23" s="232">
        <v>15.54988544450689</v>
      </c>
      <c r="Q23" s="233">
        <v>932.27079143708738</v>
      </c>
      <c r="R23" s="234">
        <v>10.68936619648337</v>
      </c>
      <c r="S23" s="247">
        <v>2.7016549189350814</v>
      </c>
    </row>
    <row r="24" spans="2:24" x14ac:dyDescent="0.15">
      <c r="B24" s="224" t="s">
        <v>287</v>
      </c>
      <c r="C24" s="248">
        <v>5470.4157441862308</v>
      </c>
      <c r="D24" s="248">
        <v>549.73767764182287</v>
      </c>
      <c r="E24" s="249">
        <v>9.9509565501356008</v>
      </c>
      <c r="F24" s="250">
        <v>4.1292469068500912E-2</v>
      </c>
      <c r="G24" s="250">
        <v>5.2042505486452051E-4</v>
      </c>
      <c r="H24" s="250">
        <v>6.6957365159318327E-2</v>
      </c>
      <c r="I24" s="250">
        <v>1.9153434574089067E-3</v>
      </c>
      <c r="J24" s="250">
        <v>1.4362695999564783</v>
      </c>
      <c r="K24" s="250">
        <v>3.8621453349389691E-2</v>
      </c>
      <c r="L24" s="250">
        <v>0.15631873593839271</v>
      </c>
      <c r="M24" s="250">
        <v>1.859932387755382E-3</v>
      </c>
      <c r="N24" s="251">
        <v>0.44247982971477701</v>
      </c>
      <c r="O24" s="232">
        <v>904.16613386888071</v>
      </c>
      <c r="P24" s="232">
        <v>16.108301835960482</v>
      </c>
      <c r="Q24" s="233">
        <v>936.28657776403918</v>
      </c>
      <c r="R24" s="234">
        <v>10.381341206557552</v>
      </c>
      <c r="S24" s="247">
        <v>3.5524935840846705</v>
      </c>
    </row>
    <row r="25" spans="2:24" x14ac:dyDescent="0.15">
      <c r="B25" s="224" t="s">
        <v>288</v>
      </c>
      <c r="C25" s="248">
        <v>4463.2508920467471</v>
      </c>
      <c r="D25" s="248">
        <v>435.69101019357373</v>
      </c>
      <c r="E25" s="249">
        <v>10.244073868000543</v>
      </c>
      <c r="F25" s="250">
        <v>4.1828305991294557E-2</v>
      </c>
      <c r="G25" s="250">
        <v>4.4499891048545406E-4</v>
      </c>
      <c r="H25" s="250">
        <v>6.7180034454728393E-2</v>
      </c>
      <c r="I25" s="250">
        <v>1.4805100920455663E-3</v>
      </c>
      <c r="J25" s="250">
        <v>1.4523461072302766</v>
      </c>
      <c r="K25" s="250">
        <v>3.0864466448909968E-2</v>
      </c>
      <c r="L25" s="250">
        <v>0.15758548767386982</v>
      </c>
      <c r="M25" s="250">
        <v>1.6828917108278689E-3</v>
      </c>
      <c r="N25" s="251">
        <v>0.50251762956670587</v>
      </c>
      <c r="O25" s="232">
        <v>910.84445463076179</v>
      </c>
      <c r="P25" s="232">
        <v>12.794296551204875</v>
      </c>
      <c r="Q25" s="233">
        <v>943.34478448258767</v>
      </c>
      <c r="R25" s="234">
        <v>9.3855974119532632</v>
      </c>
      <c r="S25" s="247">
        <v>3.5681536717485862</v>
      </c>
    </row>
    <row r="26" spans="2:24" x14ac:dyDescent="0.15">
      <c r="B26" s="224"/>
      <c r="C26" s="248"/>
      <c r="D26" s="248"/>
      <c r="E26" s="249"/>
      <c r="F26" s="250"/>
      <c r="G26" s="250"/>
      <c r="H26" s="250"/>
      <c r="I26" s="250"/>
      <c r="J26" s="250"/>
      <c r="K26" s="250"/>
      <c r="L26" s="250"/>
      <c r="M26" s="250"/>
      <c r="N26" s="251"/>
      <c r="O26" s="232"/>
      <c r="P26" s="232"/>
      <c r="Q26" s="233"/>
      <c r="R26" s="234"/>
      <c r="S26" s="247"/>
    </row>
    <row r="27" spans="2:24" x14ac:dyDescent="0.15">
      <c r="B27" s="225" t="s">
        <v>303</v>
      </c>
      <c r="C27" s="252"/>
      <c r="D27" s="252"/>
      <c r="E27" s="249"/>
      <c r="F27" s="252"/>
      <c r="G27" s="252"/>
      <c r="H27" s="252"/>
      <c r="I27" s="252"/>
      <c r="J27" s="252"/>
      <c r="K27" s="252"/>
      <c r="L27" s="252"/>
      <c r="M27" s="252"/>
      <c r="N27" s="253"/>
      <c r="O27" s="235"/>
      <c r="P27" s="235"/>
      <c r="Q27" s="236"/>
      <c r="R27" s="237"/>
      <c r="S27" s="247"/>
    </row>
    <row r="28" spans="2:24" x14ac:dyDescent="0.15">
      <c r="B28" s="224" t="s">
        <v>289</v>
      </c>
      <c r="C28" s="248">
        <v>6906.7451899677635</v>
      </c>
      <c r="D28" s="248">
        <v>789.09237379388208</v>
      </c>
      <c r="E28" s="249">
        <v>8.7527714363285263</v>
      </c>
      <c r="F28" s="250">
        <v>3.870206175125377E-2</v>
      </c>
      <c r="G28" s="250">
        <v>4.2630058016021762E-4</v>
      </c>
      <c r="H28" s="250">
        <v>6.6456781684481908E-2</v>
      </c>
      <c r="I28" s="250">
        <v>1.5876175221119252E-3</v>
      </c>
      <c r="J28" s="250">
        <v>1.2469215754001979</v>
      </c>
      <c r="K28" s="250">
        <v>2.8607052118308093E-2</v>
      </c>
      <c r="L28" s="250">
        <v>0.13671355039754424</v>
      </c>
      <c r="M28" s="250">
        <v>1.8457697129217439E-3</v>
      </c>
      <c r="N28" s="251">
        <v>0.58848037711905987</v>
      </c>
      <c r="O28" s="232">
        <v>822.01461205313672</v>
      </c>
      <c r="P28" s="232">
        <v>12.939595525613941</v>
      </c>
      <c r="Q28" s="233">
        <v>826.05156139082158</v>
      </c>
      <c r="R28" s="234">
        <v>10.477041458671561</v>
      </c>
      <c r="S28" s="247">
        <v>0.49110432813375127</v>
      </c>
    </row>
    <row r="29" spans="2:24" x14ac:dyDescent="0.15">
      <c r="B29" s="224" t="s">
        <v>290</v>
      </c>
      <c r="C29" s="248">
        <v>7853.8206436645405</v>
      </c>
      <c r="D29" s="248">
        <v>1021.7770386323315</v>
      </c>
      <c r="E29" s="249">
        <v>7.6864328975106275</v>
      </c>
      <c r="F29" s="250">
        <v>3.8543355556778555E-2</v>
      </c>
      <c r="G29" s="250">
        <v>5.3217086133534701E-4</v>
      </c>
      <c r="H29" s="250">
        <v>6.806263944595356E-2</v>
      </c>
      <c r="I29" s="250">
        <v>1.6336583467307284E-3</v>
      </c>
      <c r="J29" s="250">
        <v>1.2800229745912053</v>
      </c>
      <c r="K29" s="250">
        <v>3.1656985992395054E-2</v>
      </c>
      <c r="L29" s="250">
        <v>0.137011505011292</v>
      </c>
      <c r="M29" s="250">
        <v>1.9732830647093565E-3</v>
      </c>
      <c r="N29" s="251">
        <v>0.58234527008253045</v>
      </c>
      <c r="O29" s="232">
        <v>836.86400923051337</v>
      </c>
      <c r="P29" s="232">
        <v>14.109569614715737</v>
      </c>
      <c r="Q29" s="233">
        <v>827.74106985105936</v>
      </c>
      <c r="R29" s="234">
        <v>11.196674991542926</v>
      </c>
      <c r="S29" s="247">
        <v>1.0901340335859877</v>
      </c>
    </row>
    <row r="30" spans="2:24" x14ac:dyDescent="0.15">
      <c r="B30" s="224" t="s">
        <v>291</v>
      </c>
      <c r="C30" s="248">
        <v>6944.9721903113168</v>
      </c>
      <c r="D30" s="248">
        <v>804.10389681892502</v>
      </c>
      <c r="E30" s="249">
        <v>8.6369090086318092</v>
      </c>
      <c r="F30" s="250">
        <v>3.8567441577416969E-2</v>
      </c>
      <c r="G30" s="250">
        <v>6.4398156499778213E-4</v>
      </c>
      <c r="H30" s="250">
        <v>6.7682983139659883E-2</v>
      </c>
      <c r="I30" s="250">
        <v>1.8533690745141773E-3</v>
      </c>
      <c r="J30" s="250">
        <v>1.2777080929775257</v>
      </c>
      <c r="K30" s="250">
        <v>3.6699074315078919E-2</v>
      </c>
      <c r="L30" s="250">
        <v>0.13739775198455412</v>
      </c>
      <c r="M30" s="250">
        <v>1.981418626989299E-3</v>
      </c>
      <c r="N30" s="251">
        <v>0.50208026369170045</v>
      </c>
      <c r="O30" s="232">
        <v>835.83257857868489</v>
      </c>
      <c r="P30" s="232">
        <v>16.370007541606881</v>
      </c>
      <c r="Q30" s="233">
        <v>829.93056849340928</v>
      </c>
      <c r="R30" s="234">
        <v>11.238999064282513</v>
      </c>
      <c r="S30" s="247">
        <v>0.70612347933504127</v>
      </c>
    </row>
    <row r="31" spans="2:24" x14ac:dyDescent="0.15">
      <c r="B31" s="224" t="s">
        <v>292</v>
      </c>
      <c r="C31" s="248">
        <v>8813.6257249059454</v>
      </c>
      <c r="D31" s="248">
        <v>1020.0360682362375</v>
      </c>
      <c r="E31" s="249">
        <v>8.6405039972221207</v>
      </c>
      <c r="F31" s="250">
        <v>3.9444643757433014E-2</v>
      </c>
      <c r="G31" s="250">
        <v>3.3976176359026876E-4</v>
      </c>
      <c r="H31" s="250">
        <v>6.713197201902138E-2</v>
      </c>
      <c r="I31" s="250">
        <v>1.0063415265326426E-3</v>
      </c>
      <c r="J31" s="250">
        <v>1.2842575540188388</v>
      </c>
      <c r="K31" s="250">
        <v>1.9991584955394829E-2</v>
      </c>
      <c r="L31" s="250">
        <v>0.13929416210537357</v>
      </c>
      <c r="M31" s="250">
        <v>1.2391097272100348E-3</v>
      </c>
      <c r="N31" s="251">
        <v>0.57145462644827094</v>
      </c>
      <c r="O31" s="232">
        <v>838.74808335575449</v>
      </c>
      <c r="P31" s="232">
        <v>8.9048111077889871</v>
      </c>
      <c r="Q31" s="233">
        <v>840.669876565511</v>
      </c>
      <c r="R31" s="234">
        <v>7.0258770769596053</v>
      </c>
      <c r="S31" s="247">
        <v>0.22912639061631879</v>
      </c>
    </row>
    <row r="32" spans="2:24" x14ac:dyDescent="0.15">
      <c r="B32" s="224"/>
      <c r="C32" s="248"/>
      <c r="D32" s="248"/>
      <c r="E32" s="249"/>
      <c r="F32" s="250"/>
      <c r="G32" s="250"/>
      <c r="H32" s="250"/>
      <c r="I32" s="250"/>
      <c r="J32" s="250"/>
      <c r="K32" s="250"/>
      <c r="L32" s="250"/>
      <c r="M32" s="250"/>
      <c r="N32" s="251"/>
      <c r="O32" s="232"/>
      <c r="P32" s="232"/>
      <c r="Q32" s="233"/>
      <c r="R32" s="234"/>
      <c r="S32" s="247"/>
    </row>
    <row r="33" spans="2:19" x14ac:dyDescent="0.15">
      <c r="B33" s="263" t="s">
        <v>304</v>
      </c>
      <c r="C33" s="248"/>
      <c r="D33" s="248"/>
      <c r="E33" s="249"/>
      <c r="F33" s="250"/>
      <c r="G33" s="250"/>
      <c r="H33" s="250"/>
      <c r="I33" s="250"/>
      <c r="J33" s="250"/>
      <c r="K33" s="250"/>
      <c r="L33" s="250"/>
      <c r="M33" s="250"/>
      <c r="N33" s="251"/>
      <c r="O33" s="232"/>
      <c r="P33" s="232"/>
      <c r="Q33" s="233"/>
      <c r="R33" s="234"/>
      <c r="S33" s="247"/>
    </row>
    <row r="34" spans="2:19" x14ac:dyDescent="0.15">
      <c r="B34" s="224" t="s">
        <v>293</v>
      </c>
      <c r="C34" s="248">
        <v>6482.1191969595875</v>
      </c>
      <c r="D34" s="248">
        <v>536.19715970221398</v>
      </c>
      <c r="E34" s="249">
        <v>12.089059182185039</v>
      </c>
      <c r="F34" s="250">
        <v>3.9242093217292461E-2</v>
      </c>
      <c r="G34" s="250">
        <v>4.2241450362003985E-4</v>
      </c>
      <c r="H34" s="250">
        <v>6.7640264562047289E-2</v>
      </c>
      <c r="I34" s="250">
        <v>1.4194331795973861E-3</v>
      </c>
      <c r="J34" s="250">
        <v>1.3683968899833483</v>
      </c>
      <c r="K34" s="250">
        <v>3.321684742729953E-2</v>
      </c>
      <c r="L34" s="250">
        <v>0.14738876913063972</v>
      </c>
      <c r="M34" s="250">
        <v>2.2234683508492812E-3</v>
      </c>
      <c r="N34" s="251">
        <v>0.62147008281421723</v>
      </c>
      <c r="O34" s="232">
        <v>875.47678178890976</v>
      </c>
      <c r="P34" s="232">
        <v>14.253220156043746</v>
      </c>
      <c r="Q34" s="233">
        <v>886.30926694439279</v>
      </c>
      <c r="R34" s="234">
        <v>12.501354431947734</v>
      </c>
      <c r="S34" s="247">
        <v>1.2373240936611074</v>
      </c>
    </row>
    <row r="35" spans="2:19" x14ac:dyDescent="0.15">
      <c r="B35" s="224" t="s">
        <v>294</v>
      </c>
      <c r="C35" s="248">
        <v>3365.6060450955383</v>
      </c>
      <c r="D35" s="248">
        <v>250.58202977348546</v>
      </c>
      <c r="E35" s="249">
        <v>13.431154852316785</v>
      </c>
      <c r="F35" s="250">
        <v>4.3030092704539016E-2</v>
      </c>
      <c r="G35" s="250">
        <v>4.7543884377804023E-4</v>
      </c>
      <c r="H35" s="250">
        <v>7.2778120172794336E-2</v>
      </c>
      <c r="I35" s="250">
        <v>2.7897006847673474E-3</v>
      </c>
      <c r="J35" s="250">
        <v>1.6361874232653344</v>
      </c>
      <c r="K35" s="250">
        <v>5.6098749222532787E-2</v>
      </c>
      <c r="L35" s="250">
        <v>0.16447765249271554</v>
      </c>
      <c r="M35" s="250">
        <v>2.8385488784719126E-3</v>
      </c>
      <c r="N35" s="251">
        <v>0.50334916190302725</v>
      </c>
      <c r="O35" s="232">
        <v>984.24502767240472</v>
      </c>
      <c r="P35" s="232">
        <v>21.617976567830354</v>
      </c>
      <c r="Q35" s="233">
        <v>981.61237397003015</v>
      </c>
      <c r="R35" s="234">
        <v>15.722817501682664</v>
      </c>
      <c r="S35" s="247">
        <v>0.26747950239590645</v>
      </c>
    </row>
    <row r="36" spans="2:19" x14ac:dyDescent="0.15">
      <c r="B36" s="224" t="s">
        <v>295</v>
      </c>
      <c r="C36" s="248">
        <v>4959.328899012261</v>
      </c>
      <c r="D36" s="248">
        <v>510.51486528415523</v>
      </c>
      <c r="E36" s="249">
        <v>9.714367271659901</v>
      </c>
      <c r="F36" s="250">
        <v>4.1273428685637402E-2</v>
      </c>
      <c r="G36" s="250">
        <v>6.3574986204482172E-4</v>
      </c>
      <c r="H36" s="250">
        <v>6.9016206240304315E-2</v>
      </c>
      <c r="I36" s="250">
        <v>1.50891998327103E-3</v>
      </c>
      <c r="J36" s="250">
        <v>1.4165610508341042</v>
      </c>
      <c r="K36" s="250">
        <v>3.6444357446862856E-2</v>
      </c>
      <c r="L36" s="250">
        <v>0.14968102806478414</v>
      </c>
      <c r="M36" s="250">
        <v>2.73148949176462E-3</v>
      </c>
      <c r="N36" s="251">
        <v>0.7093127649656441</v>
      </c>
      <c r="O36" s="232">
        <v>895.91864359073566</v>
      </c>
      <c r="P36" s="232">
        <v>15.325190051833443</v>
      </c>
      <c r="Q36" s="233">
        <v>899.17509751270313</v>
      </c>
      <c r="R36" s="234">
        <v>15.323519061371819</v>
      </c>
      <c r="S36" s="247">
        <v>0.36347652158637</v>
      </c>
    </row>
    <row r="37" spans="2:19" x14ac:dyDescent="0.15">
      <c r="B37" s="224" t="s">
        <v>296</v>
      </c>
      <c r="C37" s="248">
        <v>7096.3002406073074</v>
      </c>
      <c r="D37" s="248">
        <v>617.92029435529491</v>
      </c>
      <c r="E37" s="249">
        <v>11.484167627171411</v>
      </c>
      <c r="F37" s="250">
        <v>3.9043949670229484E-2</v>
      </c>
      <c r="G37" s="250">
        <v>3.858043231601427E-4</v>
      </c>
      <c r="H37" s="250">
        <v>6.8061451355241956E-2</v>
      </c>
      <c r="I37" s="250">
        <v>1.3931379138745813E-3</v>
      </c>
      <c r="J37" s="250">
        <v>1.3821871481461205</v>
      </c>
      <c r="K37" s="250">
        <v>2.7999347923828098E-2</v>
      </c>
      <c r="L37" s="250">
        <v>0.14818412694327446</v>
      </c>
      <c r="M37" s="250">
        <v>2.0482601281230518E-3</v>
      </c>
      <c r="N37" s="251">
        <v>0.68234239978575495</v>
      </c>
      <c r="O37" s="232">
        <v>881.37181854946027</v>
      </c>
      <c r="P37" s="232">
        <v>11.949476800061468</v>
      </c>
      <c r="Q37" s="233">
        <v>890.77630530083536</v>
      </c>
      <c r="R37" s="234">
        <v>11.509895187528874</v>
      </c>
      <c r="S37" s="247">
        <v>1.0670283021815719</v>
      </c>
    </row>
    <row r="38" spans="2:19" x14ac:dyDescent="0.15">
      <c r="B38" s="224" t="s">
        <v>297</v>
      </c>
      <c r="C38" s="248">
        <v>7276.5888127251064</v>
      </c>
      <c r="D38" s="248">
        <v>702.39985864678351</v>
      </c>
      <c r="E38" s="249">
        <v>10.359610303373213</v>
      </c>
      <c r="F38" s="250">
        <v>3.8956773362491606E-2</v>
      </c>
      <c r="G38" s="250">
        <v>3.3136231709933413E-4</v>
      </c>
      <c r="H38" s="250">
        <v>6.6278982619731072E-2</v>
      </c>
      <c r="I38" s="250">
        <v>1.0544818768701573E-3</v>
      </c>
      <c r="J38" s="250">
        <v>1.3073499793372341</v>
      </c>
      <c r="K38" s="250">
        <v>2.3343242750122544E-2</v>
      </c>
      <c r="L38" s="250">
        <v>0.14373485085685728</v>
      </c>
      <c r="M38" s="250">
        <v>1.8279455382783946E-3</v>
      </c>
      <c r="N38" s="251">
        <v>0.71224899902573702</v>
      </c>
      <c r="O38" s="232">
        <v>848.96143667524473</v>
      </c>
      <c r="P38" s="232">
        <v>10.288743390153718</v>
      </c>
      <c r="Q38" s="233">
        <v>865.74757368188011</v>
      </c>
      <c r="R38" s="234">
        <v>10.313421113237759</v>
      </c>
      <c r="S38" s="247">
        <v>1.9772555361730282</v>
      </c>
    </row>
    <row r="39" spans="2:19" x14ac:dyDescent="0.15">
      <c r="B39" s="226" t="s">
        <v>298</v>
      </c>
      <c r="C39" s="254">
        <v>6670.8974905545665</v>
      </c>
      <c r="D39" s="254">
        <v>683.9867414677442</v>
      </c>
      <c r="E39" s="255">
        <v>9.7529631586713386</v>
      </c>
      <c r="F39" s="256">
        <v>3.8795190749620713E-2</v>
      </c>
      <c r="G39" s="256">
        <v>3.8086675511557559E-4</v>
      </c>
      <c r="H39" s="256">
        <v>6.7509325967507514E-2</v>
      </c>
      <c r="I39" s="256">
        <v>1.1554956497424099E-3</v>
      </c>
      <c r="J39" s="256">
        <v>1.3502012369600866</v>
      </c>
      <c r="K39" s="256">
        <v>2.6931139148781466E-2</v>
      </c>
      <c r="L39" s="256">
        <v>0.14572081322675179</v>
      </c>
      <c r="M39" s="256">
        <v>2.0829119719868133E-3</v>
      </c>
      <c r="N39" s="257">
        <v>0.71662690228638204</v>
      </c>
      <c r="O39" s="238">
        <v>867.64579097199157</v>
      </c>
      <c r="P39" s="238">
        <v>11.650302619389237</v>
      </c>
      <c r="Q39" s="239">
        <v>876.93131433980784</v>
      </c>
      <c r="R39" s="240">
        <v>11.72909650092376</v>
      </c>
      <c r="S39" s="258">
        <v>1.0701974774076861</v>
      </c>
    </row>
    <row r="40" spans="2:19" ht="15" x14ac:dyDescent="0.25">
      <c r="B40" s="9" t="s">
        <v>271</v>
      </c>
      <c r="C40" s="9" t="s">
        <v>697</v>
      </c>
      <c r="D40" s="259"/>
      <c r="E40" s="259"/>
      <c r="F40" s="259"/>
      <c r="G40" s="259"/>
      <c r="H40" s="259"/>
      <c r="I40" s="259"/>
      <c r="J40" s="259"/>
      <c r="K40" s="259"/>
      <c r="L40" s="259"/>
      <c r="M40" s="259"/>
      <c r="N40" s="260"/>
      <c r="O40" s="241"/>
      <c r="P40" s="241"/>
      <c r="Q40" s="242"/>
      <c r="R40" s="242"/>
      <c r="S40" s="261"/>
    </row>
    <row r="41" spans="2:19" ht="18" x14ac:dyDescent="0.25">
      <c r="B41" s="2"/>
      <c r="C41" s="9" t="s">
        <v>692</v>
      </c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60"/>
      <c r="O41" s="241"/>
      <c r="P41" s="241"/>
      <c r="Q41" s="242"/>
      <c r="R41" s="242"/>
      <c r="S41" s="261"/>
    </row>
    <row r="42" spans="2:19" x14ac:dyDescent="0.15">
      <c r="B42" s="221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60"/>
      <c r="O42" s="241"/>
      <c r="P42" s="241"/>
      <c r="Q42" s="242"/>
      <c r="R42" s="242"/>
      <c r="S42" s="261"/>
    </row>
    <row r="43" spans="2:19" x14ac:dyDescent="0.15">
      <c r="B43" s="221"/>
      <c r="C43" s="259"/>
      <c r="D43" s="259"/>
      <c r="E43" s="259"/>
      <c r="F43" s="259"/>
      <c r="G43" s="259"/>
      <c r="H43" s="259"/>
      <c r="I43" s="259"/>
      <c r="J43" s="259"/>
      <c r="K43" s="259"/>
      <c r="L43" s="259"/>
      <c r="M43" s="259"/>
      <c r="N43" s="260"/>
      <c r="O43" s="241"/>
      <c r="P43" s="241"/>
      <c r="Q43" s="242"/>
      <c r="R43" s="242"/>
      <c r="S43" s="261"/>
    </row>
    <row r="44" spans="2:19" ht="22.5" x14ac:dyDescent="0.15">
      <c r="B44" s="275" t="s">
        <v>299</v>
      </c>
      <c r="C44" s="259"/>
      <c r="D44" s="259"/>
      <c r="E44" s="259"/>
      <c r="F44" s="259"/>
      <c r="G44" s="259"/>
      <c r="H44" s="259"/>
      <c r="I44" s="259"/>
      <c r="J44" s="259"/>
      <c r="K44" s="259"/>
      <c r="L44" s="259"/>
      <c r="M44" s="259"/>
      <c r="N44" s="260"/>
      <c r="O44" s="241"/>
      <c r="P44" s="241"/>
      <c r="Q44" s="242"/>
      <c r="R44" s="242"/>
      <c r="S44" s="261"/>
    </row>
    <row r="45" spans="2:19" ht="15" x14ac:dyDescent="0.25">
      <c r="B45" s="4"/>
      <c r="C45" s="150"/>
      <c r="D45" s="150"/>
      <c r="E45" s="151"/>
      <c r="F45" s="454" t="s">
        <v>139</v>
      </c>
      <c r="G45" s="458"/>
      <c r="H45" s="458"/>
      <c r="I45" s="458"/>
      <c r="J45" s="458"/>
      <c r="K45" s="458"/>
      <c r="L45" s="458"/>
      <c r="M45" s="458"/>
      <c r="N45" s="455"/>
      <c r="O45" s="467" t="s">
        <v>138</v>
      </c>
      <c r="P45" s="463"/>
      <c r="Q45" s="463"/>
      <c r="R45" s="464"/>
      <c r="S45" s="465" t="s">
        <v>111</v>
      </c>
    </row>
    <row r="46" spans="2:19" ht="18" x14ac:dyDescent="0.15">
      <c r="B46" s="210" t="s">
        <v>140</v>
      </c>
      <c r="C46" s="129" t="s">
        <v>15</v>
      </c>
      <c r="D46" s="129" t="s">
        <v>129</v>
      </c>
      <c r="E46" s="139" t="s">
        <v>130</v>
      </c>
      <c r="F46" s="111" t="s">
        <v>300</v>
      </c>
      <c r="G46" s="131" t="s">
        <v>134</v>
      </c>
      <c r="H46" s="132" t="s">
        <v>142</v>
      </c>
      <c r="I46" s="131" t="s">
        <v>134</v>
      </c>
      <c r="J46" s="113" t="s">
        <v>143</v>
      </c>
      <c r="K46" s="112" t="s">
        <v>135</v>
      </c>
      <c r="L46" s="113" t="s">
        <v>144</v>
      </c>
      <c r="M46" s="131" t="s">
        <v>134</v>
      </c>
      <c r="N46" s="136" t="s">
        <v>137</v>
      </c>
      <c r="O46" s="271" t="s">
        <v>143</v>
      </c>
      <c r="P46" s="129" t="s">
        <v>134</v>
      </c>
      <c r="Q46" s="228" t="s">
        <v>144</v>
      </c>
      <c r="R46" s="229" t="s">
        <v>134</v>
      </c>
      <c r="S46" s="466"/>
    </row>
    <row r="47" spans="2:19" x14ac:dyDescent="0.15">
      <c r="B47" s="222" t="s">
        <v>307</v>
      </c>
      <c r="C47" s="262">
        <v>2443.8317673797542</v>
      </c>
      <c r="D47" s="262">
        <v>331.1773592177002</v>
      </c>
      <c r="E47" s="249">
        <f t="shared" ref="E47:E64" si="1">C47/D47</f>
        <v>7.3792235470218115</v>
      </c>
      <c r="F47" s="269">
        <v>4.595491425143626E-2</v>
      </c>
      <c r="G47" s="267">
        <v>1.0445427147970489E-3</v>
      </c>
      <c r="H47" s="267">
        <v>6.9691934295205912E-2</v>
      </c>
      <c r="I47" s="267">
        <v>6.0306758893953691E-3</v>
      </c>
      <c r="J47" s="267">
        <v>1.3110114062922251</v>
      </c>
      <c r="K47" s="267">
        <v>0.10825311864379979</v>
      </c>
      <c r="L47" s="267">
        <v>0.13761084324551193</v>
      </c>
      <c r="M47" s="267">
        <v>3.6803341840400202E-3</v>
      </c>
      <c r="N47" s="253">
        <v>0.32389232196368695</v>
      </c>
      <c r="O47" s="272">
        <v>850.57142400594978</v>
      </c>
      <c r="P47" s="235">
        <v>47.56640697511294</v>
      </c>
      <c r="Q47" s="236">
        <v>831.13818989195602</v>
      </c>
      <c r="R47" s="237">
        <v>20.859902970889074</v>
      </c>
      <c r="S47" s="261">
        <v>2.2847268983560154</v>
      </c>
    </row>
    <row r="48" spans="2:19" x14ac:dyDescent="0.15">
      <c r="B48" s="222" t="s">
        <v>308</v>
      </c>
      <c r="C48" s="262">
        <v>4298.5415019642396</v>
      </c>
      <c r="D48" s="262">
        <v>654.37770702988246</v>
      </c>
      <c r="E48" s="249">
        <f t="shared" si="1"/>
        <v>6.5688996672497355</v>
      </c>
      <c r="F48" s="269">
        <v>4.5017079301085644E-2</v>
      </c>
      <c r="G48" s="267">
        <v>6.9647464671941607E-4</v>
      </c>
      <c r="H48" s="267">
        <v>6.5240376055908031E-2</v>
      </c>
      <c r="I48" s="267">
        <v>3.8843431164054618E-3</v>
      </c>
      <c r="J48" s="267">
        <v>1.2030744100489008</v>
      </c>
      <c r="K48" s="267">
        <v>6.9875496653285574E-2</v>
      </c>
      <c r="L48" s="267">
        <v>0.13389836019852447</v>
      </c>
      <c r="M48" s="267">
        <v>2.3217234868337785E-3</v>
      </c>
      <c r="N48" s="253">
        <v>0.29854019893650535</v>
      </c>
      <c r="O48" s="272">
        <v>802.00420768661593</v>
      </c>
      <c r="P48" s="235">
        <v>32.209791454822977</v>
      </c>
      <c r="Q48" s="236">
        <v>810.06653881731972</v>
      </c>
      <c r="R48" s="237">
        <v>13.206658085265277</v>
      </c>
      <c r="S48" s="261">
        <v>1.0052729216919687</v>
      </c>
    </row>
    <row r="49" spans="2:19" x14ac:dyDescent="0.15">
      <c r="B49" s="222" t="s">
        <v>309</v>
      </c>
      <c r="C49" s="262">
        <v>4887.5348807726959</v>
      </c>
      <c r="D49" s="262">
        <v>599.05348410669149</v>
      </c>
      <c r="E49" s="249">
        <f t="shared" si="1"/>
        <v>8.1587621313328764</v>
      </c>
      <c r="F49" s="269">
        <v>4.4868519533504472E-2</v>
      </c>
      <c r="G49" s="267">
        <v>7.1683024721865679E-4</v>
      </c>
      <c r="H49" s="267">
        <v>6.6805008048511139E-2</v>
      </c>
      <c r="I49" s="267">
        <v>4.4840370811706455E-3</v>
      </c>
      <c r="J49" s="267">
        <v>1.2539938962529882</v>
      </c>
      <c r="K49" s="267">
        <v>7.8864807873590681E-2</v>
      </c>
      <c r="L49" s="267">
        <v>0.13706290450655112</v>
      </c>
      <c r="M49" s="267">
        <v>2.966911142150328E-3</v>
      </c>
      <c r="N49" s="253">
        <v>0.34418883773418318</v>
      </c>
      <c r="O49" s="272">
        <v>825.20557206846058</v>
      </c>
      <c r="P49" s="235">
        <v>35.531585741774222</v>
      </c>
      <c r="Q49" s="236">
        <v>828.03247846448141</v>
      </c>
      <c r="R49" s="237">
        <v>16.826416979912779</v>
      </c>
      <c r="S49" s="261">
        <v>0.34256995974164539</v>
      </c>
    </row>
    <row r="50" spans="2:19" x14ac:dyDescent="0.15">
      <c r="B50" s="222" t="s">
        <v>310</v>
      </c>
      <c r="C50" s="262">
        <v>15325.952285609195</v>
      </c>
      <c r="D50" s="262">
        <v>334.24042253805976</v>
      </c>
      <c r="E50" s="249">
        <f t="shared" si="1"/>
        <v>45.853078359676971</v>
      </c>
      <c r="F50" s="269">
        <v>4.1976830631748778E-2</v>
      </c>
      <c r="G50" s="267">
        <v>5.7904284272542004E-4</v>
      </c>
      <c r="H50" s="267">
        <v>7.0045512250512518E-2</v>
      </c>
      <c r="I50" s="267">
        <v>5.5105382433625399E-3</v>
      </c>
      <c r="J50" s="267">
        <v>1.3344847070823573</v>
      </c>
      <c r="K50" s="267">
        <v>0.10284689338555614</v>
      </c>
      <c r="L50" s="267">
        <v>0.1388764428179462</v>
      </c>
      <c r="M50" s="267">
        <v>3.1672601929317204E-3</v>
      </c>
      <c r="N50" s="253">
        <v>0.29592222376288019</v>
      </c>
      <c r="O50" s="272">
        <v>860.83280151825443</v>
      </c>
      <c r="P50" s="235">
        <v>44.737038940930361</v>
      </c>
      <c r="Q50" s="236">
        <v>838.30588190859476</v>
      </c>
      <c r="R50" s="237">
        <v>17.933445818927588</v>
      </c>
      <c r="S50" s="261">
        <v>2.6168751434574533</v>
      </c>
    </row>
    <row r="51" spans="2:19" x14ac:dyDescent="0.15">
      <c r="B51" s="222" t="s">
        <v>311</v>
      </c>
      <c r="C51" s="262">
        <v>25651.870019595644</v>
      </c>
      <c r="D51" s="262">
        <v>374.3493441141639</v>
      </c>
      <c r="E51" s="249">
        <f t="shared" si="1"/>
        <v>68.523881296751227</v>
      </c>
      <c r="F51" s="269">
        <v>4.1694463110434322E-2</v>
      </c>
      <c r="G51" s="267">
        <v>5.7089976919940028E-4</v>
      </c>
      <c r="H51" s="267">
        <v>6.8006448398648153E-2</v>
      </c>
      <c r="I51" s="267">
        <v>4.8989907024700602E-3</v>
      </c>
      <c r="J51" s="267">
        <v>1.2996930071965784</v>
      </c>
      <c r="K51" s="267">
        <v>9.4733500011801017E-2</v>
      </c>
      <c r="L51" s="267">
        <v>0.13874329602748697</v>
      </c>
      <c r="M51" s="267">
        <v>3.0831369952363306E-3</v>
      </c>
      <c r="N51" s="253">
        <v>0.30487233306378692</v>
      </c>
      <c r="O51" s="272">
        <v>845.58627089869867</v>
      </c>
      <c r="P51" s="235">
        <v>41.83161779752092</v>
      </c>
      <c r="Q51" s="236">
        <v>837.55218334806978</v>
      </c>
      <c r="R51" s="237">
        <v>17.459466073333918</v>
      </c>
      <c r="S51" s="261">
        <v>0.95012038713567781</v>
      </c>
    </row>
    <row r="52" spans="2:19" x14ac:dyDescent="0.15">
      <c r="B52" s="222" t="s">
        <v>312</v>
      </c>
      <c r="C52" s="262">
        <v>16212.008701855768</v>
      </c>
      <c r="D52" s="262">
        <v>313.12041520752069</v>
      </c>
      <c r="E52" s="249">
        <f t="shared" si="1"/>
        <v>51.775636191307591</v>
      </c>
      <c r="F52" s="269">
        <v>4.2080150786054454E-2</v>
      </c>
      <c r="G52" s="267">
        <v>6.1939428634224137E-4</v>
      </c>
      <c r="H52" s="267">
        <v>7.2371824030259657E-2</v>
      </c>
      <c r="I52" s="267">
        <v>6.1165943168633597E-3</v>
      </c>
      <c r="J52" s="267">
        <v>1.3663987158477484</v>
      </c>
      <c r="K52" s="267">
        <v>0.11300481937313051</v>
      </c>
      <c r="L52" s="267">
        <v>0.13861252372068042</v>
      </c>
      <c r="M52" s="267">
        <v>3.6424538701643034E-3</v>
      </c>
      <c r="N52" s="253">
        <v>0.31774013029218429</v>
      </c>
      <c r="O52" s="272">
        <v>874.61975967260321</v>
      </c>
      <c r="P52" s="235">
        <v>48.492170282984873</v>
      </c>
      <c r="Q52" s="236">
        <v>836.81184014228484</v>
      </c>
      <c r="R52" s="237">
        <v>20.627212666291356</v>
      </c>
      <c r="S52" s="261">
        <v>4.3227835996377468</v>
      </c>
    </row>
    <row r="53" spans="2:19" x14ac:dyDescent="0.15">
      <c r="B53" s="222" t="s">
        <v>313</v>
      </c>
      <c r="C53" s="262">
        <v>26473.569060607108</v>
      </c>
      <c r="D53" s="262">
        <v>339.21415495370439</v>
      </c>
      <c r="E53" s="249">
        <f t="shared" si="1"/>
        <v>78.043821798120987</v>
      </c>
      <c r="F53" s="269">
        <v>3.9400551382896998E-2</v>
      </c>
      <c r="G53" s="267">
        <v>5.8991616784471264E-4</v>
      </c>
      <c r="H53" s="267">
        <v>6.6465121449165568E-2</v>
      </c>
      <c r="I53" s="267">
        <v>5.6410605735373771E-3</v>
      </c>
      <c r="J53" s="267">
        <v>1.2603711750287592</v>
      </c>
      <c r="K53" s="267">
        <v>0.10836844827001094</v>
      </c>
      <c r="L53" s="267">
        <v>0.13788481558250323</v>
      </c>
      <c r="M53" s="267">
        <v>3.1988777087598517E-3</v>
      </c>
      <c r="N53" s="253">
        <v>0.26982165540961561</v>
      </c>
      <c r="O53" s="272">
        <v>828.07436313875905</v>
      </c>
      <c r="P53" s="235">
        <v>48.683529558895991</v>
      </c>
      <c r="Q53" s="236">
        <v>832.69050150403882</v>
      </c>
      <c r="R53" s="237">
        <v>18.128053832744353</v>
      </c>
      <c r="S53" s="261">
        <v>0.55745456818425687</v>
      </c>
    </row>
    <row r="54" spans="2:19" x14ac:dyDescent="0.15">
      <c r="B54" s="222" t="s">
        <v>314</v>
      </c>
      <c r="C54" s="262">
        <v>29625.385750783924</v>
      </c>
      <c r="D54" s="262">
        <v>259.44186122996251</v>
      </c>
      <c r="E54" s="249">
        <f t="shared" si="1"/>
        <v>114.18891928363385</v>
      </c>
      <c r="F54" s="269">
        <v>4.1816061686385173E-2</v>
      </c>
      <c r="G54" s="267">
        <v>6.2306532143663156E-4</v>
      </c>
      <c r="H54" s="267">
        <v>7.1047937023407295E-2</v>
      </c>
      <c r="I54" s="267">
        <v>7.2645219207246202E-3</v>
      </c>
      <c r="J54" s="267">
        <v>1.3417495792369947</v>
      </c>
      <c r="K54" s="267">
        <v>0.12637630981316622</v>
      </c>
      <c r="L54" s="267">
        <v>0.14027988519429241</v>
      </c>
      <c r="M54" s="267">
        <v>3.8826011454465292E-3</v>
      </c>
      <c r="N54" s="253">
        <v>0.29385506074789658</v>
      </c>
      <c r="O54" s="272">
        <v>863.98774780749534</v>
      </c>
      <c r="P54" s="235">
        <v>54.799940903057184</v>
      </c>
      <c r="Q54" s="236">
        <v>846.24493538285594</v>
      </c>
      <c r="R54" s="237">
        <v>21.954503428288437</v>
      </c>
      <c r="S54" s="261">
        <v>2.0535953744326263</v>
      </c>
    </row>
    <row r="55" spans="2:19" x14ac:dyDescent="0.15">
      <c r="B55" s="222" t="s">
        <v>315</v>
      </c>
      <c r="C55" s="262">
        <v>18057.067088938824</v>
      </c>
      <c r="D55" s="262">
        <v>245.92846805404673</v>
      </c>
      <c r="E55" s="249">
        <f t="shared" si="1"/>
        <v>73.424062012090815</v>
      </c>
      <c r="F55" s="269">
        <v>4.1991043750999886E-2</v>
      </c>
      <c r="G55" s="267">
        <v>6.5228158615177946E-4</v>
      </c>
      <c r="H55" s="267">
        <v>7.0988454355791722E-2</v>
      </c>
      <c r="I55" s="267">
        <v>7.5432999532559714E-3</v>
      </c>
      <c r="J55" s="267">
        <v>1.3551589930905705</v>
      </c>
      <c r="K55" s="267">
        <v>0.13909060539567439</v>
      </c>
      <c r="L55" s="267">
        <v>0.13996451529656381</v>
      </c>
      <c r="M55" s="267">
        <v>4.3457009233378498E-3</v>
      </c>
      <c r="N55" s="253">
        <v>0.30250624441339413</v>
      </c>
      <c r="O55" s="272">
        <v>869.78548832726653</v>
      </c>
      <c r="P55" s="235">
        <v>59.969247651482306</v>
      </c>
      <c r="Q55" s="236">
        <v>844.46178880974912</v>
      </c>
      <c r="R55" s="237">
        <v>24.578844627453272</v>
      </c>
      <c r="S55" s="261">
        <v>2.9114879309171782</v>
      </c>
    </row>
    <row r="56" spans="2:19" x14ac:dyDescent="0.15">
      <c r="B56" s="222" t="s">
        <v>316</v>
      </c>
      <c r="C56" s="262">
        <v>2101.3413199389061</v>
      </c>
      <c r="D56" s="262">
        <v>277.22893776681912</v>
      </c>
      <c r="E56" s="249">
        <f t="shared" si="1"/>
        <v>7.5798051129365565</v>
      </c>
      <c r="F56" s="269">
        <v>4.4085495197559457E-2</v>
      </c>
      <c r="G56" s="267">
        <v>1.2315444658555432E-3</v>
      </c>
      <c r="H56" s="267">
        <v>6.9667579645151564E-2</v>
      </c>
      <c r="I56" s="267">
        <v>7.1066745004720478E-3</v>
      </c>
      <c r="J56" s="267">
        <v>1.2963590605805475</v>
      </c>
      <c r="K56" s="267">
        <v>0.13477128897986407</v>
      </c>
      <c r="L56" s="267">
        <v>0.13496179602387084</v>
      </c>
      <c r="M56" s="267">
        <v>4.1473996068633629E-3</v>
      </c>
      <c r="N56" s="253">
        <v>0.29559219225892519</v>
      </c>
      <c r="O56" s="272">
        <v>844.11316596506242</v>
      </c>
      <c r="P56" s="235">
        <v>59.594700656476071</v>
      </c>
      <c r="Q56" s="236">
        <v>816.10952764542481</v>
      </c>
      <c r="R56" s="237">
        <v>23.560734822030639</v>
      </c>
      <c r="S56" s="261">
        <v>3.3175218026153419</v>
      </c>
    </row>
    <row r="57" spans="2:19" x14ac:dyDescent="0.15">
      <c r="B57" s="222" t="s">
        <v>317</v>
      </c>
      <c r="C57" s="262">
        <v>17595.520191918069</v>
      </c>
      <c r="D57" s="262">
        <v>293.92602018883616</v>
      </c>
      <c r="E57" s="249">
        <f t="shared" si="1"/>
        <v>59.863771777039759</v>
      </c>
      <c r="F57" s="269">
        <v>4.2665319547816702E-2</v>
      </c>
      <c r="G57" s="267">
        <v>5.2472766638991147E-4</v>
      </c>
      <c r="H57" s="267">
        <v>6.8617904250702189E-2</v>
      </c>
      <c r="I57" s="267">
        <v>5.9364439091138125E-3</v>
      </c>
      <c r="J57" s="267">
        <v>1.282269876969083</v>
      </c>
      <c r="K57" s="267">
        <v>0.10089542202396193</v>
      </c>
      <c r="L57" s="267">
        <v>0.13764846343470477</v>
      </c>
      <c r="M57" s="267">
        <v>3.6746219469228239E-3</v>
      </c>
      <c r="N57" s="253">
        <v>0.3392729816550713</v>
      </c>
      <c r="O57" s="272">
        <v>837.86414966669622</v>
      </c>
      <c r="P57" s="235">
        <v>44.892041268399737</v>
      </c>
      <c r="Q57" s="236">
        <v>831.35136587629972</v>
      </c>
      <c r="R57" s="237">
        <v>20.826855437113863</v>
      </c>
      <c r="S57" s="261">
        <v>0.77730784793540453</v>
      </c>
    </row>
    <row r="58" spans="2:19" x14ac:dyDescent="0.15">
      <c r="B58" s="222" t="s">
        <v>318</v>
      </c>
      <c r="C58" s="262">
        <v>20549.91320006844</v>
      </c>
      <c r="D58" s="262">
        <v>323.97868948774959</v>
      </c>
      <c r="E58" s="249">
        <f t="shared" si="1"/>
        <v>63.429830006906926</v>
      </c>
      <c r="F58" s="269">
        <v>4.3228900730663607E-2</v>
      </c>
      <c r="G58" s="267">
        <v>5.6315943996164907E-4</v>
      </c>
      <c r="H58" s="267">
        <v>6.7915100180094765E-2</v>
      </c>
      <c r="I58" s="267">
        <v>5.296645039505353E-3</v>
      </c>
      <c r="J58" s="267">
        <v>1.2731376501139653</v>
      </c>
      <c r="K58" s="267">
        <v>9.273551017914182E-2</v>
      </c>
      <c r="L58" s="267">
        <v>0.13824793192867998</v>
      </c>
      <c r="M58" s="267">
        <v>3.6936383425255066E-3</v>
      </c>
      <c r="N58" s="253">
        <v>0.36679636451414754</v>
      </c>
      <c r="O58" s="272">
        <v>833.79306678162959</v>
      </c>
      <c r="P58" s="235">
        <v>41.427709088637215</v>
      </c>
      <c r="Q58" s="236">
        <v>834.74732212328286</v>
      </c>
      <c r="R58" s="237">
        <v>20.923604861475241</v>
      </c>
      <c r="S58" s="261">
        <v>0.11444750258438052</v>
      </c>
    </row>
    <row r="59" spans="2:19" x14ac:dyDescent="0.15">
      <c r="B59" s="222" t="s">
        <v>319</v>
      </c>
      <c r="C59" s="262">
        <v>8483.6031410473224</v>
      </c>
      <c r="D59" s="262">
        <v>286.85077920635644</v>
      </c>
      <c r="E59" s="249">
        <f t="shared" si="1"/>
        <v>29.574969831071428</v>
      </c>
      <c r="F59" s="269">
        <v>4.6814812358930064E-2</v>
      </c>
      <c r="G59" s="267">
        <v>6.8262938752391869E-4</v>
      </c>
      <c r="H59" s="267">
        <v>6.8214316208281611E-2</v>
      </c>
      <c r="I59" s="267">
        <v>5.6100508802451182E-3</v>
      </c>
      <c r="J59" s="267">
        <v>1.2912952184800943</v>
      </c>
      <c r="K59" s="267">
        <v>0.10699804117926405</v>
      </c>
      <c r="L59" s="267">
        <v>0.13845583156012919</v>
      </c>
      <c r="M59" s="267">
        <v>3.4158279356923948E-3</v>
      </c>
      <c r="N59" s="253">
        <v>0.29773812526473692</v>
      </c>
      <c r="O59" s="272">
        <v>841.87161015959646</v>
      </c>
      <c r="P59" s="235">
        <v>47.419431137683723</v>
      </c>
      <c r="Q59" s="236">
        <v>835.92464449420129</v>
      </c>
      <c r="R59" s="237">
        <v>19.347116408330322</v>
      </c>
      <c r="S59" s="261">
        <v>0.70639817207611699</v>
      </c>
    </row>
    <row r="60" spans="2:19" x14ac:dyDescent="0.15">
      <c r="B60" s="222" t="s">
        <v>320</v>
      </c>
      <c r="C60" s="262">
        <v>83387.09060767699</v>
      </c>
      <c r="D60" s="262">
        <v>396.36675941542239</v>
      </c>
      <c r="E60" s="249">
        <f t="shared" si="1"/>
        <v>210.37861684128006</v>
      </c>
      <c r="F60" s="269">
        <v>4.1590393755809814E-2</v>
      </c>
      <c r="G60" s="267">
        <v>5.8296602840368704E-4</v>
      </c>
      <c r="H60" s="267">
        <v>6.3082148644817426E-2</v>
      </c>
      <c r="I60" s="267">
        <v>6.6758652702603926E-3</v>
      </c>
      <c r="J60" s="267">
        <v>1.2026044610654605</v>
      </c>
      <c r="K60" s="267">
        <v>0.12386416763673419</v>
      </c>
      <c r="L60" s="267">
        <v>0.1389075469728358</v>
      </c>
      <c r="M60" s="267">
        <v>3.812306353144355E-3</v>
      </c>
      <c r="N60" s="253">
        <v>0.26646432509191037</v>
      </c>
      <c r="O60" s="272">
        <v>801.78758806932206</v>
      </c>
      <c r="P60" s="235">
        <v>57.102994253742452</v>
      </c>
      <c r="Q60" s="236">
        <v>838.48193922229507</v>
      </c>
      <c r="R60" s="237">
        <v>21.583064791371001</v>
      </c>
      <c r="S60" s="261">
        <v>4.5765676220221652</v>
      </c>
    </row>
    <row r="61" spans="2:19" x14ac:dyDescent="0.15">
      <c r="B61" s="222" t="s">
        <v>321</v>
      </c>
      <c r="C61" s="262">
        <v>7677.0947903170763</v>
      </c>
      <c r="D61" s="262">
        <v>266.6565079799521</v>
      </c>
      <c r="E61" s="249">
        <f t="shared" si="1"/>
        <v>28.790202228607374</v>
      </c>
      <c r="F61" s="269">
        <v>4.5482262381881439E-2</v>
      </c>
      <c r="G61" s="267">
        <v>1.2318029803535455E-3</v>
      </c>
      <c r="H61" s="267">
        <v>6.7570251100874223E-2</v>
      </c>
      <c r="I61" s="267">
        <v>7.0446252713156701E-3</v>
      </c>
      <c r="J61" s="267">
        <v>1.2427651131261037</v>
      </c>
      <c r="K61" s="267">
        <v>0.12115086636493901</v>
      </c>
      <c r="L61" s="267">
        <v>0.13590193568247172</v>
      </c>
      <c r="M61" s="267">
        <v>3.8273748637182264E-3</v>
      </c>
      <c r="N61" s="253">
        <v>0.28889357740864768</v>
      </c>
      <c r="O61" s="272">
        <v>820.13456881041873</v>
      </c>
      <c r="P61" s="235">
        <v>54.852331357763184</v>
      </c>
      <c r="Q61" s="236">
        <v>821.44717066645069</v>
      </c>
      <c r="R61" s="237">
        <v>21.725456412626048</v>
      </c>
      <c r="S61" s="261">
        <v>0.16004713201345222</v>
      </c>
    </row>
    <row r="62" spans="2:19" x14ac:dyDescent="0.15">
      <c r="B62" s="222" t="s">
        <v>322</v>
      </c>
      <c r="C62" s="262">
        <v>12107.323254271283</v>
      </c>
      <c r="D62" s="262">
        <v>220.14973274416403</v>
      </c>
      <c r="E62" s="249">
        <f t="shared" si="1"/>
        <v>54.995857153009588</v>
      </c>
      <c r="F62" s="269">
        <v>4.2244432263902461E-2</v>
      </c>
      <c r="G62" s="267">
        <v>7.5177553961861248E-4</v>
      </c>
      <c r="H62" s="267">
        <v>7.4814506203162226E-2</v>
      </c>
      <c r="I62" s="267">
        <v>7.3179736817885234E-3</v>
      </c>
      <c r="J62" s="267">
        <v>1.3837459191826831</v>
      </c>
      <c r="K62" s="267">
        <v>0.12869284615263776</v>
      </c>
      <c r="L62" s="267">
        <v>0.13656678565232414</v>
      </c>
      <c r="M62" s="267">
        <v>3.7823140369405484E-3</v>
      </c>
      <c r="N62" s="253">
        <v>0.29779297209391753</v>
      </c>
      <c r="O62" s="272">
        <v>882.03601157462879</v>
      </c>
      <c r="P62" s="235">
        <v>54.821428484253396</v>
      </c>
      <c r="Q62" s="236">
        <v>825.21919037055386</v>
      </c>
      <c r="R62" s="237">
        <v>21.457271923130879</v>
      </c>
      <c r="S62" s="261">
        <v>6.4415534579641882</v>
      </c>
    </row>
    <row r="63" spans="2:19" x14ac:dyDescent="0.15">
      <c r="B63" s="222" t="s">
        <v>323</v>
      </c>
      <c r="C63" s="262">
        <v>19908.281599717426</v>
      </c>
      <c r="D63" s="262">
        <v>284.1651259601577</v>
      </c>
      <c r="E63" s="249">
        <f t="shared" si="1"/>
        <v>70.058848820557699</v>
      </c>
      <c r="F63" s="269">
        <v>4.132232510696858E-2</v>
      </c>
      <c r="G63" s="267">
        <v>4.9546034395203328E-4</v>
      </c>
      <c r="H63" s="267">
        <v>6.496573961347453E-2</v>
      </c>
      <c r="I63" s="267">
        <v>6.1241170521957435E-3</v>
      </c>
      <c r="J63" s="267">
        <v>1.2096461584174458</v>
      </c>
      <c r="K63" s="267">
        <v>0.11007332459493842</v>
      </c>
      <c r="L63" s="267">
        <v>0.13700466187307336</v>
      </c>
      <c r="M63" s="267">
        <v>3.2805507740366721E-3</v>
      </c>
      <c r="N63" s="253">
        <v>0.26314049379675375</v>
      </c>
      <c r="O63" s="272">
        <v>805.02857632880534</v>
      </c>
      <c r="P63" s="235">
        <v>50.584177610498159</v>
      </c>
      <c r="Q63" s="236">
        <v>827.70227179508595</v>
      </c>
      <c r="R63" s="237">
        <v>18.604931872802691</v>
      </c>
      <c r="S63" s="261">
        <v>2.8165081505156175</v>
      </c>
    </row>
    <row r="64" spans="2:19" x14ac:dyDescent="0.15">
      <c r="B64" s="226" t="s">
        <v>324</v>
      </c>
      <c r="C64" s="254">
        <v>34837.650596896419</v>
      </c>
      <c r="D64" s="254">
        <v>225.99438803422163</v>
      </c>
      <c r="E64" s="255">
        <f t="shared" si="1"/>
        <v>154.15272432172546</v>
      </c>
      <c r="F64" s="270">
        <v>3.1056783985281406E-2</v>
      </c>
      <c r="G64" s="264">
        <v>4.7615163815418907E-4</v>
      </c>
      <c r="H64" s="264">
        <v>6.979431442894031E-2</v>
      </c>
      <c r="I64" s="264">
        <v>7.1789779413434845E-3</v>
      </c>
      <c r="J64" s="264">
        <v>1.3016514512631832</v>
      </c>
      <c r="K64" s="264">
        <v>0.14344335496589192</v>
      </c>
      <c r="L64" s="264">
        <v>0.13525813732969044</v>
      </c>
      <c r="M64" s="264">
        <v>4.6886755942844695E-3</v>
      </c>
      <c r="N64" s="268">
        <v>0.31455823227795776</v>
      </c>
      <c r="O64" s="273">
        <v>846.4506143765733</v>
      </c>
      <c r="P64" s="265">
        <v>63.283246717863548</v>
      </c>
      <c r="Q64" s="266">
        <v>817.79248248108979</v>
      </c>
      <c r="R64" s="274">
        <v>26.627690545218464</v>
      </c>
      <c r="S64" s="258">
        <v>3.3856826858812972</v>
      </c>
    </row>
    <row r="65" spans="2:3" ht="15" x14ac:dyDescent="0.25">
      <c r="B65" s="9" t="s">
        <v>271</v>
      </c>
      <c r="C65" s="9" t="s">
        <v>697</v>
      </c>
    </row>
    <row r="66" spans="2:3" ht="18" x14ac:dyDescent="0.25">
      <c r="B66" s="2"/>
      <c r="C66" s="9" t="s">
        <v>692</v>
      </c>
    </row>
    <row r="67" spans="2:3" x14ac:dyDescent="0.15">
      <c r="B67" s="2"/>
    </row>
    <row r="68" spans="2:3" ht="15" x14ac:dyDescent="0.25">
      <c r="B68" s="2"/>
      <c r="C68" s="9"/>
    </row>
  </sheetData>
  <mergeCells count="9">
    <mergeCell ref="AA4:AI4"/>
    <mergeCell ref="AJ4:AM4"/>
    <mergeCell ref="AN4:AN5"/>
    <mergeCell ref="F4:N4"/>
    <mergeCell ref="F45:N45"/>
    <mergeCell ref="O45:R45"/>
    <mergeCell ref="S45:S46"/>
    <mergeCell ref="O4:R4"/>
    <mergeCell ref="S4:S5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5" zoomScaleNormal="85" workbookViewId="0"/>
  </sheetViews>
  <sheetFormatPr defaultRowHeight="13.5" x14ac:dyDescent="0.15"/>
  <cols>
    <col min="2" max="2" width="16.125" customWidth="1"/>
    <col min="6" max="6" width="10.625" customWidth="1"/>
    <col min="8" max="8" width="11.125" style="223" customWidth="1"/>
    <col min="9" max="9" width="9" style="223"/>
    <col min="10" max="10" width="11.625" customWidth="1"/>
    <col min="13" max="13" width="10.625" customWidth="1"/>
    <col min="15" max="15" width="10.375" customWidth="1"/>
    <col min="18" max="18" width="12.75" customWidth="1"/>
  </cols>
  <sheetData>
    <row r="1" spans="1:20" ht="23.25" x14ac:dyDescent="0.35">
      <c r="A1" s="1" t="s">
        <v>720</v>
      </c>
    </row>
    <row r="3" spans="1:20" ht="22.5" x14ac:dyDescent="0.3">
      <c r="B3" s="276" t="s">
        <v>364</v>
      </c>
    </row>
    <row r="4" spans="1:20" ht="21" customHeight="1" x14ac:dyDescent="0.25">
      <c r="B4" s="4"/>
      <c r="C4" s="150"/>
      <c r="D4" s="150"/>
      <c r="E4" s="5"/>
      <c r="F4" s="454" t="s">
        <v>139</v>
      </c>
      <c r="G4" s="458"/>
      <c r="H4" s="458"/>
      <c r="I4" s="458"/>
      <c r="J4" s="458"/>
      <c r="K4" s="458"/>
      <c r="L4" s="455"/>
      <c r="M4" s="454" t="s">
        <v>138</v>
      </c>
      <c r="N4" s="458"/>
      <c r="O4" s="458"/>
      <c r="P4" s="455"/>
      <c r="Q4" s="459" t="s">
        <v>707</v>
      </c>
      <c r="R4" s="454" t="s">
        <v>267</v>
      </c>
      <c r="S4" s="455"/>
      <c r="T4" s="456" t="s">
        <v>136</v>
      </c>
    </row>
    <row r="5" spans="1:20" ht="22.5" customHeight="1" x14ac:dyDescent="0.15">
      <c r="B5" s="210" t="s">
        <v>140</v>
      </c>
      <c r="C5" s="129" t="s">
        <v>15</v>
      </c>
      <c r="D5" s="129" t="s">
        <v>129</v>
      </c>
      <c r="E5" s="131" t="s">
        <v>130</v>
      </c>
      <c r="F5" s="110" t="s">
        <v>142</v>
      </c>
      <c r="G5" s="131" t="s">
        <v>134</v>
      </c>
      <c r="H5" s="295" t="s">
        <v>143</v>
      </c>
      <c r="I5" s="296" t="s">
        <v>135</v>
      </c>
      <c r="J5" s="113" t="s">
        <v>144</v>
      </c>
      <c r="K5" s="131" t="s">
        <v>134</v>
      </c>
      <c r="L5" s="136" t="s">
        <v>137</v>
      </c>
      <c r="M5" s="138" t="s">
        <v>143</v>
      </c>
      <c r="N5" s="131" t="s">
        <v>134</v>
      </c>
      <c r="O5" s="133" t="s">
        <v>144</v>
      </c>
      <c r="P5" s="139" t="s">
        <v>134</v>
      </c>
      <c r="Q5" s="460"/>
      <c r="R5" s="138" t="s">
        <v>145</v>
      </c>
      <c r="S5" s="139" t="s">
        <v>134</v>
      </c>
      <c r="T5" s="457"/>
    </row>
    <row r="6" spans="1:20" ht="15" x14ac:dyDescent="0.25">
      <c r="B6" s="277" t="s">
        <v>325</v>
      </c>
      <c r="C6" s="287">
        <v>3.7153579589592702</v>
      </c>
      <c r="D6" s="287">
        <v>2.384995386071862</v>
      </c>
      <c r="E6" s="287">
        <f>C6/D6</f>
        <v>1.5578050928972837</v>
      </c>
      <c r="F6" s="288">
        <v>6.6299999999999998E-2</v>
      </c>
      <c r="G6" s="289">
        <v>6.8999999999999999E-3</v>
      </c>
      <c r="H6" s="297">
        <v>1.36</v>
      </c>
      <c r="I6" s="297">
        <v>0.13</v>
      </c>
      <c r="J6" s="289">
        <v>0.1467</v>
      </c>
      <c r="K6" s="289">
        <v>5.0000000000000001E-3</v>
      </c>
      <c r="L6" s="285">
        <v>4.5294000000000001E-2</v>
      </c>
      <c r="M6" s="279">
        <v>865</v>
      </c>
      <c r="N6" s="232">
        <v>63</v>
      </c>
      <c r="O6" s="232">
        <v>882</v>
      </c>
      <c r="P6" s="280">
        <v>28</v>
      </c>
      <c r="Q6" s="144">
        <f t="shared" ref="Q6:Q18" si="0">ABS(1-O6/M6)*100</f>
        <v>1.9653179190751491</v>
      </c>
      <c r="R6" s="283">
        <v>887.49074255378264</v>
      </c>
      <c r="S6" s="234">
        <v>34.499874708505764</v>
      </c>
      <c r="T6" s="290">
        <v>-6.0965423431704217E-3</v>
      </c>
    </row>
    <row r="7" spans="1:20" ht="15" x14ac:dyDescent="0.25">
      <c r="B7" s="277" t="s">
        <v>326</v>
      </c>
      <c r="C7" s="287">
        <v>3.271546435891532</v>
      </c>
      <c r="D7" s="287">
        <v>2.6193275996628609</v>
      </c>
      <c r="E7" s="287">
        <f t="shared" ref="E7:E18" si="1">C7/D7</f>
        <v>1.2490023914200803</v>
      </c>
      <c r="F7" s="288">
        <v>0.106</v>
      </c>
      <c r="G7" s="289">
        <v>1.2E-2</v>
      </c>
      <c r="H7" s="297">
        <v>2.1</v>
      </c>
      <c r="I7" s="297">
        <v>0.21</v>
      </c>
      <c r="J7" s="289">
        <v>0.14499999999999999</v>
      </c>
      <c r="K7" s="289">
        <v>8.0000000000000002E-3</v>
      </c>
      <c r="L7" s="285">
        <v>7.0563000000000001E-2</v>
      </c>
      <c r="M7" s="279">
        <v>1159</v>
      </c>
      <c r="N7" s="232">
        <v>70</v>
      </c>
      <c r="O7" s="232">
        <v>871</v>
      </c>
      <c r="P7" s="280">
        <v>45</v>
      </c>
      <c r="Q7" s="144">
        <f t="shared" si="0"/>
        <v>24.849007765314923</v>
      </c>
      <c r="R7" s="283">
        <v>785.55765098409142</v>
      </c>
      <c r="S7" s="234">
        <v>53.241250046025705</v>
      </c>
      <c r="T7" s="290">
        <v>0.10568534058423547</v>
      </c>
    </row>
    <row r="8" spans="1:20" ht="15" x14ac:dyDescent="0.25">
      <c r="B8" s="277" t="s">
        <v>327</v>
      </c>
      <c r="C8" s="287">
        <v>2.3315738193672857</v>
      </c>
      <c r="D8" s="287">
        <v>2.263391952931483</v>
      </c>
      <c r="E8" s="287">
        <f t="shared" si="1"/>
        <v>1.0301237557849825</v>
      </c>
      <c r="F8" s="288">
        <v>0.14099999999999999</v>
      </c>
      <c r="G8" s="289">
        <v>1.4E-2</v>
      </c>
      <c r="H8" s="297">
        <v>3.28</v>
      </c>
      <c r="I8" s="297">
        <v>0.35</v>
      </c>
      <c r="J8" s="289">
        <v>0.1673</v>
      </c>
      <c r="K8" s="289">
        <v>6.7999999999999996E-3</v>
      </c>
      <c r="L8" s="285">
        <v>0.45618999999999998</v>
      </c>
      <c r="M8" s="279">
        <v>1433</v>
      </c>
      <c r="N8" s="232">
        <v>90</v>
      </c>
      <c r="O8" s="232">
        <v>996</v>
      </c>
      <c r="P8" s="280">
        <v>37</v>
      </c>
      <c r="Q8" s="144">
        <f t="shared" si="0"/>
        <v>30.495464061409628</v>
      </c>
      <c r="R8" s="283">
        <v>813.68189339347043</v>
      </c>
      <c r="S8" s="234">
        <v>57.759460460015887</v>
      </c>
      <c r="T8" s="290">
        <v>0.19482832388892127</v>
      </c>
    </row>
    <row r="9" spans="1:20" ht="15" x14ac:dyDescent="0.25">
      <c r="B9" s="277" t="s">
        <v>328</v>
      </c>
      <c r="C9" s="287">
        <v>3.6052772640955881</v>
      </c>
      <c r="D9" s="287">
        <v>2.7505501761523488</v>
      </c>
      <c r="E9" s="287">
        <f t="shared" si="1"/>
        <v>1.3107476807199672</v>
      </c>
      <c r="F9" s="288">
        <v>7.9799999999999996E-2</v>
      </c>
      <c r="G9" s="289">
        <v>8.8999999999999999E-3</v>
      </c>
      <c r="H9" s="297">
        <v>1.59</v>
      </c>
      <c r="I9" s="297">
        <v>0.18</v>
      </c>
      <c r="J9" s="289">
        <v>0.1452</v>
      </c>
      <c r="K9" s="289">
        <v>7.1999999999999998E-3</v>
      </c>
      <c r="L9" s="285">
        <v>0.21473</v>
      </c>
      <c r="M9" s="279">
        <v>952</v>
      </c>
      <c r="N9" s="232">
        <v>71</v>
      </c>
      <c r="O9" s="232">
        <v>873</v>
      </c>
      <c r="P9" s="280">
        <v>40</v>
      </c>
      <c r="Q9" s="144">
        <f t="shared" si="0"/>
        <v>8.2983193277310967</v>
      </c>
      <c r="R9" s="283">
        <v>847.11007738306932</v>
      </c>
      <c r="S9" s="234">
        <v>47.150922204788259</v>
      </c>
      <c r="T9" s="290">
        <v>3.2659505322968595E-2</v>
      </c>
    </row>
    <row r="10" spans="1:20" ht="15" x14ac:dyDescent="0.25">
      <c r="B10" s="277" t="s">
        <v>329</v>
      </c>
      <c r="C10" s="287">
        <v>3.1560852919851023</v>
      </c>
      <c r="D10" s="287">
        <v>2.6383414610870255</v>
      </c>
      <c r="E10" s="287">
        <f t="shared" si="1"/>
        <v>1.1962383711639664</v>
      </c>
      <c r="F10" s="288">
        <v>7.0499999999999993E-2</v>
      </c>
      <c r="G10" s="289">
        <v>9.1000000000000004E-3</v>
      </c>
      <c r="H10" s="297">
        <v>1.48</v>
      </c>
      <c r="I10" s="297">
        <v>0.19</v>
      </c>
      <c r="J10" s="289">
        <v>0.15229999999999999</v>
      </c>
      <c r="K10" s="289">
        <v>4.3E-3</v>
      </c>
      <c r="L10" s="285">
        <v>0.29860999999999999</v>
      </c>
      <c r="M10" s="279">
        <v>893</v>
      </c>
      <c r="N10" s="232">
        <v>75</v>
      </c>
      <c r="O10" s="232">
        <v>913</v>
      </c>
      <c r="P10" s="280">
        <v>24</v>
      </c>
      <c r="Q10" s="144">
        <f t="shared" si="0"/>
        <v>2.2396416573348343</v>
      </c>
      <c r="R10" s="283">
        <v>911.42583302711159</v>
      </c>
      <c r="S10" s="234">
        <v>34.140025610216007</v>
      </c>
      <c r="T10" s="290">
        <v>2.821901563307846E-3</v>
      </c>
    </row>
    <row r="11" spans="1:20" ht="15" x14ac:dyDescent="0.25">
      <c r="B11" s="277" t="s">
        <v>330</v>
      </c>
      <c r="C11" s="287">
        <v>3.4492501936317428</v>
      </c>
      <c r="D11" s="287">
        <v>3.4724014913956482</v>
      </c>
      <c r="E11" s="287">
        <f t="shared" si="1"/>
        <v>0.99333277046986856</v>
      </c>
      <c r="F11" s="288">
        <v>6.4399999999999999E-2</v>
      </c>
      <c r="G11" s="289">
        <v>7.1000000000000004E-3</v>
      </c>
      <c r="H11" s="297">
        <v>1.22</v>
      </c>
      <c r="I11" s="297">
        <v>0.12</v>
      </c>
      <c r="J11" s="289">
        <v>0.1384</v>
      </c>
      <c r="K11" s="289">
        <v>5.1999999999999998E-3</v>
      </c>
      <c r="L11" s="285">
        <v>0.19628000000000001</v>
      </c>
      <c r="M11" s="279">
        <v>792</v>
      </c>
      <c r="N11" s="232">
        <v>58</v>
      </c>
      <c r="O11" s="232">
        <v>835</v>
      </c>
      <c r="P11" s="280">
        <v>30</v>
      </c>
      <c r="Q11" s="144">
        <f t="shared" si="0"/>
        <v>5.4292929292929282</v>
      </c>
      <c r="R11" s="283">
        <v>841.18166065993228</v>
      </c>
      <c r="S11" s="234">
        <v>35.403346586168745</v>
      </c>
      <c r="T11" s="290">
        <v>-7.0771081797476546E-3</v>
      </c>
    </row>
    <row r="12" spans="1:20" ht="15" x14ac:dyDescent="0.25">
      <c r="B12" s="277" t="s">
        <v>331</v>
      </c>
      <c r="C12" s="287">
        <v>6.0595918105398452</v>
      </c>
      <c r="D12" s="287">
        <v>5.3556902241423607</v>
      </c>
      <c r="E12" s="287">
        <f t="shared" si="1"/>
        <v>1.1314306012742186</v>
      </c>
      <c r="F12" s="288">
        <v>0.19400000000000001</v>
      </c>
      <c r="G12" s="289">
        <v>1.9E-2</v>
      </c>
      <c r="H12" s="297">
        <v>5.78</v>
      </c>
      <c r="I12" s="297">
        <v>0.66</v>
      </c>
      <c r="J12" s="289">
        <v>0.22</v>
      </c>
      <c r="K12" s="289">
        <v>1.4999999999999999E-2</v>
      </c>
      <c r="L12" s="285">
        <v>0.64407000000000003</v>
      </c>
      <c r="M12" s="279">
        <v>1890</v>
      </c>
      <c r="N12" s="232">
        <v>110</v>
      </c>
      <c r="O12" s="232">
        <v>1276</v>
      </c>
      <c r="P12" s="280">
        <v>78</v>
      </c>
      <c r="Q12" s="144">
        <f t="shared" si="0"/>
        <v>32.486772486772487</v>
      </c>
      <c r="R12" s="283">
        <v>885.64860896149912</v>
      </c>
      <c r="S12" s="234">
        <v>111.25938969594851</v>
      </c>
      <c r="T12" s="290">
        <v>0.32885214725885636</v>
      </c>
    </row>
    <row r="13" spans="1:20" ht="15" x14ac:dyDescent="0.25">
      <c r="B13" s="277" t="s">
        <v>332</v>
      </c>
      <c r="C13" s="287">
        <v>4.2669169662694459</v>
      </c>
      <c r="D13" s="287">
        <v>3.2269642496619531</v>
      </c>
      <c r="E13" s="287">
        <f t="shared" si="1"/>
        <v>1.3222696739563926</v>
      </c>
      <c r="F13" s="288">
        <v>6.5199999999999994E-2</v>
      </c>
      <c r="G13" s="289">
        <v>7.6E-3</v>
      </c>
      <c r="H13" s="297">
        <v>1.27</v>
      </c>
      <c r="I13" s="297">
        <v>0.15</v>
      </c>
      <c r="J13" s="289">
        <v>0.1429</v>
      </c>
      <c r="K13" s="289">
        <v>6.3E-3</v>
      </c>
      <c r="L13" s="285">
        <v>0.12060999999999999</v>
      </c>
      <c r="M13" s="279">
        <v>806</v>
      </c>
      <c r="N13" s="232">
        <v>65</v>
      </c>
      <c r="O13" s="232">
        <v>860</v>
      </c>
      <c r="P13" s="280">
        <v>36</v>
      </c>
      <c r="Q13" s="144">
        <f t="shared" si="0"/>
        <v>6.6997518610421913</v>
      </c>
      <c r="R13" s="283">
        <v>866.85799462336945</v>
      </c>
      <c r="S13" s="234">
        <v>42.176861264001111</v>
      </c>
      <c r="T13" s="290">
        <v>-7.1831984169766858E-3</v>
      </c>
    </row>
    <row r="14" spans="1:20" ht="15" x14ac:dyDescent="0.25">
      <c r="B14" s="277" t="s">
        <v>333</v>
      </c>
      <c r="C14" s="287">
        <v>3.0952425707274549</v>
      </c>
      <c r="D14" s="287">
        <v>2.3612590636043409</v>
      </c>
      <c r="E14" s="287">
        <f t="shared" si="1"/>
        <v>1.3108441248300498</v>
      </c>
      <c r="F14" s="288">
        <v>7.8200000000000006E-2</v>
      </c>
      <c r="G14" s="289">
        <v>8.6E-3</v>
      </c>
      <c r="H14" s="297">
        <v>1.62</v>
      </c>
      <c r="I14" s="297">
        <v>0.16</v>
      </c>
      <c r="J14" s="289">
        <v>0.15179999999999999</v>
      </c>
      <c r="K14" s="289">
        <v>6.4999999999999997E-3</v>
      </c>
      <c r="L14" s="285">
        <v>0.10702</v>
      </c>
      <c r="M14" s="279">
        <v>972</v>
      </c>
      <c r="N14" s="232">
        <v>56</v>
      </c>
      <c r="O14" s="232">
        <v>910</v>
      </c>
      <c r="P14" s="280">
        <v>37</v>
      </c>
      <c r="Q14" s="144">
        <f t="shared" si="0"/>
        <v>6.3786008230452662</v>
      </c>
      <c r="R14" s="283">
        <v>889.73007895958847</v>
      </c>
      <c r="S14" s="234">
        <v>43.810038578962953</v>
      </c>
      <c r="T14" s="290">
        <v>2.4916074601916839E-2</v>
      </c>
    </row>
    <row r="15" spans="1:20" ht="15" x14ac:dyDescent="0.25">
      <c r="B15" s="277" t="s">
        <v>334</v>
      </c>
      <c r="C15" s="287">
        <v>3.6852094078683013</v>
      </c>
      <c r="D15" s="287">
        <v>2.5733276320874174</v>
      </c>
      <c r="E15" s="287">
        <f t="shared" si="1"/>
        <v>1.4320793675537358</v>
      </c>
      <c r="F15" s="288">
        <v>7.7499999999999999E-2</v>
      </c>
      <c r="G15" s="289">
        <v>8.8000000000000005E-3</v>
      </c>
      <c r="H15" s="297">
        <v>1.59</v>
      </c>
      <c r="I15" s="297">
        <v>0.16</v>
      </c>
      <c r="J15" s="289">
        <v>0.15129999999999999</v>
      </c>
      <c r="K15" s="289">
        <v>6.8999999999999999E-3</v>
      </c>
      <c r="L15" s="285">
        <v>3.0211000000000001E-3</v>
      </c>
      <c r="M15" s="279">
        <v>970</v>
      </c>
      <c r="N15" s="232">
        <v>60</v>
      </c>
      <c r="O15" s="232">
        <v>907</v>
      </c>
      <c r="P15" s="280">
        <v>39</v>
      </c>
      <c r="Q15" s="144">
        <f t="shared" si="0"/>
        <v>6.4948453608247414</v>
      </c>
      <c r="R15" s="283">
        <v>888.46882118859946</v>
      </c>
      <c r="S15" s="234">
        <v>46.129824154116534</v>
      </c>
      <c r="T15" s="290">
        <v>2.3187663936625032E-2</v>
      </c>
    </row>
    <row r="16" spans="1:20" ht="15" x14ac:dyDescent="0.25">
      <c r="B16" s="277" t="s">
        <v>335</v>
      </c>
      <c r="C16" s="287">
        <v>2.1716520490671671</v>
      </c>
      <c r="D16" s="287">
        <v>2.5092707379665113</v>
      </c>
      <c r="E16" s="287">
        <f t="shared" si="1"/>
        <v>0.86545147010603285</v>
      </c>
      <c r="F16" s="288">
        <v>0.23100000000000001</v>
      </c>
      <c r="G16" s="289">
        <v>2.1000000000000001E-2</v>
      </c>
      <c r="H16" s="297">
        <v>7.9</v>
      </c>
      <c r="I16" s="297">
        <v>1</v>
      </c>
      <c r="J16" s="289">
        <v>0.249</v>
      </c>
      <c r="K16" s="289">
        <v>1.9E-2</v>
      </c>
      <c r="L16" s="285">
        <v>0.79454999999999998</v>
      </c>
      <c r="M16" s="279">
        <v>2200</v>
      </c>
      <c r="N16" s="232">
        <v>120</v>
      </c>
      <c r="O16" s="232">
        <v>1429</v>
      </c>
      <c r="P16" s="280">
        <v>99</v>
      </c>
      <c r="Q16" s="144">
        <f t="shared" si="0"/>
        <v>35.045454545454547</v>
      </c>
      <c r="R16" s="283">
        <v>856.19417304870819</v>
      </c>
      <c r="S16" s="234">
        <v>142.69019077256206</v>
      </c>
      <c r="T16" s="290">
        <v>0.42730712201767068</v>
      </c>
    </row>
    <row r="17" spans="2:20" ht="15" x14ac:dyDescent="0.25">
      <c r="B17" s="120" t="s">
        <v>336</v>
      </c>
      <c r="C17" s="291">
        <v>2.6209803161355052</v>
      </c>
      <c r="D17" s="291">
        <v>2.2328344659634949</v>
      </c>
      <c r="E17" s="291">
        <f t="shared" si="1"/>
        <v>1.1738354795614105</v>
      </c>
      <c r="F17" s="288">
        <v>0.19900000000000001</v>
      </c>
      <c r="G17" s="289">
        <v>2.4E-2</v>
      </c>
      <c r="H17" s="297">
        <v>6.15</v>
      </c>
      <c r="I17" s="297">
        <v>0.9</v>
      </c>
      <c r="J17" s="289">
        <v>0.221</v>
      </c>
      <c r="K17" s="289">
        <v>1.6E-2</v>
      </c>
      <c r="L17" s="285">
        <v>0.63488999999999995</v>
      </c>
      <c r="M17" s="279">
        <v>1920</v>
      </c>
      <c r="N17" s="232">
        <v>130</v>
      </c>
      <c r="O17" s="232">
        <v>1280</v>
      </c>
      <c r="P17" s="280">
        <v>86</v>
      </c>
      <c r="Q17" s="144">
        <f t="shared" si="0"/>
        <v>33.333333333333336</v>
      </c>
      <c r="R17" s="283">
        <v>872.07025280799928</v>
      </c>
      <c r="S17" s="234">
        <v>125.76551867450601</v>
      </c>
      <c r="T17" s="119">
        <v>0.34273322732298661</v>
      </c>
    </row>
    <row r="18" spans="2:20" ht="15" x14ac:dyDescent="0.25">
      <c r="B18" s="121" t="s">
        <v>337</v>
      </c>
      <c r="C18" s="292">
        <v>2.4457589296518836</v>
      </c>
      <c r="D18" s="292">
        <v>1.6209494165161995</v>
      </c>
      <c r="E18" s="292">
        <f t="shared" si="1"/>
        <v>1.5088434621904447</v>
      </c>
      <c r="F18" s="293">
        <v>0.106</v>
      </c>
      <c r="G18" s="294">
        <v>1.2E-2</v>
      </c>
      <c r="H18" s="298">
        <v>2.3199999999999998</v>
      </c>
      <c r="I18" s="298">
        <v>0.27</v>
      </c>
      <c r="J18" s="294">
        <v>0.15909999999999999</v>
      </c>
      <c r="K18" s="294">
        <v>7.6E-3</v>
      </c>
      <c r="L18" s="286">
        <v>0.34841</v>
      </c>
      <c r="M18" s="281">
        <v>1186</v>
      </c>
      <c r="N18" s="238">
        <v>80</v>
      </c>
      <c r="O18" s="238">
        <v>950</v>
      </c>
      <c r="P18" s="282">
        <v>42</v>
      </c>
      <c r="Q18" s="145">
        <f t="shared" si="0"/>
        <v>19.898819561551427</v>
      </c>
      <c r="R18" s="284">
        <v>862.23659966039793</v>
      </c>
      <c r="S18" s="240">
        <v>53.34403636876597</v>
      </c>
      <c r="T18" s="126">
        <v>9.9963809647161381E-2</v>
      </c>
    </row>
    <row r="19" spans="2:20" ht="15" x14ac:dyDescent="0.25">
      <c r="B19" s="9" t="s">
        <v>271</v>
      </c>
      <c r="C19" s="9" t="s">
        <v>596</v>
      </c>
    </row>
    <row r="20" spans="2:20" ht="18" x14ac:dyDescent="0.25">
      <c r="B20" s="2"/>
      <c r="C20" s="9" t="s">
        <v>270</v>
      </c>
    </row>
    <row r="21" spans="2:20" ht="18" x14ac:dyDescent="0.25">
      <c r="B21" s="2"/>
      <c r="C21" s="9" t="s">
        <v>268</v>
      </c>
    </row>
    <row r="22" spans="2:20" ht="18.75" x14ac:dyDescent="0.3">
      <c r="B22" s="2"/>
      <c r="C22" s="9" t="s">
        <v>338</v>
      </c>
    </row>
    <row r="26" spans="2:20" ht="22.5" x14ac:dyDescent="0.3">
      <c r="B26" s="276" t="s">
        <v>694</v>
      </c>
    </row>
    <row r="27" spans="2:20" ht="20.25" customHeight="1" x14ac:dyDescent="0.25">
      <c r="B27" s="4"/>
      <c r="C27" s="420"/>
      <c r="D27" s="420"/>
      <c r="E27" s="417"/>
      <c r="F27" s="454" t="s">
        <v>139</v>
      </c>
      <c r="G27" s="458"/>
      <c r="H27" s="458"/>
      <c r="I27" s="458"/>
      <c r="J27" s="458"/>
      <c r="K27" s="458"/>
      <c r="L27" s="455"/>
      <c r="M27" s="454" t="s">
        <v>138</v>
      </c>
      <c r="N27" s="458"/>
      <c r="O27" s="458"/>
      <c r="P27" s="455"/>
      <c r="Q27" s="459" t="s">
        <v>111</v>
      </c>
      <c r="R27" s="454" t="s">
        <v>267</v>
      </c>
      <c r="S27" s="458"/>
    </row>
    <row r="28" spans="2:20" ht="25.5" customHeight="1" x14ac:dyDescent="0.15">
      <c r="B28" s="210" t="s">
        <v>140</v>
      </c>
      <c r="C28" s="129" t="s">
        <v>15</v>
      </c>
      <c r="D28" s="129" t="s">
        <v>129</v>
      </c>
      <c r="E28" s="131" t="s">
        <v>130</v>
      </c>
      <c r="F28" s="110" t="s">
        <v>142</v>
      </c>
      <c r="G28" s="131" t="s">
        <v>134</v>
      </c>
      <c r="H28" s="295" t="s">
        <v>143</v>
      </c>
      <c r="I28" s="296" t="s">
        <v>135</v>
      </c>
      <c r="J28" s="113" t="s">
        <v>144</v>
      </c>
      <c r="K28" s="131" t="s">
        <v>134</v>
      </c>
      <c r="L28" s="136" t="s">
        <v>137</v>
      </c>
      <c r="M28" s="138" t="s">
        <v>143</v>
      </c>
      <c r="N28" s="131" t="s">
        <v>134</v>
      </c>
      <c r="O28" s="133" t="s">
        <v>144</v>
      </c>
      <c r="P28" s="139" t="s">
        <v>134</v>
      </c>
      <c r="Q28" s="460"/>
      <c r="R28" s="138" t="s">
        <v>145</v>
      </c>
      <c r="S28" s="131" t="s">
        <v>134</v>
      </c>
    </row>
    <row r="29" spans="2:20" x14ac:dyDescent="0.15">
      <c r="B29" s="227" t="s">
        <v>712</v>
      </c>
      <c r="F29" s="445"/>
      <c r="G29" s="451"/>
      <c r="H29" s="452"/>
      <c r="I29" s="452"/>
      <c r="J29" s="451"/>
      <c r="K29" s="451"/>
      <c r="L29" s="453"/>
      <c r="P29" s="453"/>
      <c r="Q29" s="453"/>
    </row>
    <row r="30" spans="2:20" ht="15" x14ac:dyDescent="0.25">
      <c r="B30" s="277" t="s">
        <v>699</v>
      </c>
      <c r="C30" s="287">
        <v>420.87596554353399</v>
      </c>
      <c r="D30" s="287">
        <v>15.510118425992101</v>
      </c>
      <c r="E30" s="287">
        <f t="shared" ref="E30:E37" si="2">C30/D30</f>
        <v>27.135573951403455</v>
      </c>
      <c r="F30" s="288">
        <v>0.321601298710957</v>
      </c>
      <c r="G30" s="289">
        <v>4.7499689151367798E-2</v>
      </c>
      <c r="H30" s="297">
        <v>0.26694162349705802</v>
      </c>
      <c r="I30" s="297">
        <v>3.9728989723838502E-2</v>
      </c>
      <c r="J30" s="289">
        <v>6.56566662690384E-3</v>
      </c>
      <c r="K30" s="289">
        <v>7.0402421335848402E-4</v>
      </c>
      <c r="L30" s="285">
        <v>0.47101176579491</v>
      </c>
      <c r="M30" s="279">
        <v>240.24554570703989</v>
      </c>
      <c r="N30" s="232">
        <v>31.851012376657948</v>
      </c>
      <c r="O30" s="232">
        <v>42.186665720117396</v>
      </c>
      <c r="P30" s="280">
        <v>4.5088289458821507</v>
      </c>
      <c r="Q30" s="144">
        <v>82.440188184982773</v>
      </c>
      <c r="R30" s="283">
        <v>27.552426362747035</v>
      </c>
      <c r="S30" s="233">
        <v>3.9272648043607248</v>
      </c>
      <c r="T30" s="97"/>
    </row>
    <row r="31" spans="2:20" ht="15" x14ac:dyDescent="0.25">
      <c r="B31" s="277" t="s">
        <v>700</v>
      </c>
      <c r="C31" s="287">
        <v>387.87799565297797</v>
      </c>
      <c r="D31" s="287">
        <v>19.177104067132301</v>
      </c>
      <c r="E31" s="287">
        <f t="shared" si="2"/>
        <v>20.226098491990939</v>
      </c>
      <c r="F31" s="288">
        <v>0.22880581331788899</v>
      </c>
      <c r="G31" s="289">
        <v>5.3045720402423301E-2</v>
      </c>
      <c r="H31" s="297">
        <v>0.19166089862932301</v>
      </c>
      <c r="I31" s="297">
        <v>4.53932953089735E-2</v>
      </c>
      <c r="J31" s="289">
        <v>6.3423195093863004E-3</v>
      </c>
      <c r="K31" s="289">
        <v>6.8150874622010496E-4</v>
      </c>
      <c r="L31" s="285">
        <v>0.29080867945106798</v>
      </c>
      <c r="M31" s="279">
        <v>178.04543550295926</v>
      </c>
      <c r="N31" s="232">
        <v>38.69716274029922</v>
      </c>
      <c r="O31" s="232">
        <v>40.756110481901416</v>
      </c>
      <c r="P31" s="280">
        <v>4.3656002866122492</v>
      </c>
      <c r="Q31" s="144">
        <v>77.109151736033127</v>
      </c>
      <c r="R31" s="283">
        <v>31.39412805554446</v>
      </c>
      <c r="S31" s="233">
        <v>4.350150493921789</v>
      </c>
      <c r="T31" s="97"/>
    </row>
    <row r="32" spans="2:20" ht="15" x14ac:dyDescent="0.25">
      <c r="B32" s="277" t="s">
        <v>701</v>
      </c>
      <c r="C32" s="287">
        <v>382.43432193866198</v>
      </c>
      <c r="D32" s="287">
        <v>19.345606924399402</v>
      </c>
      <c r="E32" s="287">
        <f t="shared" si="2"/>
        <v>19.768535742154544</v>
      </c>
      <c r="F32" s="288">
        <v>0.28285792340823102</v>
      </c>
      <c r="G32" s="289">
        <v>4.9211738222312E-2</v>
      </c>
      <c r="H32" s="297">
        <v>0.233326069262626</v>
      </c>
      <c r="I32" s="297">
        <v>4.2913468416109601E-2</v>
      </c>
      <c r="J32" s="289">
        <v>6.4510711377227404E-3</v>
      </c>
      <c r="K32" s="289">
        <v>6.4322688771252805E-4</v>
      </c>
      <c r="L32" s="285">
        <v>0.51656301948267302</v>
      </c>
      <c r="M32" s="279">
        <v>212.94069267163954</v>
      </c>
      <c r="N32" s="232">
        <v>35.344429267772</v>
      </c>
      <c r="O32" s="232">
        <v>41.452712570496935</v>
      </c>
      <c r="P32" s="280">
        <v>4.1199295372905205</v>
      </c>
      <c r="Q32" s="144">
        <v>80.533212299436741</v>
      </c>
      <c r="R32" s="283">
        <v>29.101354183578831</v>
      </c>
      <c r="S32" s="233">
        <v>3.905807240704533</v>
      </c>
      <c r="T32" s="97"/>
    </row>
    <row r="33" spans="2:20" ht="15" x14ac:dyDescent="0.25">
      <c r="B33" s="277" t="s">
        <v>702</v>
      </c>
      <c r="C33" s="287">
        <v>396.48389805346397</v>
      </c>
      <c r="D33" s="287">
        <v>19.679789601065501</v>
      </c>
      <c r="E33" s="287">
        <f t="shared" si="2"/>
        <v>20.146754924249677</v>
      </c>
      <c r="F33" s="288">
        <v>0.24510383004005601</v>
      </c>
      <c r="G33" s="289">
        <v>3.9303697095703201E-2</v>
      </c>
      <c r="H33" s="297">
        <v>0.211213184736774</v>
      </c>
      <c r="I33" s="297">
        <v>4.2104983209677101E-2</v>
      </c>
      <c r="J33" s="289">
        <v>6.4363816245481204E-3</v>
      </c>
      <c r="K33" s="289">
        <v>6.1825771259096604E-4</v>
      </c>
      <c r="L33" s="285">
        <v>0.63747488594138202</v>
      </c>
      <c r="M33" s="279">
        <v>194.57022828121515</v>
      </c>
      <c r="N33" s="232">
        <v>35.311636981859252</v>
      </c>
      <c r="O33" s="232">
        <v>41.358624164381958</v>
      </c>
      <c r="P33" s="280">
        <v>3.9600573476421239</v>
      </c>
      <c r="Q33" s="144">
        <v>78.743600945666898</v>
      </c>
      <c r="R33" s="283">
        <v>31.007603583544395</v>
      </c>
      <c r="S33" s="233">
        <v>3.6348761999476222</v>
      </c>
      <c r="T33" s="97"/>
    </row>
    <row r="34" spans="2:20" ht="15" x14ac:dyDescent="0.25">
      <c r="B34" s="277" t="s">
        <v>703</v>
      </c>
      <c r="C34" s="287">
        <v>394.38201542395302</v>
      </c>
      <c r="D34" s="287">
        <v>19.647415266298001</v>
      </c>
      <c r="E34" s="287">
        <f t="shared" si="2"/>
        <v>20.072971944582058</v>
      </c>
      <c r="F34" s="288">
        <v>0.238307115816008</v>
      </c>
      <c r="G34" s="289">
        <v>4.1166570710280202E-2</v>
      </c>
      <c r="H34" s="297">
        <v>0.24867612897850999</v>
      </c>
      <c r="I34" s="297">
        <v>5.9794453949748201E-2</v>
      </c>
      <c r="J34" s="289">
        <v>7.2304587991417202E-3</v>
      </c>
      <c r="K34" s="289">
        <v>7.4269857274729205E-4</v>
      </c>
      <c r="L34" s="285">
        <v>0.54860092473784605</v>
      </c>
      <c r="M34" s="279">
        <v>225.50022161514696</v>
      </c>
      <c r="N34" s="232">
        <v>48.660133437974579</v>
      </c>
      <c r="O34" s="232">
        <v>46.442832259359648</v>
      </c>
      <c r="P34" s="280">
        <v>4.7533744023343054</v>
      </c>
      <c r="Q34" s="144">
        <v>79.404529216551296</v>
      </c>
      <c r="R34" s="283">
        <v>35.224746855327098</v>
      </c>
      <c r="S34" s="233">
        <v>4.3652316938263276</v>
      </c>
      <c r="T34" s="97"/>
    </row>
    <row r="35" spans="2:20" ht="15" x14ac:dyDescent="0.25">
      <c r="B35" s="277" t="s">
        <v>704</v>
      </c>
      <c r="C35" s="287">
        <v>389.87903102705201</v>
      </c>
      <c r="D35" s="287">
        <v>21.3536938585471</v>
      </c>
      <c r="E35" s="287">
        <f t="shared" si="2"/>
        <v>18.25815400416063</v>
      </c>
      <c r="F35" s="288">
        <v>0.22721965990866699</v>
      </c>
      <c r="G35" s="289">
        <v>3.72717108850888E-2</v>
      </c>
      <c r="H35" s="297">
        <v>0.21594328922926401</v>
      </c>
      <c r="I35" s="297">
        <v>4.9900261536088203E-2</v>
      </c>
      <c r="J35" s="289">
        <v>6.8411594048176103E-3</v>
      </c>
      <c r="K35" s="289">
        <v>7.17492634194661E-4</v>
      </c>
      <c r="L35" s="285">
        <v>0.62573897650148902</v>
      </c>
      <c r="M35" s="279">
        <v>198.52784211752342</v>
      </c>
      <c r="N35" s="232">
        <v>41.69302395135955</v>
      </c>
      <c r="O35" s="232">
        <v>43.950780690559192</v>
      </c>
      <c r="P35" s="280">
        <v>4.5938283634580159</v>
      </c>
      <c r="Q35" s="144">
        <v>77.861653951519074</v>
      </c>
      <c r="R35" s="283">
        <v>33.946976363015274</v>
      </c>
      <c r="S35" s="233">
        <v>4.1297453042527996</v>
      </c>
      <c r="T35" s="97"/>
    </row>
    <row r="36" spans="2:20" ht="15" x14ac:dyDescent="0.25">
      <c r="B36" s="277" t="s">
        <v>705</v>
      </c>
      <c r="C36" s="287">
        <v>396.93263397640101</v>
      </c>
      <c r="D36" s="287">
        <v>19.9845237122498</v>
      </c>
      <c r="E36" s="287">
        <f t="shared" si="2"/>
        <v>19.862001201114214</v>
      </c>
      <c r="F36" s="288">
        <v>0.22884783158521099</v>
      </c>
      <c r="G36" s="289">
        <v>4.0199258849951298E-2</v>
      </c>
      <c r="H36" s="297">
        <v>0.18002041920898201</v>
      </c>
      <c r="I36" s="297">
        <v>2.8523030748441199E-2</v>
      </c>
      <c r="J36" s="289">
        <v>6.1600614451666098E-3</v>
      </c>
      <c r="K36" s="289">
        <v>5.6185690473467402E-4</v>
      </c>
      <c r="L36" s="285">
        <v>4.77449581506054E-3</v>
      </c>
      <c r="M36" s="279">
        <v>168.07812635654699</v>
      </c>
      <c r="N36" s="232">
        <v>24.548256999072862</v>
      </c>
      <c r="O36" s="232">
        <v>39.58849847376591</v>
      </c>
      <c r="P36" s="280">
        <v>3.5997877815529975</v>
      </c>
      <c r="Q36" s="144">
        <v>76.446370903858039</v>
      </c>
      <c r="R36" s="283">
        <v>30.491316153939412</v>
      </c>
      <c r="S36" s="233">
        <v>3.4450869860246862</v>
      </c>
      <c r="T36" s="97"/>
    </row>
    <row r="37" spans="2:20" ht="15" x14ac:dyDescent="0.25">
      <c r="B37" s="121" t="s">
        <v>706</v>
      </c>
      <c r="C37" s="292">
        <v>174.10401914844999</v>
      </c>
      <c r="D37" s="292">
        <v>10.327012214526601</v>
      </c>
      <c r="E37" s="292">
        <f t="shared" si="2"/>
        <v>16.859089108420413</v>
      </c>
      <c r="F37" s="293">
        <v>0.40757020013723699</v>
      </c>
      <c r="G37" s="294">
        <v>9.43513620529738E-2</v>
      </c>
      <c r="H37" s="298">
        <v>0.318837048904831</v>
      </c>
      <c r="I37" s="298">
        <v>5.1172572569650202E-2</v>
      </c>
      <c r="J37" s="294">
        <v>7.0373096142890999E-3</v>
      </c>
      <c r="K37" s="294">
        <v>8.6089172515618805E-4</v>
      </c>
      <c r="L37" s="286">
        <v>5.7887622691613301E-2</v>
      </c>
      <c r="M37" s="281">
        <v>281.00758969587025</v>
      </c>
      <c r="N37" s="238">
        <v>39.417957231002688</v>
      </c>
      <c r="O37" s="238">
        <v>45.206532232284381</v>
      </c>
      <c r="P37" s="282">
        <v>5.5108841800081301</v>
      </c>
      <c r="Q37" s="145">
        <v>83.912700620929613</v>
      </c>
      <c r="R37" s="284">
        <v>24.616359144135977</v>
      </c>
      <c r="S37" s="239">
        <v>6.2238799552102124</v>
      </c>
      <c r="T37" s="97"/>
    </row>
    <row r="38" spans="2:20" ht="15" x14ac:dyDescent="0.25">
      <c r="B38" s="9" t="s">
        <v>271</v>
      </c>
      <c r="C38" s="9" t="s">
        <v>596</v>
      </c>
    </row>
    <row r="39" spans="2:20" ht="15" x14ac:dyDescent="0.25">
      <c r="C39" s="12" t="s">
        <v>709</v>
      </c>
    </row>
    <row r="40" spans="2:20" ht="18" x14ac:dyDescent="0.25">
      <c r="C40" s="9" t="s">
        <v>270</v>
      </c>
    </row>
    <row r="41" spans="2:20" ht="18" x14ac:dyDescent="0.25">
      <c r="C41" s="9" t="s">
        <v>268</v>
      </c>
    </row>
  </sheetData>
  <mergeCells count="9">
    <mergeCell ref="T4:T5"/>
    <mergeCell ref="F27:L27"/>
    <mergeCell ref="M27:P27"/>
    <mergeCell ref="Q27:Q28"/>
    <mergeCell ref="R27:S27"/>
    <mergeCell ref="F4:L4"/>
    <mergeCell ref="M4:P4"/>
    <mergeCell ref="Q4:Q5"/>
    <mergeCell ref="R4:S4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zoomScale="70" zoomScaleNormal="70" workbookViewId="0"/>
  </sheetViews>
  <sheetFormatPr defaultRowHeight="13.5" x14ac:dyDescent="0.15"/>
  <cols>
    <col min="2" max="2" width="14.375" customWidth="1"/>
    <col min="13" max="16" width="9" style="127"/>
  </cols>
  <sheetData>
    <row r="1" spans="1:17" ht="23.25" x14ac:dyDescent="0.35">
      <c r="A1" s="1" t="s">
        <v>721</v>
      </c>
    </row>
    <row r="2" spans="1:17" ht="23.25" x14ac:dyDescent="0.35">
      <c r="A2" s="1"/>
    </row>
    <row r="3" spans="1:17" ht="22.5" x14ac:dyDescent="0.3">
      <c r="B3" s="276" t="s">
        <v>365</v>
      </c>
    </row>
    <row r="4" spans="1:17" ht="15" x14ac:dyDescent="0.25">
      <c r="B4" s="4"/>
      <c r="C4" s="150"/>
      <c r="D4" s="150"/>
      <c r="E4" s="5"/>
      <c r="F4" s="454" t="s">
        <v>139</v>
      </c>
      <c r="G4" s="458"/>
      <c r="H4" s="458"/>
      <c r="I4" s="458"/>
      <c r="J4" s="458"/>
      <c r="K4" s="458"/>
      <c r="L4" s="455"/>
      <c r="M4" s="467" t="s">
        <v>138</v>
      </c>
      <c r="N4" s="463"/>
      <c r="O4" s="463"/>
      <c r="P4" s="464"/>
      <c r="Q4" s="465" t="s">
        <v>111</v>
      </c>
    </row>
    <row r="5" spans="1:17" ht="18" x14ac:dyDescent="0.15">
      <c r="B5" s="210" t="s">
        <v>140</v>
      </c>
      <c r="C5" s="129" t="s">
        <v>15</v>
      </c>
      <c r="D5" s="129" t="s">
        <v>129</v>
      </c>
      <c r="E5" s="131" t="s">
        <v>130</v>
      </c>
      <c r="F5" s="110" t="s">
        <v>361</v>
      </c>
      <c r="G5" s="131" t="s">
        <v>134</v>
      </c>
      <c r="H5" s="113" t="s">
        <v>362</v>
      </c>
      <c r="I5" s="112" t="s">
        <v>135</v>
      </c>
      <c r="J5" s="113" t="s">
        <v>363</v>
      </c>
      <c r="K5" s="131" t="s">
        <v>134</v>
      </c>
      <c r="L5" s="136" t="s">
        <v>137</v>
      </c>
      <c r="M5" s="271" t="s">
        <v>362</v>
      </c>
      <c r="N5" s="129" t="s">
        <v>134</v>
      </c>
      <c r="O5" s="228" t="s">
        <v>363</v>
      </c>
      <c r="P5" s="229" t="s">
        <v>134</v>
      </c>
      <c r="Q5" s="466"/>
    </row>
    <row r="6" spans="1:17" ht="15" x14ac:dyDescent="0.25">
      <c r="B6" s="299" t="s">
        <v>339</v>
      </c>
      <c r="C6" s="302">
        <v>6.1801077645310273E-2</v>
      </c>
      <c r="D6" s="303">
        <v>19.637006335241665</v>
      </c>
      <c r="E6" s="302">
        <f>C6/D6</f>
        <v>3.1471740951877487E-3</v>
      </c>
      <c r="F6" s="304">
        <v>6.8018174944991669E-2</v>
      </c>
      <c r="G6" s="305">
        <v>9.2302445033139342E-3</v>
      </c>
      <c r="H6" s="305">
        <v>1.4447202281706877</v>
      </c>
      <c r="I6" s="305">
        <v>0.16940087247217722</v>
      </c>
      <c r="J6" s="305">
        <v>0.15890173724886322</v>
      </c>
      <c r="K6" s="305">
        <v>5.5492926733179126E-3</v>
      </c>
      <c r="L6" s="306">
        <v>0.29783593506545319</v>
      </c>
      <c r="M6" s="314">
        <v>907.6820736900147</v>
      </c>
      <c r="N6" s="315">
        <v>70.361177379723301</v>
      </c>
      <c r="O6" s="316">
        <v>950.67061019776213</v>
      </c>
      <c r="P6" s="317">
        <v>30.872320445544094</v>
      </c>
      <c r="Q6" s="278">
        <f t="shared" ref="Q6:Q27" si="0">ABS(1-O6/M6)*100</f>
        <v>4.7360786065748117</v>
      </c>
    </row>
    <row r="7" spans="1:17" ht="15" x14ac:dyDescent="0.25">
      <c r="B7" s="299" t="s">
        <v>340</v>
      </c>
      <c r="C7" s="302">
        <v>2.7321729542855437</v>
      </c>
      <c r="D7" s="303">
        <v>20.688782297916667</v>
      </c>
      <c r="E7" s="302">
        <f t="shared" ref="E7:E27" si="1">C7/D7</f>
        <v>0.13206059761964192</v>
      </c>
      <c r="F7" s="304">
        <v>7.3160665050256105E-2</v>
      </c>
      <c r="G7" s="305">
        <v>1.0165150216069349E-2</v>
      </c>
      <c r="H7" s="305">
        <v>1.5520035314465341</v>
      </c>
      <c r="I7" s="305">
        <v>0.20168090628262567</v>
      </c>
      <c r="J7" s="305">
        <v>0.15911104782600244</v>
      </c>
      <c r="K7" s="305">
        <v>9.1527905112376573E-3</v>
      </c>
      <c r="L7" s="306">
        <v>0.4426710364680444</v>
      </c>
      <c r="M7" s="314">
        <v>951.29080497258451</v>
      </c>
      <c r="N7" s="315">
        <v>80.246765243554691</v>
      </c>
      <c r="O7" s="316">
        <v>951.83479935607181</v>
      </c>
      <c r="P7" s="317">
        <v>50.905982184521008</v>
      </c>
      <c r="Q7" s="278">
        <f t="shared" si="0"/>
        <v>5.7184867197679345E-2</v>
      </c>
    </row>
    <row r="8" spans="1:17" ht="15" x14ac:dyDescent="0.25">
      <c r="B8" s="299" t="s">
        <v>341</v>
      </c>
      <c r="C8" s="302">
        <v>0.75364411465199044</v>
      </c>
      <c r="D8" s="303">
        <v>19.081919340967257</v>
      </c>
      <c r="E8" s="302">
        <f t="shared" si="1"/>
        <v>3.9495194439585574E-2</v>
      </c>
      <c r="F8" s="304">
        <v>7.0022469755211592E-2</v>
      </c>
      <c r="G8" s="305">
        <v>1.0896358756469677E-2</v>
      </c>
      <c r="H8" s="305">
        <v>1.4321798585729721</v>
      </c>
      <c r="I8" s="305">
        <v>0.1956580889898859</v>
      </c>
      <c r="J8" s="305">
        <v>0.15441655498479348</v>
      </c>
      <c r="K8" s="305">
        <v>6.6295366732524877E-3</v>
      </c>
      <c r="L8" s="306">
        <v>0.31425997566585789</v>
      </c>
      <c r="M8" s="314">
        <v>902.46018822634721</v>
      </c>
      <c r="N8" s="315">
        <v>81.68537113611319</v>
      </c>
      <c r="O8" s="316">
        <v>925.67329021508078</v>
      </c>
      <c r="P8" s="317">
        <v>37.023581019589884</v>
      </c>
      <c r="Q8" s="278">
        <f t="shared" si="0"/>
        <v>2.5722023299837193</v>
      </c>
    </row>
    <row r="9" spans="1:17" ht="15" x14ac:dyDescent="0.25">
      <c r="B9" s="299" t="s">
        <v>342</v>
      </c>
      <c r="C9" s="302">
        <v>5.5847761722281807E-2</v>
      </c>
      <c r="D9" s="303">
        <v>18.412030579845286</v>
      </c>
      <c r="E9" s="302">
        <f t="shared" si="1"/>
        <v>3.0332212126247234E-3</v>
      </c>
      <c r="F9" s="304">
        <v>6.665818016776244E-2</v>
      </c>
      <c r="G9" s="305">
        <v>1.0209701494302767E-2</v>
      </c>
      <c r="H9" s="305">
        <v>1.4250875342192177</v>
      </c>
      <c r="I9" s="305">
        <v>0.20682603305719449</v>
      </c>
      <c r="J9" s="305">
        <v>0.15702882670997875</v>
      </c>
      <c r="K9" s="305">
        <v>8.271497034319196E-3</v>
      </c>
      <c r="L9" s="306">
        <v>0.36294521203138291</v>
      </c>
      <c r="M9" s="314">
        <v>899.49496910516814</v>
      </c>
      <c r="N9" s="315">
        <v>86.600126546668761</v>
      </c>
      <c r="O9" s="316">
        <v>940.2440802493677</v>
      </c>
      <c r="P9" s="317">
        <v>46.087643264409877</v>
      </c>
      <c r="Q9" s="278">
        <f t="shared" si="0"/>
        <v>4.530221128944989</v>
      </c>
    </row>
    <row r="10" spans="1:17" ht="15" x14ac:dyDescent="0.25">
      <c r="B10" s="299" t="s">
        <v>343</v>
      </c>
      <c r="C10" s="302">
        <v>0.50363366531171461</v>
      </c>
      <c r="D10" s="303">
        <v>16.675434467626385</v>
      </c>
      <c r="E10" s="302">
        <f t="shared" si="1"/>
        <v>3.0202131542027694E-2</v>
      </c>
      <c r="F10" s="304">
        <v>7.4526299123646028E-2</v>
      </c>
      <c r="G10" s="305">
        <v>1.4269349816921717E-2</v>
      </c>
      <c r="H10" s="305">
        <v>1.5127725901063425</v>
      </c>
      <c r="I10" s="305">
        <v>0.23936078732607241</v>
      </c>
      <c r="J10" s="305">
        <v>0.14842907529452523</v>
      </c>
      <c r="K10" s="305">
        <v>9.0691884924908091E-3</v>
      </c>
      <c r="L10" s="306">
        <v>0.38616249224157601</v>
      </c>
      <c r="M10" s="314">
        <v>935.56050269061859</v>
      </c>
      <c r="N10" s="315">
        <v>96.725085736673478</v>
      </c>
      <c r="O10" s="316">
        <v>892.15140715066946</v>
      </c>
      <c r="P10" s="317">
        <v>50.909859770372222</v>
      </c>
      <c r="Q10" s="278">
        <f t="shared" si="0"/>
        <v>4.6399025413222379</v>
      </c>
    </row>
    <row r="11" spans="1:17" ht="15" x14ac:dyDescent="0.25">
      <c r="B11" s="299" t="s">
        <v>344</v>
      </c>
      <c r="C11" s="302">
        <v>0.59605669256532079</v>
      </c>
      <c r="D11" s="303">
        <v>17.365974384830167</v>
      </c>
      <c r="E11" s="302">
        <f t="shared" si="1"/>
        <v>3.4323250706047269E-2</v>
      </c>
      <c r="F11" s="304">
        <v>6.2557330340641426E-2</v>
      </c>
      <c r="G11" s="305">
        <v>1.0127347689608709E-2</v>
      </c>
      <c r="H11" s="305">
        <v>1.3961655403934343</v>
      </c>
      <c r="I11" s="305">
        <v>0.2120986980749473</v>
      </c>
      <c r="J11" s="305">
        <v>0.16100481092329233</v>
      </c>
      <c r="K11" s="305">
        <v>6.521783298997991E-3</v>
      </c>
      <c r="L11" s="306">
        <v>0.26664068914134564</v>
      </c>
      <c r="M11" s="314">
        <v>887.31255336450442</v>
      </c>
      <c r="N11" s="315">
        <v>89.879548352948788</v>
      </c>
      <c r="O11" s="316">
        <v>962.35839795400182</v>
      </c>
      <c r="P11" s="317">
        <v>36.215565174690283</v>
      </c>
      <c r="Q11" s="278">
        <f t="shared" si="0"/>
        <v>8.4576561331110689</v>
      </c>
    </row>
    <row r="12" spans="1:17" ht="15" x14ac:dyDescent="0.25">
      <c r="B12" s="299" t="s">
        <v>345</v>
      </c>
      <c r="C12" s="302">
        <v>0.19758787542266024</v>
      </c>
      <c r="D12" s="303">
        <v>15.766206653431269</v>
      </c>
      <c r="E12" s="302">
        <f t="shared" si="1"/>
        <v>1.2532366203614255E-2</v>
      </c>
      <c r="F12" s="304">
        <v>6.6144980187889515E-2</v>
      </c>
      <c r="G12" s="305">
        <v>9.4130551620343738E-3</v>
      </c>
      <c r="H12" s="305">
        <v>1.4042004883067056</v>
      </c>
      <c r="I12" s="305">
        <v>0.19234714415374524</v>
      </c>
      <c r="J12" s="305">
        <v>0.1559861682357587</v>
      </c>
      <c r="K12" s="305">
        <v>7.1423913778719001E-3</v>
      </c>
      <c r="L12" s="306">
        <v>0.33427271719150436</v>
      </c>
      <c r="M12" s="314">
        <v>890.71169314483279</v>
      </c>
      <c r="N12" s="315">
        <v>81.237592285068686</v>
      </c>
      <c r="O12" s="316">
        <v>934.43226420384713</v>
      </c>
      <c r="P12" s="317">
        <v>39.833095790799284</v>
      </c>
      <c r="Q12" s="278">
        <f t="shared" si="0"/>
        <v>4.9084986079670934</v>
      </c>
    </row>
    <row r="13" spans="1:17" ht="15" x14ac:dyDescent="0.25">
      <c r="B13" s="299" t="s">
        <v>346</v>
      </c>
      <c r="C13" s="302">
        <v>0.5226438317008435</v>
      </c>
      <c r="D13" s="303">
        <v>16.82523686753434</v>
      </c>
      <c r="E13" s="302">
        <f t="shared" si="1"/>
        <v>3.1063089085499127E-2</v>
      </c>
      <c r="F13" s="304">
        <v>6.9291688686486205E-2</v>
      </c>
      <c r="G13" s="305">
        <v>1.0397569764091582E-2</v>
      </c>
      <c r="H13" s="305">
        <v>1.4491288680248635</v>
      </c>
      <c r="I13" s="305">
        <v>0.2084896249286855</v>
      </c>
      <c r="J13" s="305">
        <v>0.15591215991900048</v>
      </c>
      <c r="K13" s="305">
        <v>8.1425705992771279E-3</v>
      </c>
      <c r="L13" s="306">
        <v>0.36299789345522648</v>
      </c>
      <c r="M13" s="314">
        <v>909.51149642814516</v>
      </c>
      <c r="N13" s="315">
        <v>86.439816847486256</v>
      </c>
      <c r="O13" s="316">
        <v>934.01953994422365</v>
      </c>
      <c r="P13" s="317">
        <v>45.413156839049662</v>
      </c>
      <c r="Q13" s="278">
        <f t="shared" si="0"/>
        <v>2.6946381230283478</v>
      </c>
    </row>
    <row r="14" spans="1:17" ht="15" x14ac:dyDescent="0.25">
      <c r="B14" s="299" t="s">
        <v>347</v>
      </c>
      <c r="C14" s="302">
        <v>0.28145087857938633</v>
      </c>
      <c r="D14" s="303">
        <v>16.152947830640816</v>
      </c>
      <c r="E14" s="302">
        <f t="shared" si="1"/>
        <v>1.7424118590013467E-2</v>
      </c>
      <c r="F14" s="304">
        <v>6.9862948587998353E-2</v>
      </c>
      <c r="G14" s="305">
        <v>9.4960908507403814E-3</v>
      </c>
      <c r="H14" s="305">
        <v>1.5244612619129423</v>
      </c>
      <c r="I14" s="305">
        <v>0.18866558713961626</v>
      </c>
      <c r="J14" s="305">
        <v>0.160314430834642</v>
      </c>
      <c r="K14" s="305">
        <v>7.2369529016311001E-3</v>
      </c>
      <c r="L14" s="306">
        <v>0.36475968353581767</v>
      </c>
      <c r="M14" s="314">
        <v>940.27281143713083</v>
      </c>
      <c r="N14" s="315">
        <v>75.887335926791962</v>
      </c>
      <c r="O14" s="316">
        <v>958.52396101342049</v>
      </c>
      <c r="P14" s="317">
        <v>40.210015693682678</v>
      </c>
      <c r="Q14" s="278">
        <f t="shared" si="0"/>
        <v>1.9410483164342685</v>
      </c>
    </row>
    <row r="15" spans="1:17" ht="15" x14ac:dyDescent="0.25">
      <c r="B15" s="299" t="s">
        <v>348</v>
      </c>
      <c r="C15" s="302">
        <v>0.23478592828020717</v>
      </c>
      <c r="D15" s="303">
        <v>18.265028376527415</v>
      </c>
      <c r="E15" s="302">
        <f t="shared" si="1"/>
        <v>1.2854397126583888E-2</v>
      </c>
      <c r="F15" s="304">
        <v>6.4157581046028631E-2</v>
      </c>
      <c r="G15" s="305">
        <v>8.9503878908076106E-3</v>
      </c>
      <c r="H15" s="305">
        <v>1.3513310234211939</v>
      </c>
      <c r="I15" s="305">
        <v>0.17392850460346126</v>
      </c>
      <c r="J15" s="305">
        <v>0.15521696270058563</v>
      </c>
      <c r="K15" s="305">
        <v>5.8497988102983248E-3</v>
      </c>
      <c r="L15" s="306">
        <v>0.29281460403084586</v>
      </c>
      <c r="M15" s="314">
        <v>868.13378764412153</v>
      </c>
      <c r="N15" s="315">
        <v>75.110441330733053</v>
      </c>
      <c r="O15" s="316">
        <v>930.14132362176929</v>
      </c>
      <c r="P15" s="317">
        <v>32.647278353879642</v>
      </c>
      <c r="Q15" s="278">
        <f t="shared" si="0"/>
        <v>7.1426244272693618</v>
      </c>
    </row>
    <row r="16" spans="1:17" ht="15" x14ac:dyDescent="0.25">
      <c r="B16" s="299" t="s">
        <v>349</v>
      </c>
      <c r="C16" s="302">
        <v>0.14202035974961377</v>
      </c>
      <c r="D16" s="303">
        <v>16.047998158454881</v>
      </c>
      <c r="E16" s="302">
        <f t="shared" si="1"/>
        <v>8.849724329933974E-3</v>
      </c>
      <c r="F16" s="304">
        <v>7.6218417382344861E-2</v>
      </c>
      <c r="G16" s="305">
        <v>9.9359432670024801E-3</v>
      </c>
      <c r="H16" s="305">
        <v>1.5440334450285049</v>
      </c>
      <c r="I16" s="305">
        <v>0.18563346645741649</v>
      </c>
      <c r="J16" s="305">
        <v>0.15090920154807927</v>
      </c>
      <c r="K16" s="305">
        <v>6.1966424431217238E-3</v>
      </c>
      <c r="L16" s="306">
        <v>0.34153966232977662</v>
      </c>
      <c r="M16" s="314">
        <v>948.11473018445577</v>
      </c>
      <c r="N16" s="315">
        <v>74.093448899076918</v>
      </c>
      <c r="O16" s="316">
        <v>906.05795358244904</v>
      </c>
      <c r="P16" s="317">
        <v>34.711767390326621</v>
      </c>
      <c r="Q16" s="278">
        <f t="shared" si="0"/>
        <v>4.435832000397733</v>
      </c>
    </row>
    <row r="17" spans="2:17" ht="15" x14ac:dyDescent="0.25">
      <c r="B17" s="299" t="s">
        <v>350</v>
      </c>
      <c r="C17" s="302">
        <v>1.1052509746492332</v>
      </c>
      <c r="D17" s="303">
        <v>17.648343620481349</v>
      </c>
      <c r="E17" s="302">
        <f t="shared" si="1"/>
        <v>6.2626329043512133E-2</v>
      </c>
      <c r="F17" s="304">
        <v>7.0378046228606592E-2</v>
      </c>
      <c r="G17" s="305">
        <v>1.0795084580574345E-2</v>
      </c>
      <c r="H17" s="305">
        <v>1.5752650517018392</v>
      </c>
      <c r="I17" s="305">
        <v>0.20975050004340023</v>
      </c>
      <c r="J17" s="305">
        <v>0.16354189450161388</v>
      </c>
      <c r="K17" s="305">
        <v>8.8364737751980543E-3</v>
      </c>
      <c r="L17" s="306">
        <v>0.4057893097488488</v>
      </c>
      <c r="M17" s="314">
        <v>960.50409861221101</v>
      </c>
      <c r="N17" s="315">
        <v>82.703621084248709</v>
      </c>
      <c r="O17" s="316">
        <v>976.43004299044321</v>
      </c>
      <c r="P17" s="317">
        <v>48.959881705486865</v>
      </c>
      <c r="Q17" s="278">
        <f t="shared" si="0"/>
        <v>1.6580818760943306</v>
      </c>
    </row>
    <row r="18" spans="2:17" ht="15" x14ac:dyDescent="0.25">
      <c r="B18" s="299" t="s">
        <v>351</v>
      </c>
      <c r="C18" s="302">
        <v>0.60855475182373708</v>
      </c>
      <c r="D18" s="303">
        <v>18.306101361756436</v>
      </c>
      <c r="E18" s="302">
        <f t="shared" si="1"/>
        <v>3.3243274457939925E-2</v>
      </c>
      <c r="F18" s="304">
        <v>7.6668467461027706E-2</v>
      </c>
      <c r="G18" s="305">
        <v>9.5960835272962553E-3</v>
      </c>
      <c r="H18" s="305">
        <v>1.608156945082349</v>
      </c>
      <c r="I18" s="305">
        <v>0.19233592663096394</v>
      </c>
      <c r="J18" s="305">
        <v>0.15511777634401933</v>
      </c>
      <c r="K18" s="305">
        <v>6.0048704071856826E-3</v>
      </c>
      <c r="L18" s="306">
        <v>0.32367569211377156</v>
      </c>
      <c r="M18" s="314">
        <v>973.39068952925322</v>
      </c>
      <c r="N18" s="315">
        <v>74.881333699042415</v>
      </c>
      <c r="O18" s="316">
        <v>929.58781392879803</v>
      </c>
      <c r="P18" s="317">
        <v>33.515391327042927</v>
      </c>
      <c r="Q18" s="278">
        <f t="shared" si="0"/>
        <v>4.5000302624261685</v>
      </c>
    </row>
    <row r="19" spans="2:17" ht="15" x14ac:dyDescent="0.25">
      <c r="B19" s="299" t="s">
        <v>352</v>
      </c>
      <c r="C19" s="302">
        <v>0.27936584987581836</v>
      </c>
      <c r="D19" s="303">
        <v>17.002623506280838</v>
      </c>
      <c r="E19" s="302">
        <f t="shared" si="1"/>
        <v>1.6430749629468621E-2</v>
      </c>
      <c r="F19" s="304">
        <v>7.2696196363988913E-2</v>
      </c>
      <c r="G19" s="305">
        <v>8.2379210831973401E-3</v>
      </c>
      <c r="H19" s="305">
        <v>1.5613451804344054</v>
      </c>
      <c r="I19" s="305">
        <v>0.18558089487012058</v>
      </c>
      <c r="J19" s="305">
        <v>0.15591632901157695</v>
      </c>
      <c r="K19" s="305">
        <v>6.4739752085176397E-3</v>
      </c>
      <c r="L19" s="306">
        <v>0.34933740794701973</v>
      </c>
      <c r="M19" s="314">
        <v>955.0008443847446</v>
      </c>
      <c r="N19" s="315">
        <v>73.571902052979169</v>
      </c>
      <c r="O19" s="316">
        <v>934.04279054230221</v>
      </c>
      <c r="P19" s="317">
        <v>36.108147961637066</v>
      </c>
      <c r="Q19" s="278">
        <f t="shared" si="0"/>
        <v>2.1945586714056331</v>
      </c>
    </row>
    <row r="20" spans="2:17" ht="15" x14ac:dyDescent="0.25">
      <c r="B20" s="299" t="s">
        <v>353</v>
      </c>
      <c r="C20" s="302">
        <v>0.56406049257546864</v>
      </c>
      <c r="D20" s="303">
        <v>21.127565693770432</v>
      </c>
      <c r="E20" s="302">
        <f t="shared" si="1"/>
        <v>2.6697845873544471E-2</v>
      </c>
      <c r="F20" s="304">
        <v>6.9191018220639583E-2</v>
      </c>
      <c r="G20" s="305">
        <v>9.41804629061164E-3</v>
      </c>
      <c r="H20" s="305">
        <v>1.4993599362268477</v>
      </c>
      <c r="I20" s="305">
        <v>0.20446163622977795</v>
      </c>
      <c r="J20" s="305">
        <v>0.15828494982209806</v>
      </c>
      <c r="K20" s="305">
        <v>6.1992961460106332E-3</v>
      </c>
      <c r="L20" s="306">
        <v>0.28720819704546896</v>
      </c>
      <c r="M20" s="314">
        <v>930.12608375363595</v>
      </c>
      <c r="N20" s="315">
        <v>83.066426671716101</v>
      </c>
      <c r="O20" s="316">
        <v>947.23880443835913</v>
      </c>
      <c r="P20" s="317">
        <v>34.505863346849615</v>
      </c>
      <c r="Q20" s="278">
        <f t="shared" si="0"/>
        <v>1.8398280602628381</v>
      </c>
    </row>
    <row r="21" spans="2:17" ht="15" x14ac:dyDescent="0.25">
      <c r="B21" s="299" t="s">
        <v>354</v>
      </c>
      <c r="C21" s="302">
        <v>1.2551500517082097</v>
      </c>
      <c r="D21" s="303">
        <v>20.938548206143768</v>
      </c>
      <c r="E21" s="302">
        <f t="shared" si="1"/>
        <v>5.9944464121916764E-2</v>
      </c>
      <c r="F21" s="304">
        <v>6.8585311511507083E-2</v>
      </c>
      <c r="G21" s="305">
        <v>1.0041785283027524E-2</v>
      </c>
      <c r="H21" s="305">
        <v>1.4233603115410616</v>
      </c>
      <c r="I21" s="305">
        <v>0.17705932706228922</v>
      </c>
      <c r="J21" s="305">
        <v>0.15471050261779179</v>
      </c>
      <c r="K21" s="305">
        <v>5.9176576605833517E-3</v>
      </c>
      <c r="L21" s="306">
        <v>0.30748652117343406</v>
      </c>
      <c r="M21" s="314">
        <v>898.77152409077064</v>
      </c>
      <c r="N21" s="315">
        <v>74.190016142657356</v>
      </c>
      <c r="O21" s="316">
        <v>927.31452359299669</v>
      </c>
      <c r="P21" s="317">
        <v>33.04036302239178</v>
      </c>
      <c r="Q21" s="278">
        <f t="shared" si="0"/>
        <v>3.1757792427949072</v>
      </c>
    </row>
    <row r="22" spans="2:17" ht="15" x14ac:dyDescent="0.25">
      <c r="B22" s="299" t="s">
        <v>355</v>
      </c>
      <c r="C22" s="302">
        <v>0.36533475414372923</v>
      </c>
      <c r="D22" s="303">
        <v>18.993765345407287</v>
      </c>
      <c r="E22" s="302">
        <f t="shared" si="1"/>
        <v>1.9234456544029464E-2</v>
      </c>
      <c r="F22" s="304">
        <v>7.6559845144328939E-2</v>
      </c>
      <c r="G22" s="305">
        <v>1.0417270677109765E-2</v>
      </c>
      <c r="H22" s="305">
        <v>1.6101474849301494</v>
      </c>
      <c r="I22" s="305">
        <v>0.20362862437821891</v>
      </c>
      <c r="J22" s="305">
        <v>0.15572001576742664</v>
      </c>
      <c r="K22" s="305">
        <v>6.3538052282612134E-3</v>
      </c>
      <c r="L22" s="306">
        <v>0.3226385738306034</v>
      </c>
      <c r="M22" s="314">
        <v>974.16533215634706</v>
      </c>
      <c r="N22" s="315">
        <v>79.217088315232218</v>
      </c>
      <c r="O22" s="316">
        <v>932.94788088047028</v>
      </c>
      <c r="P22" s="317">
        <v>35.444050201449841</v>
      </c>
      <c r="Q22" s="278">
        <f t="shared" si="0"/>
        <v>4.2310529758476045</v>
      </c>
    </row>
    <row r="23" spans="2:17" ht="15" x14ac:dyDescent="0.25">
      <c r="B23" s="299" t="s">
        <v>356</v>
      </c>
      <c r="C23" s="302">
        <v>0.37444723191545531</v>
      </c>
      <c r="D23" s="303">
        <v>20.564228333277509</v>
      </c>
      <c r="E23" s="302">
        <f t="shared" si="1"/>
        <v>1.8208669240922411E-2</v>
      </c>
      <c r="F23" s="304">
        <v>7.2357044223042025E-2</v>
      </c>
      <c r="G23" s="305">
        <v>9.0455013082827891E-3</v>
      </c>
      <c r="H23" s="305">
        <v>1.4714254230178951</v>
      </c>
      <c r="I23" s="305">
        <v>0.17296992018532226</v>
      </c>
      <c r="J23" s="305">
        <v>0.15010160273456186</v>
      </c>
      <c r="K23" s="305">
        <v>5.4752649987474403E-3</v>
      </c>
      <c r="L23" s="306">
        <v>0.31030407896379592</v>
      </c>
      <c r="M23" s="314">
        <v>918.71358940367941</v>
      </c>
      <c r="N23" s="315">
        <v>71.067291920719839</v>
      </c>
      <c r="O23" s="316">
        <v>901.53288429638098</v>
      </c>
      <c r="P23" s="317">
        <v>30.693172205204551</v>
      </c>
      <c r="Q23" s="278">
        <f t="shared" si="0"/>
        <v>1.8700828316309259</v>
      </c>
    </row>
    <row r="24" spans="2:17" ht="15" x14ac:dyDescent="0.25">
      <c r="B24" s="299" t="s">
        <v>357</v>
      </c>
      <c r="C24" s="302">
        <v>0.31756421404898788</v>
      </c>
      <c r="D24" s="303">
        <v>15.792724668747898</v>
      </c>
      <c r="E24" s="302">
        <f t="shared" si="1"/>
        <v>2.0108260019084185E-2</v>
      </c>
      <c r="F24" s="304">
        <v>6.8019944780946626E-2</v>
      </c>
      <c r="G24" s="305">
        <v>9.3221785347660947E-3</v>
      </c>
      <c r="H24" s="305">
        <v>1.4336180626533601</v>
      </c>
      <c r="I24" s="305">
        <v>0.18978478698431933</v>
      </c>
      <c r="J24" s="305">
        <v>0.15258434371495258</v>
      </c>
      <c r="K24" s="305">
        <v>7.0678247003635323E-3</v>
      </c>
      <c r="L24" s="306">
        <v>0.34990315847278536</v>
      </c>
      <c r="M24" s="314">
        <v>903.06043020783466</v>
      </c>
      <c r="N24" s="315">
        <v>79.186645634258966</v>
      </c>
      <c r="O24" s="316">
        <v>915.43385320014181</v>
      </c>
      <c r="P24" s="317">
        <v>39.53349529515863</v>
      </c>
      <c r="Q24" s="278">
        <f t="shared" si="0"/>
        <v>1.3701655590711015</v>
      </c>
    </row>
    <row r="25" spans="2:17" ht="15" x14ac:dyDescent="0.25">
      <c r="B25" s="299" t="s">
        <v>358</v>
      </c>
      <c r="C25" s="302">
        <v>0.22453772584617418</v>
      </c>
      <c r="D25" s="303">
        <v>21.988274967451982</v>
      </c>
      <c r="E25" s="302">
        <f t="shared" si="1"/>
        <v>1.0211702654189329E-2</v>
      </c>
      <c r="F25" s="304">
        <v>7.0455380992574548E-2</v>
      </c>
      <c r="G25" s="305">
        <v>9.5552941091355658E-3</v>
      </c>
      <c r="H25" s="305">
        <v>1.5044031326434244</v>
      </c>
      <c r="I25" s="305">
        <v>0.19824045898557832</v>
      </c>
      <c r="J25" s="305">
        <v>0.15937133805225887</v>
      </c>
      <c r="K25" s="305">
        <v>7.2021030452278905E-3</v>
      </c>
      <c r="L25" s="306">
        <v>0.34294229229782708</v>
      </c>
      <c r="M25" s="314">
        <v>932.17285448961707</v>
      </c>
      <c r="N25" s="315">
        <v>80.376940795601243</v>
      </c>
      <c r="O25" s="316">
        <v>953.28224499833595</v>
      </c>
      <c r="P25" s="317">
        <v>40.048924306208662</v>
      </c>
      <c r="Q25" s="278">
        <f t="shared" si="0"/>
        <v>2.2645360682892468</v>
      </c>
    </row>
    <row r="26" spans="2:17" ht="15" x14ac:dyDescent="0.25">
      <c r="B26" s="300" t="s">
        <v>359</v>
      </c>
      <c r="C26" s="308">
        <v>0.19942878251981583</v>
      </c>
      <c r="D26" s="307">
        <v>15.100524491459042</v>
      </c>
      <c r="E26" s="308">
        <f t="shared" si="1"/>
        <v>1.3206745410241484E-2</v>
      </c>
      <c r="F26" s="304">
        <v>7.083959242310979E-2</v>
      </c>
      <c r="G26" s="305">
        <v>1.6542329387287964E-2</v>
      </c>
      <c r="H26" s="305">
        <v>1.5049912857330021</v>
      </c>
      <c r="I26" s="305">
        <v>0.32722267388906762</v>
      </c>
      <c r="J26" s="305">
        <v>0.15694591663122923</v>
      </c>
      <c r="K26" s="305">
        <v>7.3194755927249921E-3</v>
      </c>
      <c r="L26" s="306">
        <v>0.21449666404434309</v>
      </c>
      <c r="M26" s="314">
        <v>932.41128677613517</v>
      </c>
      <c r="N26" s="315">
        <v>132.63924538068434</v>
      </c>
      <c r="O26" s="316">
        <v>939.78212818246902</v>
      </c>
      <c r="P26" s="317">
        <v>40.786715579156223</v>
      </c>
      <c r="Q26" s="108">
        <f t="shared" si="0"/>
        <v>0.79051396211846647</v>
      </c>
    </row>
    <row r="27" spans="2:17" ht="15" x14ac:dyDescent="0.25">
      <c r="B27" s="301" t="s">
        <v>360</v>
      </c>
      <c r="C27" s="309">
        <v>0.29446682473476843</v>
      </c>
      <c r="D27" s="310">
        <v>16.767927479973967</v>
      </c>
      <c r="E27" s="309">
        <f t="shared" si="1"/>
        <v>1.7561313113171075E-2</v>
      </c>
      <c r="F27" s="311">
        <v>7.2473338299913953E-2</v>
      </c>
      <c r="G27" s="312">
        <v>1.0439178966946707E-2</v>
      </c>
      <c r="H27" s="312">
        <v>1.5139488642804317</v>
      </c>
      <c r="I27" s="312">
        <v>0.20293575926109952</v>
      </c>
      <c r="J27" s="312">
        <v>0.15497733992250978</v>
      </c>
      <c r="K27" s="312">
        <v>7.2591293789317736E-3</v>
      </c>
      <c r="L27" s="313">
        <v>0.3494370581247227</v>
      </c>
      <c r="M27" s="318">
        <v>936.03571059501201</v>
      </c>
      <c r="N27" s="319">
        <v>81.96815242591552</v>
      </c>
      <c r="O27" s="320">
        <v>928.80402685956108</v>
      </c>
      <c r="P27" s="321">
        <v>40.51935767412435</v>
      </c>
      <c r="Q27" s="109">
        <f t="shared" si="0"/>
        <v>0.77258630772258918</v>
      </c>
    </row>
    <row r="28" spans="2:17" ht="15" x14ac:dyDescent="0.25">
      <c r="B28" s="9" t="s">
        <v>115</v>
      </c>
      <c r="C28" s="9" t="s">
        <v>596</v>
      </c>
    </row>
    <row r="32" spans="2:17" ht="22.5" x14ac:dyDescent="0.3">
      <c r="B32" s="276" t="s">
        <v>694</v>
      </c>
    </row>
    <row r="33" spans="2:17" ht="15" x14ac:dyDescent="0.25">
      <c r="B33" s="4"/>
      <c r="C33" s="420"/>
      <c r="D33" s="420"/>
      <c r="E33" s="417"/>
      <c r="F33" s="454" t="s">
        <v>139</v>
      </c>
      <c r="G33" s="458"/>
      <c r="H33" s="458"/>
      <c r="I33" s="458"/>
      <c r="J33" s="458"/>
      <c r="K33" s="458"/>
      <c r="L33" s="455"/>
      <c r="M33" s="467" t="s">
        <v>138</v>
      </c>
      <c r="N33" s="463"/>
      <c r="O33" s="463"/>
      <c r="P33" s="464"/>
      <c r="Q33" s="465" t="s">
        <v>111</v>
      </c>
    </row>
    <row r="34" spans="2:17" ht="18" x14ac:dyDescent="0.15">
      <c r="B34" s="210" t="s">
        <v>140</v>
      </c>
      <c r="C34" s="129" t="s">
        <v>15</v>
      </c>
      <c r="D34" s="129" t="s">
        <v>129</v>
      </c>
      <c r="E34" s="131" t="s">
        <v>130</v>
      </c>
      <c r="F34" s="110" t="s">
        <v>361</v>
      </c>
      <c r="G34" s="131" t="s">
        <v>134</v>
      </c>
      <c r="H34" s="113" t="s">
        <v>143</v>
      </c>
      <c r="I34" s="112" t="s">
        <v>135</v>
      </c>
      <c r="J34" s="113" t="s">
        <v>363</v>
      </c>
      <c r="K34" s="131" t="s">
        <v>134</v>
      </c>
      <c r="L34" s="136" t="s">
        <v>137</v>
      </c>
      <c r="M34" s="271" t="s">
        <v>143</v>
      </c>
      <c r="N34" s="129" t="s">
        <v>134</v>
      </c>
      <c r="O34" s="228" t="s">
        <v>363</v>
      </c>
      <c r="P34" s="229" t="s">
        <v>134</v>
      </c>
      <c r="Q34" s="466"/>
    </row>
    <row r="35" spans="2:17" ht="15" x14ac:dyDescent="0.25">
      <c r="B35" s="227" t="s">
        <v>713</v>
      </c>
      <c r="C35" s="302"/>
      <c r="D35" s="303"/>
      <c r="E35" s="302"/>
      <c r="F35" s="304"/>
      <c r="G35" s="305"/>
      <c r="H35" s="305"/>
      <c r="I35" s="305"/>
      <c r="J35" s="305"/>
      <c r="K35" s="305"/>
      <c r="L35" s="306"/>
      <c r="M35" s="314"/>
      <c r="N35" s="315"/>
      <c r="O35" s="316"/>
      <c r="P35" s="317"/>
      <c r="Q35" s="278"/>
    </row>
    <row r="36" spans="2:17" ht="15" x14ac:dyDescent="0.25">
      <c r="B36" s="299" t="s">
        <v>710</v>
      </c>
      <c r="C36" s="302">
        <v>29.523230475771868</v>
      </c>
      <c r="D36" s="303">
        <v>940.48006475728607</v>
      </c>
      <c r="E36" s="302">
        <f t="shared" ref="E36:E38" si="2">C36/D36</f>
        <v>3.1391660049052778E-2</v>
      </c>
      <c r="F36" s="304">
        <v>6.2353483356623454E-2</v>
      </c>
      <c r="G36" s="305">
        <v>2.8001649482721066E-3</v>
      </c>
      <c r="H36" s="305">
        <v>0.84632670339571314</v>
      </c>
      <c r="I36" s="305">
        <v>3.7435862550760458E-2</v>
      </c>
      <c r="J36" s="305">
        <v>9.7923337403731645E-2</v>
      </c>
      <c r="K36" s="305">
        <v>1.6817327829005346E-3</v>
      </c>
      <c r="L36" s="306">
        <v>0.38825851000786588</v>
      </c>
      <c r="M36" s="314">
        <v>622.63095853105665</v>
      </c>
      <c r="N36" s="315">
        <v>20.592118128102051</v>
      </c>
      <c r="O36" s="316">
        <v>602.22736782990182</v>
      </c>
      <c r="P36" s="317">
        <v>9.8795823831246832</v>
      </c>
      <c r="Q36" s="278">
        <f t="shared" ref="Q36:Q38" si="3">ABS(1-O36/M36)*100</f>
        <v>3.276995854702125</v>
      </c>
    </row>
    <row r="37" spans="2:17" ht="15" x14ac:dyDescent="0.25">
      <c r="B37" s="299" t="s">
        <v>710</v>
      </c>
      <c r="C37" s="302">
        <v>28.027442574442553</v>
      </c>
      <c r="D37" s="303">
        <v>894.01333109163363</v>
      </c>
      <c r="E37" s="302">
        <f t="shared" si="2"/>
        <v>3.1350139421544965E-2</v>
      </c>
      <c r="F37" s="304">
        <v>6.1107968565372116E-2</v>
      </c>
      <c r="G37" s="305">
        <v>3.0449879629280293E-3</v>
      </c>
      <c r="H37" s="305">
        <v>0.8331938083361311</v>
      </c>
      <c r="I37" s="305">
        <v>4.2631968687519332E-2</v>
      </c>
      <c r="J37" s="305">
        <v>9.8570130042130846E-2</v>
      </c>
      <c r="K37" s="305">
        <v>1.7522525792476066E-3</v>
      </c>
      <c r="L37" s="306">
        <v>0.34742576630531385</v>
      </c>
      <c r="M37" s="314">
        <v>615.38274471268642</v>
      </c>
      <c r="N37" s="315">
        <v>23.617020197109266</v>
      </c>
      <c r="O37" s="316">
        <v>606.02386749572895</v>
      </c>
      <c r="P37" s="317">
        <v>10.287431994485351</v>
      </c>
      <c r="Q37" s="278">
        <f t="shared" si="3"/>
        <v>1.5208221708145175</v>
      </c>
    </row>
    <row r="38" spans="2:17" ht="15" x14ac:dyDescent="0.25">
      <c r="B38" s="301" t="s">
        <v>710</v>
      </c>
      <c r="C38" s="309">
        <v>28.48055317746946</v>
      </c>
      <c r="D38" s="310">
        <v>906.75850273683727</v>
      </c>
      <c r="E38" s="309">
        <f t="shared" si="2"/>
        <v>3.1409193397699174E-2</v>
      </c>
      <c r="F38" s="311">
        <v>5.872758618526816E-2</v>
      </c>
      <c r="G38" s="312">
        <v>3.1032538042063446E-3</v>
      </c>
      <c r="H38" s="312">
        <v>0.79844114557890855</v>
      </c>
      <c r="I38" s="312">
        <v>4.3385125324228474E-2</v>
      </c>
      <c r="J38" s="312">
        <v>9.8292099162614083E-2</v>
      </c>
      <c r="K38" s="312">
        <v>1.7557144948002049E-3</v>
      </c>
      <c r="L38" s="313">
        <v>0.32872848426040518</v>
      </c>
      <c r="M38" s="318">
        <v>595.94888505594304</v>
      </c>
      <c r="N38" s="319">
        <v>24.498188037566194</v>
      </c>
      <c r="O38" s="320">
        <v>604.39217462894464</v>
      </c>
      <c r="P38" s="321">
        <v>10.310315096671227</v>
      </c>
      <c r="Q38" s="109">
        <f t="shared" si="3"/>
        <v>1.4167808321696951</v>
      </c>
    </row>
    <row r="39" spans="2:17" ht="15" x14ac:dyDescent="0.25">
      <c r="B39" s="9" t="s">
        <v>271</v>
      </c>
      <c r="C39" s="9" t="s">
        <v>596</v>
      </c>
    </row>
    <row r="40" spans="2:17" ht="15" x14ac:dyDescent="0.25">
      <c r="C40" s="12" t="s">
        <v>711</v>
      </c>
    </row>
  </sheetData>
  <mergeCells count="6">
    <mergeCell ref="F4:L4"/>
    <mergeCell ref="M4:P4"/>
    <mergeCell ref="Q4:Q5"/>
    <mergeCell ref="F33:L33"/>
    <mergeCell ref="M33:P33"/>
    <mergeCell ref="Q33:Q3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zoomScale="70" zoomScaleNormal="70" workbookViewId="0">
      <selection activeCell="C14" sqref="C14"/>
    </sheetView>
  </sheetViews>
  <sheetFormatPr defaultRowHeight="13.5" x14ac:dyDescent="0.15"/>
  <cols>
    <col min="3" max="3" width="21.375" customWidth="1"/>
    <col min="7" max="7" width="12.375" customWidth="1"/>
    <col min="9" max="9" width="12.625" customWidth="1"/>
  </cols>
  <sheetData>
    <row r="1" spans="1:12" ht="23.25" x14ac:dyDescent="0.35">
      <c r="A1" s="1" t="s">
        <v>722</v>
      </c>
    </row>
    <row r="2" spans="1:12" ht="15" x14ac:dyDescent="0.25">
      <c r="A2" s="9"/>
    </row>
    <row r="3" spans="1:12" ht="18" x14ac:dyDescent="0.25">
      <c r="B3" s="322" t="s">
        <v>367</v>
      </c>
      <c r="C3" s="323" t="s">
        <v>368</v>
      </c>
      <c r="D3" s="322" t="s">
        <v>369</v>
      </c>
      <c r="E3" s="322" t="s">
        <v>370</v>
      </c>
      <c r="F3" s="39" t="s">
        <v>366</v>
      </c>
      <c r="G3" s="322" t="s">
        <v>371</v>
      </c>
      <c r="H3" s="39" t="s">
        <v>366</v>
      </c>
      <c r="I3" s="322" t="s">
        <v>372</v>
      </c>
      <c r="J3" s="322"/>
      <c r="K3" s="322" t="s">
        <v>373</v>
      </c>
      <c r="L3" s="322" t="s">
        <v>374</v>
      </c>
    </row>
    <row r="4" spans="1:12" ht="15" x14ac:dyDescent="0.15">
      <c r="B4" s="324" t="s">
        <v>375</v>
      </c>
      <c r="C4" s="325" t="s">
        <v>376</v>
      </c>
      <c r="D4" s="324">
        <v>0.01</v>
      </c>
      <c r="E4" s="324">
        <v>351.14</v>
      </c>
      <c r="F4" s="324">
        <v>1.78</v>
      </c>
      <c r="G4" s="324">
        <v>220.7</v>
      </c>
      <c r="H4" s="324">
        <v>1.1200000000000001</v>
      </c>
      <c r="I4" s="324">
        <v>3245.7</v>
      </c>
      <c r="J4" s="324">
        <v>15.12</v>
      </c>
      <c r="K4" s="324">
        <v>876.31</v>
      </c>
      <c r="L4" s="324">
        <v>3.52</v>
      </c>
    </row>
    <row r="5" spans="1:12" ht="15" x14ac:dyDescent="0.15">
      <c r="B5" s="326" t="s">
        <v>377</v>
      </c>
      <c r="C5" s="327" t="s">
        <v>376</v>
      </c>
      <c r="D5" s="326">
        <v>0.01</v>
      </c>
      <c r="E5" s="326">
        <v>339.65</v>
      </c>
      <c r="F5" s="326">
        <v>1.7</v>
      </c>
      <c r="G5" s="326">
        <v>213.47</v>
      </c>
      <c r="H5" s="326">
        <v>1.07</v>
      </c>
      <c r="I5" s="326">
        <v>3138.69</v>
      </c>
      <c r="J5" s="326">
        <v>14.45</v>
      </c>
      <c r="K5" s="326">
        <v>876.11</v>
      </c>
      <c r="L5" s="326">
        <v>3.53</v>
      </c>
    </row>
    <row r="6" spans="1:12" ht="15" x14ac:dyDescent="0.15">
      <c r="B6" s="328" t="s">
        <v>378</v>
      </c>
      <c r="C6" s="329" t="s">
        <v>597</v>
      </c>
    </row>
    <row r="7" spans="1:12" x14ac:dyDescent="0.15">
      <c r="C7" s="329" t="s">
        <v>379</v>
      </c>
      <c r="D7" s="330"/>
      <c r="G7" s="330"/>
      <c r="H7" s="330"/>
      <c r="I7" s="330"/>
      <c r="J7" s="330"/>
      <c r="K7" s="330"/>
      <c r="L7" s="330"/>
    </row>
    <row r="8" spans="1:12" x14ac:dyDescent="0.15">
      <c r="C8" s="329" t="s">
        <v>380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70" zoomScaleNormal="70" workbookViewId="0">
      <selection activeCell="H24" sqref="H24"/>
    </sheetView>
  </sheetViews>
  <sheetFormatPr defaultRowHeight="13.5" x14ac:dyDescent="0.15"/>
  <cols>
    <col min="2" max="2" width="15.125" customWidth="1"/>
    <col min="3" max="3" width="23.75" customWidth="1"/>
    <col min="4" max="4" width="9.125" customWidth="1"/>
    <col min="5" max="5" width="19.75" customWidth="1"/>
    <col min="6" max="6" width="24" customWidth="1"/>
    <col min="7" max="7" width="14.375" customWidth="1"/>
  </cols>
  <sheetData>
    <row r="1" spans="1:7" ht="23.25" x14ac:dyDescent="0.35">
      <c r="A1" s="1" t="s">
        <v>723</v>
      </c>
    </row>
    <row r="2" spans="1:7" ht="24" thickBot="1" x14ac:dyDescent="0.4">
      <c r="A2" s="1"/>
    </row>
    <row r="3" spans="1:7" ht="14.1" customHeight="1" thickTop="1" x14ac:dyDescent="0.15">
      <c r="B3" s="339" t="s">
        <v>381</v>
      </c>
      <c r="C3" s="339" t="s">
        <v>382</v>
      </c>
      <c r="D3" s="339" t="s">
        <v>383</v>
      </c>
      <c r="E3" s="339" t="s">
        <v>384</v>
      </c>
      <c r="F3" s="340" t="s">
        <v>473</v>
      </c>
      <c r="G3" s="341" t="s">
        <v>385</v>
      </c>
    </row>
    <row r="4" spans="1:7" ht="14.1" customHeight="1" x14ac:dyDescent="0.15">
      <c r="B4" s="468" t="s">
        <v>386</v>
      </c>
      <c r="C4" s="468"/>
      <c r="D4" s="468"/>
      <c r="E4" s="468"/>
      <c r="F4" s="468"/>
      <c r="G4" s="342"/>
    </row>
    <row r="5" spans="1:7" ht="14.1" customHeight="1" x14ac:dyDescent="0.15">
      <c r="B5" s="335"/>
      <c r="C5" s="336" t="s">
        <v>387</v>
      </c>
      <c r="D5" s="335" t="s">
        <v>388</v>
      </c>
      <c r="E5" s="335" t="s">
        <v>389</v>
      </c>
      <c r="F5" s="335" t="s">
        <v>390</v>
      </c>
      <c r="G5" s="337">
        <v>1</v>
      </c>
    </row>
    <row r="6" spans="1:7" ht="14.1" customHeight="1" x14ac:dyDescent="0.15">
      <c r="B6" s="335"/>
      <c r="C6" s="336" t="s">
        <v>391</v>
      </c>
      <c r="D6" s="335" t="s">
        <v>388</v>
      </c>
      <c r="E6" s="335" t="s">
        <v>389</v>
      </c>
      <c r="F6" s="335" t="s">
        <v>392</v>
      </c>
      <c r="G6" s="337">
        <v>8</v>
      </c>
    </row>
    <row r="7" spans="1:7" ht="14.1" customHeight="1" x14ac:dyDescent="0.15">
      <c r="B7" s="468" t="s">
        <v>396</v>
      </c>
      <c r="C7" s="468"/>
      <c r="D7" s="468"/>
      <c r="E7" s="468"/>
      <c r="F7" s="468"/>
      <c r="G7" s="342"/>
    </row>
    <row r="8" spans="1:7" ht="14.1" customHeight="1" x14ac:dyDescent="0.15">
      <c r="B8" s="332"/>
      <c r="C8" s="331" t="s">
        <v>397</v>
      </c>
      <c r="D8" s="332" t="s">
        <v>398</v>
      </c>
      <c r="E8" s="332" t="s">
        <v>399</v>
      </c>
      <c r="F8" s="332" t="s">
        <v>400</v>
      </c>
      <c r="G8" s="333" t="s">
        <v>401</v>
      </c>
    </row>
    <row r="9" spans="1:7" ht="14.1" customHeight="1" x14ac:dyDescent="0.15">
      <c r="B9" s="332"/>
      <c r="C9" s="331" t="s">
        <v>478</v>
      </c>
      <c r="D9" s="332" t="s">
        <v>398</v>
      </c>
      <c r="E9" s="332" t="s">
        <v>402</v>
      </c>
      <c r="F9" s="332" t="s">
        <v>403</v>
      </c>
      <c r="G9" s="333">
        <v>8</v>
      </c>
    </row>
    <row r="10" spans="1:7" ht="14.1" customHeight="1" x14ac:dyDescent="0.15">
      <c r="B10" s="332"/>
      <c r="C10" s="331" t="s">
        <v>479</v>
      </c>
      <c r="D10" s="332" t="s">
        <v>398</v>
      </c>
      <c r="E10" s="332" t="s">
        <v>404</v>
      </c>
      <c r="F10" s="332" t="s">
        <v>405</v>
      </c>
      <c r="G10" s="333">
        <v>3</v>
      </c>
    </row>
    <row r="11" spans="1:7" ht="14.1" customHeight="1" x14ac:dyDescent="0.15">
      <c r="B11" s="332"/>
      <c r="C11" s="331" t="s">
        <v>406</v>
      </c>
      <c r="D11" s="332" t="s">
        <v>407</v>
      </c>
      <c r="E11" s="332" t="s">
        <v>402</v>
      </c>
      <c r="F11" s="332" t="s">
        <v>598</v>
      </c>
      <c r="G11" s="333">
        <v>5</v>
      </c>
    </row>
    <row r="12" spans="1:7" ht="14.1" customHeight="1" x14ac:dyDescent="0.15">
      <c r="B12" s="332"/>
      <c r="C12" s="331" t="s">
        <v>408</v>
      </c>
      <c r="D12" s="332" t="s">
        <v>409</v>
      </c>
      <c r="E12" s="332" t="s">
        <v>404</v>
      </c>
      <c r="F12" s="332" t="s">
        <v>410</v>
      </c>
      <c r="G12" s="333">
        <v>8</v>
      </c>
    </row>
    <row r="13" spans="1:7" ht="14.1" customHeight="1" x14ac:dyDescent="0.15">
      <c r="B13" s="332" t="s">
        <v>411</v>
      </c>
      <c r="C13" s="331" t="s">
        <v>412</v>
      </c>
      <c r="D13" s="332" t="s">
        <v>413</v>
      </c>
      <c r="E13" s="332" t="s">
        <v>399</v>
      </c>
      <c r="F13" s="334" t="s">
        <v>595</v>
      </c>
      <c r="G13" s="334"/>
    </row>
    <row r="14" spans="1:7" ht="14.1" customHeight="1" x14ac:dyDescent="0.15">
      <c r="B14" s="332" t="s">
        <v>414</v>
      </c>
      <c r="C14" s="331" t="s">
        <v>600</v>
      </c>
      <c r="D14" s="332" t="s">
        <v>415</v>
      </c>
      <c r="E14" s="332" t="s">
        <v>416</v>
      </c>
      <c r="F14" s="334" t="s">
        <v>417</v>
      </c>
      <c r="G14" s="334"/>
    </row>
    <row r="15" spans="1:7" ht="14.1" customHeight="1" x14ac:dyDescent="0.15">
      <c r="B15" s="332"/>
      <c r="C15" s="331"/>
      <c r="D15" s="332"/>
      <c r="E15" s="332"/>
      <c r="F15" s="334" t="s">
        <v>418</v>
      </c>
      <c r="G15" s="334"/>
    </row>
    <row r="16" spans="1:7" ht="14.1" customHeight="1" x14ac:dyDescent="0.15">
      <c r="B16" s="332" t="s">
        <v>393</v>
      </c>
      <c r="C16" s="331" t="s">
        <v>394</v>
      </c>
      <c r="D16" s="332" t="s">
        <v>395</v>
      </c>
      <c r="E16" s="332" t="s">
        <v>416</v>
      </c>
      <c r="F16" s="334" t="s">
        <v>419</v>
      </c>
      <c r="G16" s="334"/>
    </row>
    <row r="17" spans="2:7" ht="14.1" customHeight="1" x14ac:dyDescent="0.15">
      <c r="B17" s="332"/>
      <c r="C17" s="331"/>
      <c r="D17" s="332"/>
      <c r="E17" s="332"/>
      <c r="F17" s="334" t="s">
        <v>420</v>
      </c>
      <c r="G17" s="334"/>
    </row>
    <row r="18" spans="2:7" ht="14.1" customHeight="1" x14ac:dyDescent="0.15">
      <c r="B18" s="332"/>
      <c r="C18" s="331"/>
      <c r="D18" s="332"/>
      <c r="E18" s="332"/>
      <c r="F18" s="334" t="s">
        <v>421</v>
      </c>
      <c r="G18" s="334"/>
    </row>
    <row r="19" spans="2:7" ht="14.1" customHeight="1" x14ac:dyDescent="0.15">
      <c r="B19" s="332" t="s">
        <v>422</v>
      </c>
      <c r="C19" s="331" t="s">
        <v>601</v>
      </c>
      <c r="D19" s="332" t="s">
        <v>423</v>
      </c>
      <c r="E19" s="332" t="s">
        <v>399</v>
      </c>
      <c r="F19" s="334" t="s">
        <v>424</v>
      </c>
      <c r="G19" s="334"/>
    </row>
    <row r="20" spans="2:7" ht="14.1" customHeight="1" x14ac:dyDescent="0.15">
      <c r="B20" s="332"/>
      <c r="C20" s="331"/>
      <c r="D20" s="332"/>
      <c r="E20" s="332"/>
      <c r="F20" s="334" t="s">
        <v>425</v>
      </c>
      <c r="G20" s="334"/>
    </row>
    <row r="21" spans="2:7" ht="14.1" customHeight="1" x14ac:dyDescent="0.15">
      <c r="B21" s="332"/>
      <c r="C21" s="331"/>
      <c r="D21" s="332"/>
      <c r="E21" s="332"/>
      <c r="F21" s="334" t="s">
        <v>426</v>
      </c>
      <c r="G21" s="334"/>
    </row>
    <row r="22" spans="2:7" ht="14.1" customHeight="1" x14ac:dyDescent="0.15">
      <c r="B22" s="332" t="s">
        <v>427</v>
      </c>
      <c r="C22" s="331" t="s">
        <v>601</v>
      </c>
      <c r="D22" s="332" t="s">
        <v>428</v>
      </c>
      <c r="E22" s="332" t="s">
        <v>429</v>
      </c>
      <c r="F22" s="334" t="s">
        <v>430</v>
      </c>
      <c r="G22" s="334"/>
    </row>
    <row r="23" spans="2:7" ht="14.1" customHeight="1" x14ac:dyDescent="0.15">
      <c r="B23" s="332"/>
      <c r="C23" s="331"/>
      <c r="D23" s="332"/>
      <c r="E23" s="332"/>
      <c r="F23" s="334" t="s">
        <v>431</v>
      </c>
      <c r="G23" s="334"/>
    </row>
    <row r="24" spans="2:7" ht="14.1" customHeight="1" x14ac:dyDescent="0.15">
      <c r="B24" s="332" t="s">
        <v>432</v>
      </c>
      <c r="C24" s="331" t="s">
        <v>433</v>
      </c>
      <c r="D24" s="332" t="s">
        <v>434</v>
      </c>
      <c r="E24" s="332" t="s">
        <v>402</v>
      </c>
      <c r="F24" s="334" t="s">
        <v>435</v>
      </c>
      <c r="G24" s="334"/>
    </row>
    <row r="25" spans="2:7" ht="14.1" customHeight="1" x14ac:dyDescent="0.15">
      <c r="B25" s="332" t="s">
        <v>436</v>
      </c>
      <c r="C25" s="331" t="s">
        <v>437</v>
      </c>
      <c r="D25" s="332" t="s">
        <v>438</v>
      </c>
      <c r="E25" s="332" t="s">
        <v>402</v>
      </c>
      <c r="F25" s="334" t="s">
        <v>439</v>
      </c>
      <c r="G25" s="334"/>
    </row>
    <row r="26" spans="2:7" ht="14.1" customHeight="1" x14ac:dyDescent="0.15">
      <c r="B26" s="335" t="s">
        <v>440</v>
      </c>
      <c r="C26" s="336" t="s">
        <v>441</v>
      </c>
      <c r="D26" s="335" t="s">
        <v>442</v>
      </c>
      <c r="E26" s="335" t="s">
        <v>402</v>
      </c>
      <c r="F26" s="343" t="s">
        <v>443</v>
      </c>
      <c r="G26" s="343"/>
    </row>
    <row r="27" spans="2:7" ht="14.1" customHeight="1" x14ac:dyDescent="0.15">
      <c r="B27" s="468" t="s">
        <v>444</v>
      </c>
      <c r="C27" s="468"/>
      <c r="D27" s="468"/>
      <c r="E27" s="468"/>
      <c r="F27" s="468"/>
      <c r="G27" s="342"/>
    </row>
    <row r="28" spans="2:7" ht="14.1" customHeight="1" x14ac:dyDescent="0.15">
      <c r="B28" s="335" t="s">
        <v>445</v>
      </c>
      <c r="C28" s="336" t="s">
        <v>446</v>
      </c>
      <c r="D28" s="335" t="s">
        <v>447</v>
      </c>
      <c r="E28" s="335" t="s">
        <v>448</v>
      </c>
      <c r="F28" s="343" t="s">
        <v>449</v>
      </c>
      <c r="G28" s="343"/>
    </row>
    <row r="29" spans="2:7" ht="14.1" customHeight="1" x14ac:dyDescent="0.15">
      <c r="B29" s="335" t="s">
        <v>450</v>
      </c>
      <c r="C29" s="335" t="s">
        <v>446</v>
      </c>
      <c r="D29" s="335" t="s">
        <v>447</v>
      </c>
      <c r="E29" s="335" t="s">
        <v>448</v>
      </c>
      <c r="F29" s="343" t="s">
        <v>451</v>
      </c>
      <c r="G29" s="343"/>
    </row>
    <row r="30" spans="2:7" ht="14.1" customHeight="1" x14ac:dyDescent="0.15">
      <c r="B30" s="335"/>
      <c r="C30" s="335" t="s">
        <v>454</v>
      </c>
      <c r="D30" s="335" t="s">
        <v>452</v>
      </c>
      <c r="E30" s="335" t="s">
        <v>453</v>
      </c>
      <c r="F30" s="335" t="s">
        <v>455</v>
      </c>
      <c r="G30" s="337">
        <v>7</v>
      </c>
    </row>
    <row r="31" spans="2:7" ht="14.1" customHeight="1" x14ac:dyDescent="0.15">
      <c r="B31" s="335"/>
      <c r="C31" s="335" t="s">
        <v>456</v>
      </c>
      <c r="D31" s="335" t="s">
        <v>457</v>
      </c>
      <c r="E31" s="335" t="s">
        <v>458</v>
      </c>
      <c r="F31" s="335" t="s">
        <v>459</v>
      </c>
      <c r="G31" s="337">
        <v>8</v>
      </c>
    </row>
    <row r="32" spans="2:7" ht="14.1" customHeight="1" x14ac:dyDescent="0.15">
      <c r="B32" s="335"/>
      <c r="C32" s="335" t="s">
        <v>460</v>
      </c>
      <c r="D32" s="335" t="s">
        <v>447</v>
      </c>
      <c r="E32" s="335" t="s">
        <v>453</v>
      </c>
      <c r="F32" s="335" t="s">
        <v>461</v>
      </c>
      <c r="G32" s="337">
        <v>8</v>
      </c>
    </row>
    <row r="33" spans="2:7" ht="14.1" customHeight="1" x14ac:dyDescent="0.15">
      <c r="B33" s="338"/>
      <c r="C33" s="338" t="s">
        <v>460</v>
      </c>
      <c r="D33" s="338" t="s">
        <v>447</v>
      </c>
      <c r="E33" s="338" t="s">
        <v>453</v>
      </c>
      <c r="F33" s="338" t="s">
        <v>462</v>
      </c>
      <c r="G33" s="344">
        <v>8</v>
      </c>
    </row>
    <row r="34" spans="2:7" ht="14.1" customHeight="1" x14ac:dyDescent="0.15">
      <c r="B34" s="468" t="s">
        <v>463</v>
      </c>
      <c r="C34" s="468"/>
      <c r="D34" s="468"/>
      <c r="E34" s="468"/>
      <c r="F34" s="468"/>
      <c r="G34" s="342"/>
    </row>
    <row r="35" spans="2:7" ht="14.1" customHeight="1" x14ac:dyDescent="0.15">
      <c r="B35" s="335"/>
      <c r="C35" s="335" t="s">
        <v>464</v>
      </c>
      <c r="D35" s="335" t="s">
        <v>465</v>
      </c>
      <c r="E35" s="335"/>
      <c r="F35" s="335" t="s">
        <v>466</v>
      </c>
      <c r="G35" s="337">
        <v>4</v>
      </c>
    </row>
    <row r="36" spans="2:7" ht="14.1" customHeight="1" x14ac:dyDescent="0.15">
      <c r="B36" s="335"/>
      <c r="C36" s="335" t="s">
        <v>467</v>
      </c>
      <c r="D36" s="335" t="s">
        <v>468</v>
      </c>
      <c r="E36" s="335"/>
      <c r="F36" s="335" t="s">
        <v>469</v>
      </c>
      <c r="G36" s="337">
        <v>4</v>
      </c>
    </row>
    <row r="37" spans="2:7" ht="14.1" customHeight="1" x14ac:dyDescent="0.15">
      <c r="B37" s="335"/>
      <c r="C37" s="335" t="s">
        <v>599</v>
      </c>
      <c r="D37" s="335" t="s">
        <v>470</v>
      </c>
      <c r="E37" s="335"/>
      <c r="F37" s="335" t="s">
        <v>471</v>
      </c>
      <c r="G37" s="337">
        <v>5</v>
      </c>
    </row>
    <row r="38" spans="2:7" ht="14.1" customHeight="1" thickBot="1" x14ac:dyDescent="0.2">
      <c r="B38" s="345"/>
      <c r="C38" s="345" t="s">
        <v>599</v>
      </c>
      <c r="D38" s="345" t="s">
        <v>470</v>
      </c>
      <c r="E38" s="345"/>
      <c r="F38" s="345" t="s">
        <v>472</v>
      </c>
      <c r="G38" s="346">
        <v>5</v>
      </c>
    </row>
    <row r="39" spans="2:7" ht="15.75" thickTop="1" x14ac:dyDescent="0.25">
      <c r="B39" s="9" t="s">
        <v>474</v>
      </c>
      <c r="C39" s="9" t="s">
        <v>477</v>
      </c>
    </row>
    <row r="40" spans="2:7" ht="15" x14ac:dyDescent="0.25">
      <c r="C40" s="9" t="s">
        <v>475</v>
      </c>
    </row>
    <row r="41" spans="2:7" ht="15" x14ac:dyDescent="0.25">
      <c r="C41" s="9" t="s">
        <v>476</v>
      </c>
    </row>
  </sheetData>
  <mergeCells count="4">
    <mergeCell ref="B34:F34"/>
    <mergeCell ref="B27:F27"/>
    <mergeCell ref="B4:F4"/>
    <mergeCell ref="B7:F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46</vt:i4>
      </vt:variant>
    </vt:vector>
  </HeadingPairs>
  <TitlesOfParts>
    <vt:vector size="56" baseType="lpstr"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'Table S10'!_ENREF_10</vt:lpstr>
      <vt:lpstr>'Table S10'!_ENREF_11</vt:lpstr>
      <vt:lpstr>'Table S10'!_ENREF_12</vt:lpstr>
      <vt:lpstr>'Table S10'!_ENREF_13</vt:lpstr>
      <vt:lpstr>'Table S10'!_ENREF_14</vt:lpstr>
      <vt:lpstr>'Table S10'!_ENREF_15</vt:lpstr>
      <vt:lpstr>'Table S10'!_ENREF_16</vt:lpstr>
      <vt:lpstr>'Table S10'!_ENREF_17</vt:lpstr>
      <vt:lpstr>'Table S10'!_ENREF_18</vt:lpstr>
      <vt:lpstr>'Table S10'!_ENREF_19</vt:lpstr>
      <vt:lpstr>'Table S10'!_ENREF_2</vt:lpstr>
      <vt:lpstr>'Table S10'!_ENREF_20</vt:lpstr>
      <vt:lpstr>'Table S10'!_ENREF_21</vt:lpstr>
      <vt:lpstr>'Table S10'!_ENREF_22</vt:lpstr>
      <vt:lpstr>'Table S10'!_ENREF_23</vt:lpstr>
      <vt:lpstr>'Table S10'!_ENREF_24</vt:lpstr>
      <vt:lpstr>'Table S10'!_ENREF_25</vt:lpstr>
      <vt:lpstr>'Table S10'!_ENREF_26</vt:lpstr>
      <vt:lpstr>'Table S10'!_ENREF_27</vt:lpstr>
      <vt:lpstr>'Table S10'!_ENREF_28</vt:lpstr>
      <vt:lpstr>'Table S10'!_ENREF_29</vt:lpstr>
      <vt:lpstr>'Table S10'!_ENREF_3</vt:lpstr>
      <vt:lpstr>'Table S10'!_ENREF_30</vt:lpstr>
      <vt:lpstr>'Table S10'!_ENREF_31</vt:lpstr>
      <vt:lpstr>'Table S10'!_ENREF_32</vt:lpstr>
      <vt:lpstr>'Table S10'!_ENREF_33</vt:lpstr>
      <vt:lpstr>'Table S10'!_ENREF_34</vt:lpstr>
      <vt:lpstr>'Table S10'!_ENREF_35</vt:lpstr>
      <vt:lpstr>'Table S10'!_ENREF_36</vt:lpstr>
      <vt:lpstr>'Table S10'!_ENREF_37</vt:lpstr>
      <vt:lpstr>'Table S10'!_ENREF_38</vt:lpstr>
      <vt:lpstr>'Table S10'!_ENREF_39</vt:lpstr>
      <vt:lpstr>'Table S10'!_ENREF_4</vt:lpstr>
      <vt:lpstr>'Table S10'!_ENREF_40</vt:lpstr>
      <vt:lpstr>'Table S10'!_ENREF_41</vt:lpstr>
      <vt:lpstr>'Table S10'!_ENREF_42</vt:lpstr>
      <vt:lpstr>'Table S10'!_ENREF_43</vt:lpstr>
      <vt:lpstr>'Table S10'!_ENREF_44</vt:lpstr>
      <vt:lpstr>'Table S10'!_ENREF_45</vt:lpstr>
      <vt:lpstr>'Table S10'!_ENREF_46</vt:lpstr>
      <vt:lpstr>'Table S10'!_ENREF_47</vt:lpstr>
      <vt:lpstr>'Table S10'!_ENREF_5</vt:lpstr>
      <vt:lpstr>'Table S10'!_ENREF_6</vt:lpstr>
      <vt:lpstr>'Table S10'!_ENREF_7</vt:lpstr>
      <vt:lpstr>'Table S10'!_ENREF_8</vt:lpstr>
      <vt:lpstr>'Table S10'!_ENREF_9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2023-03-08T13:40:52Z</dcterms:modified>
</cp:coreProperties>
</file>