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19F94082-B835-4663-A264-0860C895AF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9" i="1"/>
  <c r="D60" i="1"/>
  <c r="D61" i="1"/>
  <c r="D62" i="1"/>
  <c r="D63" i="1"/>
  <c r="D64" i="1"/>
  <c r="D65" i="1"/>
  <c r="D66" i="1"/>
  <c r="D67" i="1"/>
  <c r="D68" i="1"/>
  <c r="D57" i="1"/>
  <c r="D47" i="1"/>
  <c r="D48" i="1"/>
  <c r="D49" i="1"/>
  <c r="D50" i="1"/>
  <c r="D51" i="1"/>
  <c r="D52" i="1"/>
  <c r="D53" i="1"/>
  <c r="D54" i="1"/>
  <c r="D55" i="1"/>
  <c r="D4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6" i="1"/>
  <c r="D21" i="1"/>
  <c r="D22" i="1"/>
  <c r="D23" i="1"/>
  <c r="D24" i="1"/>
  <c r="D2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5" i="1"/>
</calcChain>
</file>

<file path=xl/sharedStrings.xml><?xml version="1.0" encoding="utf-8"?>
<sst xmlns="http://schemas.openxmlformats.org/spreadsheetml/2006/main" count="80" uniqueCount="73">
  <si>
    <t>Analysis</t>
  </si>
  <si>
    <t>Content (ppm)</t>
  </si>
  <si>
    <t>Th/U</t>
  </si>
  <si>
    <t>Isotopic ratios</t>
  </si>
  <si>
    <t>Isotopic ages(Ma)</t>
  </si>
  <si>
    <t>Th</t>
  </si>
  <si>
    <t>U</t>
  </si>
  <si>
    <r>
      <t>207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206</t>
    </r>
    <r>
      <rPr>
        <sz val="10"/>
        <rFont val="Times New Roman"/>
        <family val="1"/>
      </rPr>
      <t>Pb</t>
    </r>
  </si>
  <si>
    <t>1σ</t>
  </si>
  <si>
    <r>
      <t>207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235</t>
    </r>
    <r>
      <rPr>
        <sz val="10"/>
        <rFont val="Times New Roman"/>
        <family val="1"/>
      </rPr>
      <t>U</t>
    </r>
  </si>
  <si>
    <r>
      <t>206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>U</t>
    </r>
  </si>
  <si>
    <r>
      <t>207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206</t>
    </r>
    <r>
      <rPr>
        <sz val="10"/>
        <rFont val="Times New Roman"/>
        <family val="1"/>
      </rPr>
      <t xml:space="preserve">Pb </t>
    </r>
  </si>
  <si>
    <t>C15YN07-03</t>
  </si>
  <si>
    <t>C15YN07-05</t>
  </si>
  <si>
    <t>C15YN07-06</t>
  </si>
  <si>
    <t>C15YN07-07</t>
  </si>
  <si>
    <t>C15YN07-08</t>
  </si>
  <si>
    <t>C15YN07-09</t>
  </si>
  <si>
    <t>C15YN07-10</t>
  </si>
  <si>
    <t>C15YN07-12</t>
  </si>
  <si>
    <t>C15YN07-14</t>
  </si>
  <si>
    <t>C15YN07-01</t>
    <phoneticPr fontId="3" type="noConversion"/>
  </si>
  <si>
    <t>C15YN07-02</t>
    <phoneticPr fontId="3" type="noConversion"/>
  </si>
  <si>
    <t>C15YN07-04</t>
  </si>
  <si>
    <t>C15YN07-11</t>
  </si>
  <si>
    <t>C15YN07-13</t>
  </si>
  <si>
    <t>C15YN13-05</t>
  </si>
  <si>
    <t>C15YN13-01</t>
    <phoneticPr fontId="3" type="noConversion"/>
  </si>
  <si>
    <t>C15YN13-02</t>
    <phoneticPr fontId="3" type="noConversion"/>
  </si>
  <si>
    <t>C15YN13-03</t>
  </si>
  <si>
    <t>C15YN13-04</t>
  </si>
  <si>
    <t>C15YN19-01</t>
  </si>
  <si>
    <t>C15YN19-02</t>
  </si>
  <si>
    <t>C15YN19-03</t>
  </si>
  <si>
    <t>C15YN19-04</t>
  </si>
  <si>
    <t>C15YN19-05</t>
  </si>
  <si>
    <t>C15YN19-06</t>
  </si>
  <si>
    <t>C15YN19-07</t>
  </si>
  <si>
    <t>C15YN19-08</t>
  </si>
  <si>
    <t>C15YN19-09</t>
  </si>
  <si>
    <t>C15YN19-10</t>
  </si>
  <si>
    <t>C15YN19-11</t>
  </si>
  <si>
    <t>C15YN19-12</t>
  </si>
  <si>
    <t>C15YN19-13</t>
  </si>
  <si>
    <t>C15YN19-14</t>
  </si>
  <si>
    <t>C15YN19-15</t>
  </si>
  <si>
    <t>C15YN19-16</t>
  </si>
  <si>
    <t>C15YN19-17</t>
  </si>
  <si>
    <t>C15YN19-18</t>
  </si>
  <si>
    <t>C15YN19-19</t>
  </si>
  <si>
    <t>N15JH19-01</t>
  </si>
  <si>
    <t>N15JH19-03</t>
  </si>
  <si>
    <t>N15JH19-04</t>
  </si>
  <si>
    <t>N15JH19-07</t>
  </si>
  <si>
    <t>N15JH19-02</t>
    <phoneticPr fontId="3" type="noConversion"/>
  </si>
  <si>
    <t>N15JH19-05</t>
  </si>
  <si>
    <t>N15JH19-06</t>
  </si>
  <si>
    <t>N15JH19-08</t>
  </si>
  <si>
    <t>N15JH19-09</t>
  </si>
  <si>
    <t>N15JH19-10</t>
  </si>
  <si>
    <t>N15JH25-01</t>
  </si>
  <si>
    <t>N15JH25-03</t>
  </si>
  <si>
    <t>N15JH25-06</t>
  </si>
  <si>
    <t>N15JH25-08</t>
  </si>
  <si>
    <t>N15JH25-10</t>
  </si>
  <si>
    <t>N15JH25-12</t>
  </si>
  <si>
    <t>N15JH25-02</t>
    <phoneticPr fontId="3" type="noConversion"/>
  </si>
  <si>
    <t>N15JH25-04</t>
  </si>
  <si>
    <t>N15JH25-05</t>
  </si>
  <si>
    <t>N15JH25-07</t>
  </si>
  <si>
    <t>N15JH25-09</t>
  </si>
  <si>
    <t>N15JH25-11</t>
  </si>
  <si>
    <t>TABLE S2 LA-ICPMS ZIRCON U-PB ISOTOPIC ANALYSES FOR THE GRANITOID ROCKS FROM THE NORTHERN YILI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</si>
</sst>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;[Red]\(0.00\)"/>
    <numFmt numFmtId="165" formatCode="0_ "/>
    <numFmt numFmtId="166" formatCode="0.00_ "/>
    <numFmt numFmtId="167" formatCode="0.000000_ "/>
    <numFmt numFmtId="168" formatCode="0.0_ "/>
  </numFmts>
  <fonts count="11"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10"/>
      <name val="Times New Roman"/>
      <family val="1"/>
    </font>
    <font>
      <sz val="9"/>
      <name val="Calibri"/>
      <family val="3"/>
      <charset val="134"/>
      <scheme val="minor"/>
    </font>
    <font>
      <vertAlign val="superscript"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FF0000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1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165" fontId="8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167" fontId="8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5"/>
  <cols>
    <col min="1" max="1" width="16.42578125" style="20" customWidth="1"/>
    <col min="2" max="4" width="9" bestFit="1" customWidth="1"/>
    <col min="5" max="10" width="10.5703125" bestFit="1" customWidth="1"/>
    <col min="11" max="11" width="10.5703125" customWidth="1"/>
    <col min="12" max="14" width="9" bestFit="1" customWidth="1"/>
    <col min="15" max="15" width="9" style="5" bestFit="1" customWidth="1"/>
    <col min="16" max="16" width="9" bestFit="1" customWidth="1"/>
    <col min="17" max="17" width="14.85546875" customWidth="1"/>
    <col min="18" max="18" width="11.5703125" customWidth="1"/>
  </cols>
  <sheetData>
    <row r="1" spans="1:16">
      <c r="A1" s="23" t="s">
        <v>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A2" s="24" t="s">
        <v>0</v>
      </c>
      <c r="B2" s="26" t="s">
        <v>1</v>
      </c>
      <c r="C2" s="26"/>
      <c r="D2" s="27" t="s">
        <v>2</v>
      </c>
      <c r="E2" s="26" t="s">
        <v>3</v>
      </c>
      <c r="F2" s="26"/>
      <c r="G2" s="26"/>
      <c r="H2" s="26"/>
      <c r="I2" s="26"/>
      <c r="J2" s="26"/>
      <c r="K2" s="29" t="s">
        <v>4</v>
      </c>
      <c r="L2" s="29"/>
      <c r="M2" s="29"/>
      <c r="N2" s="29"/>
      <c r="O2" s="29"/>
      <c r="P2" s="29"/>
    </row>
    <row r="3" spans="1:16" ht="16.5">
      <c r="A3" s="25"/>
      <c r="B3" s="22" t="s">
        <v>5</v>
      </c>
      <c r="C3" s="22" t="s">
        <v>6</v>
      </c>
      <c r="D3" s="28"/>
      <c r="E3" s="1" t="s">
        <v>7</v>
      </c>
      <c r="F3" s="22" t="s">
        <v>8</v>
      </c>
      <c r="G3" s="1" t="s">
        <v>9</v>
      </c>
      <c r="H3" s="22" t="s">
        <v>8</v>
      </c>
      <c r="I3" s="1" t="s">
        <v>10</v>
      </c>
      <c r="J3" s="22" t="s">
        <v>8</v>
      </c>
      <c r="K3" s="1" t="s">
        <v>11</v>
      </c>
      <c r="L3" s="22" t="s">
        <v>8</v>
      </c>
      <c r="M3" s="1" t="s">
        <v>9</v>
      </c>
      <c r="N3" s="22" t="s">
        <v>8</v>
      </c>
      <c r="O3" s="1" t="s">
        <v>10</v>
      </c>
      <c r="P3" s="22" t="s">
        <v>8</v>
      </c>
    </row>
    <row r="5" spans="1:16">
      <c r="A5" s="18" t="s">
        <v>21</v>
      </c>
      <c r="B5" s="3">
        <v>153.55811021212909</v>
      </c>
      <c r="C5" s="3">
        <v>233.76706430055458</v>
      </c>
      <c r="D5" s="4">
        <f>B5/C5</f>
        <v>0.65688513765437573</v>
      </c>
      <c r="E5" s="9">
        <v>5.4935565692394051E-2</v>
      </c>
      <c r="F5" s="2">
        <v>2.374895401987806E-3</v>
      </c>
      <c r="G5" s="9">
        <v>0.41587710641595604</v>
      </c>
      <c r="H5" s="2">
        <v>1.0612068325697502E-2</v>
      </c>
      <c r="I5" s="9">
        <v>5.6180929321405629E-2</v>
      </c>
      <c r="J5" s="2">
        <v>5.9507151525984138E-4</v>
      </c>
      <c r="K5" s="10">
        <v>409.31</v>
      </c>
      <c r="L5" s="10">
        <v>96.284999999999968</v>
      </c>
      <c r="M5" s="10">
        <v>353.09864674910341</v>
      </c>
      <c r="N5" s="10">
        <v>7.6141325207550148</v>
      </c>
      <c r="O5" s="10">
        <v>352.35780946101926</v>
      </c>
      <c r="P5" s="10">
        <v>3.637007378227521</v>
      </c>
    </row>
    <row r="6" spans="1:16">
      <c r="A6" s="18" t="s">
        <v>22</v>
      </c>
      <c r="B6" s="3">
        <v>164.28853800532673</v>
      </c>
      <c r="C6" s="3">
        <v>235.23744372957722</v>
      </c>
      <c r="D6" s="4">
        <f t="shared" ref="D6:D18" si="0">B6/C6</f>
        <v>0.69839450472089171</v>
      </c>
      <c r="E6" s="9">
        <v>5.6438110008203479E-2</v>
      </c>
      <c r="F6" s="2">
        <v>1.0753324186465508E-3</v>
      </c>
      <c r="G6" s="9">
        <v>0.43226748149750005</v>
      </c>
      <c r="H6" s="2">
        <v>8.1962818665005308E-3</v>
      </c>
      <c r="I6" s="9">
        <v>5.5529288034309725E-2</v>
      </c>
      <c r="J6" s="2">
        <v>4.2410665036878389E-4</v>
      </c>
      <c r="K6" s="10">
        <v>477.82</v>
      </c>
      <c r="L6" s="10">
        <v>47.217499999999973</v>
      </c>
      <c r="M6" s="10">
        <v>364.7853377172604</v>
      </c>
      <c r="N6" s="10">
        <v>5.815914809237837</v>
      </c>
      <c r="O6" s="10">
        <v>348.37928084132693</v>
      </c>
      <c r="P6" s="10">
        <v>2.5969614510376369</v>
      </c>
    </row>
    <row r="7" spans="1:16">
      <c r="A7" s="18" t="s">
        <v>12</v>
      </c>
      <c r="B7" s="3">
        <v>148.22348601173357</v>
      </c>
      <c r="C7" s="3">
        <v>186.99138990055289</v>
      </c>
      <c r="D7" s="4">
        <f t="shared" si="0"/>
        <v>0.79267546003354938</v>
      </c>
      <c r="E7" s="9">
        <v>5.4435484590825776E-2</v>
      </c>
      <c r="F7" s="2">
        <v>1.2337672314782517E-3</v>
      </c>
      <c r="G7" s="9">
        <v>0.42099879498222309</v>
      </c>
      <c r="H7" s="2">
        <v>9.404907598796565E-3</v>
      </c>
      <c r="I7" s="9">
        <v>5.6302312806506757E-2</v>
      </c>
      <c r="J7" s="2">
        <v>4.303357650525904E-4</v>
      </c>
      <c r="K7" s="10">
        <v>390.78999999999996</v>
      </c>
      <c r="L7" s="10">
        <v>47.217500000000001</v>
      </c>
      <c r="M7" s="10">
        <v>356.76499071708764</v>
      </c>
      <c r="N7" s="10">
        <v>6.7247095233142247</v>
      </c>
      <c r="O7" s="10">
        <v>353.0986325881201</v>
      </c>
      <c r="P7" s="10">
        <v>2.6331707625787413</v>
      </c>
    </row>
    <row r="8" spans="1:16">
      <c r="A8" s="18" t="s">
        <v>23</v>
      </c>
      <c r="B8" s="3">
        <v>111.48368467896326</v>
      </c>
      <c r="C8" s="3">
        <v>197.25793808631258</v>
      </c>
      <c r="D8" s="4">
        <f t="shared" si="0"/>
        <v>0.5651670384498404</v>
      </c>
      <c r="E8" s="9">
        <v>5.4426290472857235E-2</v>
      </c>
      <c r="F8" s="2">
        <v>1.1859933109133033E-3</v>
      </c>
      <c r="G8" s="9">
        <v>0.41925178217909587</v>
      </c>
      <c r="H8" s="2">
        <v>9.2412222115228343E-3</v>
      </c>
      <c r="I8" s="9">
        <v>5.6758767211570346E-2</v>
      </c>
      <c r="J8" s="2">
        <v>1.2138639718182324E-3</v>
      </c>
      <c r="K8" s="10">
        <v>387.09000000000003</v>
      </c>
      <c r="L8" s="10">
        <v>48.142500000000013</v>
      </c>
      <c r="M8" s="10">
        <v>355.5158844360493</v>
      </c>
      <c r="N8" s="10">
        <v>6.6159164321568973</v>
      </c>
      <c r="O8" s="10">
        <v>355.88368619956799</v>
      </c>
      <c r="P8" s="10">
        <v>7.4072769162699741</v>
      </c>
    </row>
    <row r="9" spans="1:16">
      <c r="A9" s="18" t="s">
        <v>13</v>
      </c>
      <c r="B9" s="3">
        <v>136.65865783911772</v>
      </c>
      <c r="C9" s="3">
        <v>243.71191568628643</v>
      </c>
      <c r="D9" s="4">
        <f t="shared" si="0"/>
        <v>0.56073851561295429</v>
      </c>
      <c r="E9" s="9">
        <v>6.0217562992940975E-2</v>
      </c>
      <c r="F9" s="2">
        <v>1.164349727700094E-3</v>
      </c>
      <c r="G9" s="9">
        <v>0.4705852911162246</v>
      </c>
      <c r="H9" s="2">
        <v>9.0499322321794824E-3</v>
      </c>
      <c r="I9" s="9">
        <v>5.6619901536862187E-2</v>
      </c>
      <c r="J9" s="2">
        <v>4.0549545481585964E-4</v>
      </c>
      <c r="K9" s="10">
        <v>612.98</v>
      </c>
      <c r="L9" s="10">
        <v>42.585000000000036</v>
      </c>
      <c r="M9" s="10">
        <v>391.59311445297601</v>
      </c>
      <c r="N9" s="10">
        <v>6.2543042405146654</v>
      </c>
      <c r="O9" s="10">
        <v>355.0365255185481</v>
      </c>
      <c r="P9" s="10">
        <v>2.4813362927133715</v>
      </c>
    </row>
    <row r="10" spans="1:16">
      <c r="A10" s="18" t="s">
        <v>14</v>
      </c>
      <c r="B10" s="3">
        <v>212.67688878024154</v>
      </c>
      <c r="C10" s="3">
        <v>394.06612358019578</v>
      </c>
      <c r="D10" s="4">
        <f t="shared" si="0"/>
        <v>0.5396984821938392</v>
      </c>
      <c r="E10" s="9">
        <v>5.3967602946490639E-2</v>
      </c>
      <c r="F10" s="2">
        <v>9.0422211609719879E-4</v>
      </c>
      <c r="G10" s="9">
        <v>0.41983422322642733</v>
      </c>
      <c r="H10" s="2">
        <v>7.1159118472376047E-3</v>
      </c>
      <c r="I10" s="9">
        <v>5.6344617398214454E-2</v>
      </c>
      <c r="J10" s="2">
        <v>4.0021659708081936E-4</v>
      </c>
      <c r="K10" s="10">
        <v>368.57000000000005</v>
      </c>
      <c r="L10" s="10">
        <v>37.032500000000027</v>
      </c>
      <c r="M10" s="10">
        <v>355.93249793500814</v>
      </c>
      <c r="N10" s="10">
        <v>5.0946397427758985</v>
      </c>
      <c r="O10" s="10">
        <v>353.35680437829535</v>
      </c>
      <c r="P10" s="10">
        <v>2.4497911851916809</v>
      </c>
    </row>
    <row r="11" spans="1:16">
      <c r="A11" s="18" t="s">
        <v>15</v>
      </c>
      <c r="B11" s="3">
        <v>184.13174841730333</v>
      </c>
      <c r="C11" s="3">
        <v>264.6084526142896</v>
      </c>
      <c r="D11" s="4">
        <f t="shared" si="0"/>
        <v>0.69586495290725148</v>
      </c>
      <c r="E11" s="9">
        <v>5.3597572017757805E-2</v>
      </c>
      <c r="F11" s="2">
        <v>1.1199744625237644E-3</v>
      </c>
      <c r="G11" s="9">
        <v>0.41356295707245905</v>
      </c>
      <c r="H11" s="2">
        <v>8.756536067762364E-3</v>
      </c>
      <c r="I11" s="9">
        <v>5.6394456805223918E-2</v>
      </c>
      <c r="J11" s="2">
        <v>4.2168847267129022E-4</v>
      </c>
      <c r="K11" s="10">
        <v>353.76</v>
      </c>
      <c r="L11" s="10">
        <v>80.547500000000014</v>
      </c>
      <c r="M11" s="10">
        <v>351.43771844010371</v>
      </c>
      <c r="N11" s="10">
        <v>6.2944867605268238</v>
      </c>
      <c r="O11" s="10">
        <v>353.66094554192131</v>
      </c>
      <c r="P11" s="10">
        <v>2.5803379307682413</v>
      </c>
    </row>
    <row r="12" spans="1:16">
      <c r="A12" s="18" t="s">
        <v>16</v>
      </c>
      <c r="B12" s="3">
        <v>182.59806289925862</v>
      </c>
      <c r="C12" s="3">
        <v>339.59334766475905</v>
      </c>
      <c r="D12" s="4">
        <f t="shared" si="0"/>
        <v>0.53769623037350078</v>
      </c>
      <c r="E12" s="9">
        <v>5.3720589882409395E-2</v>
      </c>
      <c r="F12" s="2">
        <v>9.426791493341725E-4</v>
      </c>
      <c r="G12" s="9">
        <v>0.41221221020960702</v>
      </c>
      <c r="H12" s="2">
        <v>7.625704216730156E-3</v>
      </c>
      <c r="I12" s="9">
        <v>5.6048275037367853E-2</v>
      </c>
      <c r="J12" s="2">
        <v>3.9285133318078585E-4</v>
      </c>
      <c r="K12" s="10">
        <v>366.72</v>
      </c>
      <c r="L12" s="10">
        <v>38.885000000000048</v>
      </c>
      <c r="M12" s="10">
        <v>350.46699324291109</v>
      </c>
      <c r="N12" s="10">
        <v>5.4880715607860679</v>
      </c>
      <c r="O12" s="10">
        <v>351.54810144514761</v>
      </c>
      <c r="P12" s="10">
        <v>2.4055766148941164</v>
      </c>
    </row>
    <row r="13" spans="1:16">
      <c r="A13" s="18" t="s">
        <v>17</v>
      </c>
      <c r="B13" s="3">
        <v>138.19066595814374</v>
      </c>
      <c r="C13" s="3">
        <v>262.50665592493766</v>
      </c>
      <c r="D13" s="4">
        <f t="shared" si="0"/>
        <v>0.52642728418154316</v>
      </c>
      <c r="E13" s="9">
        <v>6.8537688063644173E-2</v>
      </c>
      <c r="F13" s="2">
        <v>1.1285939893743168E-2</v>
      </c>
      <c r="G13" s="9">
        <v>0.43809889990842099</v>
      </c>
      <c r="H13" s="2">
        <v>1.6158489619617598E-2</v>
      </c>
      <c r="I13" s="9">
        <v>5.5937415141944134E-2</v>
      </c>
      <c r="J13" s="2">
        <v>6.4539277795144497E-4</v>
      </c>
      <c r="K13" s="10">
        <v>884.86999999999989</v>
      </c>
      <c r="L13" s="10">
        <v>346.27749999999997</v>
      </c>
      <c r="M13" s="10">
        <v>368.91103513031862</v>
      </c>
      <c r="N13" s="10">
        <v>11.411608950036374</v>
      </c>
      <c r="O13" s="10">
        <v>350.87134609962914</v>
      </c>
      <c r="P13" s="10">
        <v>3.9446247357807764</v>
      </c>
    </row>
    <row r="14" spans="1:16">
      <c r="A14" s="18" t="s">
        <v>18</v>
      </c>
      <c r="B14" s="3">
        <v>141.87232464886807</v>
      </c>
      <c r="C14" s="3">
        <v>266.61947176705411</v>
      </c>
      <c r="D14" s="4">
        <f t="shared" si="0"/>
        <v>0.53211539168010269</v>
      </c>
      <c r="E14" s="9">
        <v>5.4860353968229657E-2</v>
      </c>
      <c r="F14" s="2">
        <v>1.0562709436178987E-3</v>
      </c>
      <c r="G14" s="9">
        <v>0.41866781762863264</v>
      </c>
      <c r="H14" s="2">
        <v>9.4066725899130468E-3</v>
      </c>
      <c r="I14" s="9">
        <v>5.6430086264733274E-2</v>
      </c>
      <c r="J14" s="2">
        <v>4.1254843627312558E-4</v>
      </c>
      <c r="K14" s="10">
        <v>405.60500000000002</v>
      </c>
      <c r="L14" s="10">
        <v>44.44</v>
      </c>
      <c r="M14" s="10">
        <v>355.098009513411</v>
      </c>
      <c r="N14" s="10">
        <v>6.73696606932271</v>
      </c>
      <c r="O14" s="10">
        <v>353.87836279396669</v>
      </c>
      <c r="P14" s="10">
        <v>2.524643443902248</v>
      </c>
    </row>
    <row r="15" spans="1:16">
      <c r="A15" s="18" t="s">
        <v>24</v>
      </c>
      <c r="B15" s="3">
        <v>138.88624256742918</v>
      </c>
      <c r="C15" s="3">
        <v>281.83896088003655</v>
      </c>
      <c r="D15" s="4">
        <f t="shared" si="0"/>
        <v>0.49278581688549961</v>
      </c>
      <c r="E15" s="9">
        <v>5.620845404941955E-2</v>
      </c>
      <c r="F15" s="2">
        <v>1.1783588787837318E-3</v>
      </c>
      <c r="G15" s="9">
        <v>0.42372296646655166</v>
      </c>
      <c r="H15" s="2">
        <v>1.0347373993269083E-2</v>
      </c>
      <c r="I15" s="9">
        <v>5.6051119623281978E-2</v>
      </c>
      <c r="J15" s="2">
        <v>4.3010610322353891E-4</v>
      </c>
      <c r="K15" s="10">
        <v>461.15499999999997</v>
      </c>
      <c r="L15" s="10">
        <v>46.292500000000018</v>
      </c>
      <c r="M15" s="10">
        <v>358.70969999753481</v>
      </c>
      <c r="N15" s="10">
        <v>7.3836597845771896</v>
      </c>
      <c r="O15" s="10">
        <v>351.56546557017469</v>
      </c>
      <c r="P15" s="10">
        <v>2.632335732389695</v>
      </c>
    </row>
    <row r="16" spans="1:16">
      <c r="A16" s="18" t="s">
        <v>19</v>
      </c>
      <c r="B16" s="3">
        <v>117.23334097371794</v>
      </c>
      <c r="C16" s="3">
        <v>232.26650350017735</v>
      </c>
      <c r="D16" s="4">
        <f t="shared" si="0"/>
        <v>0.50473632317639994</v>
      </c>
      <c r="E16" s="9">
        <v>5.7214121480758641E-2</v>
      </c>
      <c r="F16" s="2">
        <v>1.2434150332793937E-3</v>
      </c>
      <c r="G16" s="9">
        <v>0.4310608080866008</v>
      </c>
      <c r="H16" s="2">
        <v>1.1424069374280315E-2</v>
      </c>
      <c r="I16" s="9">
        <v>5.6129678667849327E-2</v>
      </c>
      <c r="J16" s="2">
        <v>4.6796204352197182E-4</v>
      </c>
      <c r="K16" s="10">
        <v>498.19</v>
      </c>
      <c r="L16" s="10">
        <v>48.142499999999984</v>
      </c>
      <c r="M16" s="10">
        <v>363.9295254031552</v>
      </c>
      <c r="N16" s="10">
        <v>8.1095165656116812</v>
      </c>
      <c r="O16" s="10">
        <v>352.04499283382103</v>
      </c>
      <c r="P16" s="10">
        <v>2.8626702855931128</v>
      </c>
    </row>
    <row r="17" spans="1:16">
      <c r="A17" s="18" t="s">
        <v>25</v>
      </c>
      <c r="B17" s="3">
        <v>91.600665900654036</v>
      </c>
      <c r="C17" s="3">
        <v>158.22582397254928</v>
      </c>
      <c r="D17" s="4">
        <f t="shared" si="0"/>
        <v>0.57892361436870066</v>
      </c>
      <c r="E17" s="9">
        <v>5.9816311280597965E-2</v>
      </c>
      <c r="F17" s="2">
        <v>2.9205928428495953E-3</v>
      </c>
      <c r="G17" s="9">
        <v>0.46324020507530966</v>
      </c>
      <c r="H17" s="2">
        <v>3.025876308953622E-2</v>
      </c>
      <c r="I17" s="9">
        <v>5.6072899378442814E-2</v>
      </c>
      <c r="J17" s="2">
        <v>8.7380065612203137E-4</v>
      </c>
      <c r="K17" s="10">
        <v>598.17000000000007</v>
      </c>
      <c r="L17" s="10">
        <v>105.53999999999996</v>
      </c>
      <c r="M17" s="10">
        <v>386.50890512786793</v>
      </c>
      <c r="N17" s="10">
        <v>20.999041679559802</v>
      </c>
      <c r="O17" s="10">
        <v>351.69841356119491</v>
      </c>
      <c r="P17" s="10">
        <v>5.3371794050246946</v>
      </c>
    </row>
    <row r="18" spans="1:16">
      <c r="A18" s="18" t="s">
        <v>20</v>
      </c>
      <c r="B18" s="3">
        <v>399.00103342205728</v>
      </c>
      <c r="C18" s="3">
        <v>611.73225570713339</v>
      </c>
      <c r="D18" s="4">
        <f t="shared" si="0"/>
        <v>0.65224782525294678</v>
      </c>
      <c r="E18" s="9">
        <v>5.9325188687289615E-2</v>
      </c>
      <c r="F18" s="2">
        <v>1.238743658550402E-3</v>
      </c>
      <c r="G18" s="9">
        <v>0.45010583550603395</v>
      </c>
      <c r="H18" s="2">
        <v>1.2864341664831132E-2</v>
      </c>
      <c r="I18" s="9">
        <v>5.6722095263870981E-2</v>
      </c>
      <c r="J18" s="2">
        <v>4.8593785014990748E-4</v>
      </c>
      <c r="K18" s="10">
        <v>588.91499999999996</v>
      </c>
      <c r="L18" s="10">
        <v>50.91500000000002</v>
      </c>
      <c r="M18" s="10">
        <v>377.35344851805206</v>
      </c>
      <c r="N18" s="10">
        <v>9.0114342053221126</v>
      </c>
      <c r="O18" s="10">
        <v>355.65997699268007</v>
      </c>
      <c r="P18" s="10">
        <v>2.9706240531668802</v>
      </c>
    </row>
    <row r="19" spans="1:16">
      <c r="A19" s="1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18" t="s">
        <v>27</v>
      </c>
      <c r="B20" s="3">
        <v>153.44139250739775</v>
      </c>
      <c r="C20" s="3">
        <v>295.71260813663275</v>
      </c>
      <c r="D20" s="4">
        <f>B20/C20</f>
        <v>0.51888687964397107</v>
      </c>
      <c r="E20" s="9">
        <v>5.8411413880616374E-2</v>
      </c>
      <c r="F20" s="2">
        <v>3.7341029107173405E-3</v>
      </c>
      <c r="G20" s="9">
        <v>0.45793103338044056</v>
      </c>
      <c r="H20" s="2">
        <v>2.9582572518226876E-2</v>
      </c>
      <c r="I20" s="9">
        <v>5.7358343654939102E-2</v>
      </c>
      <c r="J20" s="2">
        <v>1.6070363963187144E-3</v>
      </c>
      <c r="K20" s="10">
        <v>546.32999999999993</v>
      </c>
      <c r="L20" s="10">
        <v>140.71999999999997</v>
      </c>
      <c r="M20" s="10">
        <v>382.81802331266596</v>
      </c>
      <c r="N20" s="10">
        <v>20.60456883429201</v>
      </c>
      <c r="O20" s="10">
        <v>359.54017066918721</v>
      </c>
      <c r="P20" s="10">
        <v>9.7995689802190959</v>
      </c>
    </row>
    <row r="21" spans="1:16">
      <c r="A21" s="18" t="s">
        <v>28</v>
      </c>
      <c r="B21" s="3">
        <v>174.99340080015409</v>
      </c>
      <c r="C21" s="3">
        <v>238.15032378239189</v>
      </c>
      <c r="D21" s="4">
        <f t="shared" ref="D21:D24" si="1">B21/C21</f>
        <v>0.73480227958897515</v>
      </c>
      <c r="E21" s="9">
        <v>5.2484898355624629E-2</v>
      </c>
      <c r="F21" s="2">
        <v>2.5855531026586914E-3</v>
      </c>
      <c r="G21" s="9">
        <v>0.3990444412900237</v>
      </c>
      <c r="H21" s="2">
        <v>3.4803037976538762E-2</v>
      </c>
      <c r="I21" s="9">
        <v>5.5570219643521754E-2</v>
      </c>
      <c r="J21" s="2">
        <v>3.0888262089635095E-3</v>
      </c>
      <c r="K21" s="10">
        <v>305.61500000000001</v>
      </c>
      <c r="L21" s="10">
        <v>112.94750000000002</v>
      </c>
      <c r="M21" s="10">
        <v>340.95492881933677</v>
      </c>
      <c r="N21" s="10">
        <v>25.260029314621512</v>
      </c>
      <c r="O21" s="10">
        <v>348.62925684216867</v>
      </c>
      <c r="P21" s="10">
        <v>18.864538151874566</v>
      </c>
    </row>
    <row r="22" spans="1:16">
      <c r="A22" s="18" t="s">
        <v>29</v>
      </c>
      <c r="B22" s="3">
        <v>514.63667400435929</v>
      </c>
      <c r="C22" s="3">
        <v>501.13077049347567</v>
      </c>
      <c r="D22" s="4">
        <f t="shared" si="1"/>
        <v>1.0269508565550347</v>
      </c>
      <c r="E22" s="9">
        <v>5.2490586430457939E-2</v>
      </c>
      <c r="F22" s="2">
        <v>1.9424302129742404E-3</v>
      </c>
      <c r="G22" s="9">
        <v>0.42565207960946466</v>
      </c>
      <c r="H22" s="2">
        <v>1.5975595852871369E-2</v>
      </c>
      <c r="I22" s="9">
        <v>5.6137702427055604E-2</v>
      </c>
      <c r="J22" s="2">
        <v>1.9414347131284421E-3</v>
      </c>
      <c r="K22" s="10">
        <v>305.61500000000001</v>
      </c>
      <c r="L22" s="10">
        <v>85.174999999999983</v>
      </c>
      <c r="M22" s="10">
        <v>360.0845903231239</v>
      </c>
      <c r="N22" s="10">
        <v>11.380830702629369</v>
      </c>
      <c r="O22" s="10">
        <v>352.09396814405278</v>
      </c>
      <c r="P22" s="10">
        <v>11.85158247720446</v>
      </c>
    </row>
    <row r="23" spans="1:16">
      <c r="A23" s="18" t="s">
        <v>30</v>
      </c>
      <c r="B23" s="3">
        <v>138.6708306440928</v>
      </c>
      <c r="C23" s="3">
        <v>235.4669244341093</v>
      </c>
      <c r="D23" s="4">
        <f t="shared" si="1"/>
        <v>0.58891851149521879</v>
      </c>
      <c r="E23" s="9">
        <v>7.8258271517800099E-2</v>
      </c>
      <c r="F23" s="2">
        <v>2.2670822436417089E-3</v>
      </c>
      <c r="G23" s="9">
        <v>0.59416948922139778</v>
      </c>
      <c r="H23" s="2">
        <v>1.6514419733614838E-2</v>
      </c>
      <c r="I23" s="9">
        <v>5.5932075204135692E-2</v>
      </c>
      <c r="J23" s="2">
        <v>5.6444991993557267E-4</v>
      </c>
      <c r="K23" s="10">
        <v>1153.71</v>
      </c>
      <c r="L23" s="10">
        <v>57.870000000000005</v>
      </c>
      <c r="M23" s="10">
        <v>473.52683577645092</v>
      </c>
      <c r="N23" s="10">
        <v>10.523546670239265</v>
      </c>
      <c r="O23" s="10">
        <v>350.8387461203435</v>
      </c>
      <c r="P23" s="10">
        <v>3.4511434241183481</v>
      </c>
    </row>
    <row r="24" spans="1:16">
      <c r="A24" s="18" t="s">
        <v>26</v>
      </c>
      <c r="B24" s="3">
        <v>512.362701285757</v>
      </c>
      <c r="C24" s="3">
        <v>273.79965016714186</v>
      </c>
      <c r="D24" s="4">
        <f t="shared" si="1"/>
        <v>1.8713051714017295</v>
      </c>
      <c r="E24" s="9">
        <v>6.2340743667670222E-2</v>
      </c>
      <c r="F24" s="2">
        <v>3.6877289957466383E-3</v>
      </c>
      <c r="G24" s="9">
        <v>0.491553911575835</v>
      </c>
      <c r="H24" s="2">
        <v>6.5871053886744468E-2</v>
      </c>
      <c r="I24" s="9">
        <v>5.5720557985901656E-2</v>
      </c>
      <c r="J24" s="2">
        <v>3.0470474468462256E-3</v>
      </c>
      <c r="K24" s="10">
        <v>687.05</v>
      </c>
      <c r="L24" s="10">
        <v>126.67999999999995</v>
      </c>
      <c r="M24" s="10">
        <v>405.96889901671705</v>
      </c>
      <c r="N24" s="10">
        <v>44.842910955963006</v>
      </c>
      <c r="O24" s="10">
        <v>349.54731439666585</v>
      </c>
      <c r="P24" s="10">
        <v>18.606761525413983</v>
      </c>
    </row>
    <row r="25" spans="1:16">
      <c r="A25" s="1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>
      <c r="A26" s="18" t="s">
        <v>31</v>
      </c>
      <c r="B26" s="3">
        <v>153.17566359920065</v>
      </c>
      <c r="C26" s="3">
        <v>247.65402211839117</v>
      </c>
      <c r="D26" s="4">
        <f>B26/C26</f>
        <v>0.61850666623122685</v>
      </c>
      <c r="E26" s="9">
        <v>5.3327139718233503E-2</v>
      </c>
      <c r="F26" s="2">
        <v>1.105345719247092E-3</v>
      </c>
      <c r="G26" s="9">
        <v>0.40962268357080273</v>
      </c>
      <c r="H26" s="2">
        <v>8.1161708791203058</v>
      </c>
      <c r="I26" s="9">
        <v>5.5420906604081235E-2</v>
      </c>
      <c r="J26" s="2">
        <v>4.1778945913391343</v>
      </c>
      <c r="K26" s="10">
        <v>342.65</v>
      </c>
      <c r="L26" s="10">
        <v>48.142499999999984</v>
      </c>
      <c r="M26" s="10">
        <v>348.60340993484431</v>
      </c>
      <c r="N26" s="10">
        <v>5.851065081937814</v>
      </c>
      <c r="O26" s="10">
        <v>347.71733098453632</v>
      </c>
      <c r="P26" s="10">
        <v>2.5587185308833815</v>
      </c>
    </row>
    <row r="27" spans="1:16">
      <c r="A27" s="18" t="s">
        <v>32</v>
      </c>
      <c r="B27" s="3">
        <v>173.24684101007384</v>
      </c>
      <c r="C27" s="3">
        <v>288.47743759515259</v>
      </c>
      <c r="D27" s="4">
        <f t="shared" ref="D27:D44" si="2">B27/C27</f>
        <v>0.60055594799482159</v>
      </c>
      <c r="E27" s="9">
        <v>5.4478785780355067E-2</v>
      </c>
      <c r="F27" s="2">
        <v>1.0555591119932458E-3</v>
      </c>
      <c r="G27" s="9">
        <v>0.42893143760649383</v>
      </c>
      <c r="H27" s="2">
        <v>8.1035132912496284</v>
      </c>
      <c r="I27" s="9">
        <v>5.6768447198078435E-2</v>
      </c>
      <c r="J27" s="2">
        <v>4.3715871851865105</v>
      </c>
      <c r="K27" s="10">
        <v>390.78999999999996</v>
      </c>
      <c r="L27" s="10">
        <v>44.44</v>
      </c>
      <c r="M27" s="10">
        <v>362.41754431133478</v>
      </c>
      <c r="N27" s="10">
        <v>5.7635392021907332</v>
      </c>
      <c r="O27" s="10">
        <v>355.94273554786491</v>
      </c>
      <c r="P27" s="10">
        <v>2.6736385246318548</v>
      </c>
    </row>
    <row r="28" spans="1:16">
      <c r="A28" s="18" t="s">
        <v>33</v>
      </c>
      <c r="B28" s="3">
        <v>128.27502582045148</v>
      </c>
      <c r="C28" s="3">
        <v>194.05155731172712</v>
      </c>
      <c r="D28" s="4">
        <f t="shared" si="2"/>
        <v>0.66103579686499858</v>
      </c>
      <c r="E28" s="9">
        <v>5.6068284146836969E-2</v>
      </c>
      <c r="F28" s="2">
        <v>1.2058872299757369E-3</v>
      </c>
      <c r="G28" s="9">
        <v>0.44040189691339471</v>
      </c>
      <c r="H28" s="2">
        <v>9.2543975264141558</v>
      </c>
      <c r="I28" s="9">
        <v>5.677889196908438E-2</v>
      </c>
      <c r="J28" s="2">
        <v>4.3165736389401319</v>
      </c>
      <c r="K28" s="10">
        <v>453.75</v>
      </c>
      <c r="L28" s="10">
        <v>48.142499999999984</v>
      </c>
      <c r="M28" s="10">
        <v>370.53578689837968</v>
      </c>
      <c r="N28" s="10">
        <v>6.5285699251411211</v>
      </c>
      <c r="O28" s="10">
        <v>356.00644958794709</v>
      </c>
      <c r="P28" s="10">
        <v>2.6401440859387351</v>
      </c>
    </row>
    <row r="29" spans="1:16">
      <c r="A29" s="18" t="s">
        <v>34</v>
      </c>
      <c r="B29" s="3">
        <v>271.06014051811894</v>
      </c>
      <c r="C29" s="3">
        <v>376.48144323087689</v>
      </c>
      <c r="D29" s="4">
        <f t="shared" si="2"/>
        <v>0.71998273856991024</v>
      </c>
      <c r="E29" s="9">
        <v>5.418198644659384E-2</v>
      </c>
      <c r="F29" s="2">
        <v>1.0008801213246558E-3</v>
      </c>
      <c r="G29" s="9">
        <v>0.42181813638212368</v>
      </c>
      <c r="H29" s="2">
        <v>7.3896508406408472</v>
      </c>
      <c r="I29" s="9">
        <v>5.6111279765340111E-2</v>
      </c>
      <c r="J29" s="2">
        <v>3.7054180622803279</v>
      </c>
      <c r="K29" s="10">
        <v>388.94</v>
      </c>
      <c r="L29" s="10">
        <v>37.95999999999998</v>
      </c>
      <c r="M29" s="10">
        <v>357.3502872137758</v>
      </c>
      <c r="N29" s="10">
        <v>5.2828672548539233</v>
      </c>
      <c r="O29" s="10">
        <v>351.93268846286298</v>
      </c>
      <c r="P29" s="10">
        <v>2.2697260836979907</v>
      </c>
    </row>
    <row r="30" spans="1:16">
      <c r="A30" s="18" t="s">
        <v>35</v>
      </c>
      <c r="B30" s="3">
        <v>250.07557153725458</v>
      </c>
      <c r="C30" s="3">
        <v>344.48483531170922</v>
      </c>
      <c r="D30" s="4">
        <f t="shared" si="2"/>
        <v>0.72594072627601203</v>
      </c>
      <c r="E30" s="9">
        <v>5.2973361133571366E-2</v>
      </c>
      <c r="F30" s="2">
        <v>1.0437755056190577E-3</v>
      </c>
      <c r="G30" s="9">
        <v>0.40450260100488772</v>
      </c>
      <c r="H30" s="2">
        <v>7.5830764018780936</v>
      </c>
      <c r="I30" s="9">
        <v>5.5105768260406633E-2</v>
      </c>
      <c r="J30" s="2">
        <v>3.9328964434072629</v>
      </c>
      <c r="K30" s="10">
        <v>327.83500000000004</v>
      </c>
      <c r="L30" s="10">
        <v>44.44</v>
      </c>
      <c r="M30" s="10">
        <v>344.90858452405848</v>
      </c>
      <c r="N30" s="10">
        <v>5.4871884292324795</v>
      </c>
      <c r="O30" s="10">
        <v>345.79220743382905</v>
      </c>
      <c r="P30" s="10">
        <v>2.410138931584926</v>
      </c>
    </row>
    <row r="31" spans="1:16">
      <c r="A31" s="18" t="s">
        <v>36</v>
      </c>
      <c r="B31" s="3">
        <v>207.97258958591448</v>
      </c>
      <c r="C31" s="3">
        <v>263.91092212285116</v>
      </c>
      <c r="D31" s="4">
        <f t="shared" si="2"/>
        <v>0.78804085830560189</v>
      </c>
      <c r="E31" s="9">
        <v>6.6630151091350384E-2</v>
      </c>
      <c r="F31" s="2">
        <v>1.7958399625524373E-3</v>
      </c>
      <c r="G31" s="9">
        <v>0.5256566852711172</v>
      </c>
      <c r="H31" s="2">
        <v>15.299844930354169</v>
      </c>
      <c r="I31" s="9">
        <v>5.6247484890644919E-2</v>
      </c>
      <c r="J31" s="2">
        <v>4.1743787455298706</v>
      </c>
      <c r="K31" s="10">
        <v>827.77499999999998</v>
      </c>
      <c r="L31" s="10">
        <v>57.404999999999973</v>
      </c>
      <c r="M31" s="10">
        <v>428.92311587004554</v>
      </c>
      <c r="N31" s="10">
        <v>10.186810109943201</v>
      </c>
      <c r="O31" s="10">
        <v>352.76401945393297</v>
      </c>
      <c r="P31" s="10">
        <v>2.5547887518356607</v>
      </c>
    </row>
    <row r="32" spans="1:16">
      <c r="A32" s="18" t="s">
        <v>37</v>
      </c>
      <c r="B32" s="3">
        <v>231.66349365336029</v>
      </c>
      <c r="C32" s="3">
        <v>369.21977187251662</v>
      </c>
      <c r="D32" s="4">
        <f t="shared" si="2"/>
        <v>0.62744064999137839</v>
      </c>
      <c r="E32" s="9">
        <v>5.8775909257898995E-2</v>
      </c>
      <c r="F32" s="2">
        <v>1.1857600039997306E-3</v>
      </c>
      <c r="G32" s="9">
        <v>0.46118397052697019</v>
      </c>
      <c r="H32" s="2">
        <v>8.7906065382547407</v>
      </c>
      <c r="I32" s="9">
        <v>5.6518867266078042E-2</v>
      </c>
      <c r="J32" s="2">
        <v>3.9347322640320996</v>
      </c>
      <c r="K32" s="10">
        <v>566.70000000000005</v>
      </c>
      <c r="L32" s="10">
        <v>44.435000000000002</v>
      </c>
      <c r="M32" s="10">
        <v>385.08102330730787</v>
      </c>
      <c r="N32" s="10">
        <v>6.1142402766417039</v>
      </c>
      <c r="O32" s="10">
        <v>354.42008823939375</v>
      </c>
      <c r="P32" s="10">
        <v>2.4084172415521179</v>
      </c>
    </row>
    <row r="33" spans="1:16">
      <c r="A33" s="18" t="s">
        <v>38</v>
      </c>
      <c r="B33" s="3">
        <v>146.8641440013736</v>
      </c>
      <c r="C33" s="3">
        <v>261.56312965230006</v>
      </c>
      <c r="D33" s="4">
        <f t="shared" si="2"/>
        <v>0.56148641514039987</v>
      </c>
      <c r="E33" s="9">
        <v>5.5338240580169958E-2</v>
      </c>
      <c r="F33" s="2">
        <v>1.229766676101803E-3</v>
      </c>
      <c r="G33" s="9">
        <v>0.43148978460759174</v>
      </c>
      <c r="H33" s="2">
        <v>9.2484212230226994</v>
      </c>
      <c r="I33" s="9">
        <v>5.6188180652863164E-2</v>
      </c>
      <c r="J33" s="2">
        <v>4.6243088107516011</v>
      </c>
      <c r="K33" s="10">
        <v>433.38</v>
      </c>
      <c r="L33" s="10">
        <v>49.995000000000005</v>
      </c>
      <c r="M33" s="10">
        <v>364.2338522465177</v>
      </c>
      <c r="N33" s="10">
        <v>6.5647558219631001</v>
      </c>
      <c r="O33" s="10">
        <v>352.40206790593442</v>
      </c>
      <c r="P33" s="10">
        <v>2.8288415146011991</v>
      </c>
    </row>
    <row r="34" spans="1:16">
      <c r="A34" s="18" t="s">
        <v>39</v>
      </c>
      <c r="B34" s="3">
        <v>164.77748472615508</v>
      </c>
      <c r="C34" s="3">
        <v>294.07211985509986</v>
      </c>
      <c r="D34" s="4">
        <f t="shared" si="2"/>
        <v>0.56033018297466286</v>
      </c>
      <c r="E34" s="9">
        <v>5.4372801957527583E-2</v>
      </c>
      <c r="F34" s="2">
        <v>1.1579693902340682E-3</v>
      </c>
      <c r="G34" s="9">
        <v>0.42474750562153096</v>
      </c>
      <c r="H34" s="2">
        <v>8.7250884583434303</v>
      </c>
      <c r="I34" s="9">
        <v>5.6252191734505276E-2</v>
      </c>
      <c r="J34" s="2">
        <v>4.1502006321602325</v>
      </c>
      <c r="K34" s="10">
        <v>387.09000000000003</v>
      </c>
      <c r="L34" s="10">
        <v>48.142500000000013</v>
      </c>
      <c r="M34" s="10">
        <v>359.44012690588369</v>
      </c>
      <c r="N34" s="10">
        <v>6.2229611861463328</v>
      </c>
      <c r="O34" s="10">
        <v>352.79274586307827</v>
      </c>
      <c r="P34" s="10">
        <v>2.540063761504856</v>
      </c>
    </row>
    <row r="35" spans="1:16">
      <c r="A35" s="18" t="s">
        <v>40</v>
      </c>
      <c r="B35" s="3">
        <v>138.83784423070153</v>
      </c>
      <c r="C35" s="3">
        <v>246.39436032587756</v>
      </c>
      <c r="D35" s="4">
        <f t="shared" si="2"/>
        <v>0.56347817396094879</v>
      </c>
      <c r="E35" s="9">
        <v>5.4512042380926023E-2</v>
      </c>
      <c r="F35" s="2">
        <v>1.318195852076856E-3</v>
      </c>
      <c r="G35" s="9">
        <v>0.4238851426514183</v>
      </c>
      <c r="H35" s="2">
        <v>9.6814398769901295</v>
      </c>
      <c r="I35" s="9">
        <v>5.6539987505817922E-2</v>
      </c>
      <c r="J35" s="2">
        <v>4.8011822581817949</v>
      </c>
      <c r="K35" s="10">
        <v>390.78999999999996</v>
      </c>
      <c r="L35" s="10">
        <v>55.550000000000011</v>
      </c>
      <c r="M35" s="10">
        <v>358.82535562402796</v>
      </c>
      <c r="N35" s="10">
        <v>6.9082170235904616</v>
      </c>
      <c r="O35" s="10">
        <v>354.54895337978962</v>
      </c>
      <c r="P35" s="10">
        <v>2.9356618252158548</v>
      </c>
    </row>
    <row r="36" spans="1:16">
      <c r="A36" s="18" t="s">
        <v>41</v>
      </c>
      <c r="B36" s="3">
        <v>265.01037829610317</v>
      </c>
      <c r="C36" s="3">
        <v>318.96082354132835</v>
      </c>
      <c r="D36" s="4">
        <f t="shared" si="2"/>
        <v>0.83085557453034753</v>
      </c>
      <c r="E36" s="9">
        <v>5.4074174113345683E-2</v>
      </c>
      <c r="F36" s="2">
        <v>1.2844966577160919E-3</v>
      </c>
      <c r="G36" s="9">
        <v>0.41480222611674439</v>
      </c>
      <c r="H36" s="2">
        <v>9.1910714511400435</v>
      </c>
      <c r="I36" s="9">
        <v>5.5713084118123243E-2</v>
      </c>
      <c r="J36" s="2">
        <v>4.4828279673277702</v>
      </c>
      <c r="K36" s="10">
        <v>375.98</v>
      </c>
      <c r="L36" s="10">
        <v>53.697500000000048</v>
      </c>
      <c r="M36" s="10">
        <v>352.32751362921005</v>
      </c>
      <c r="N36" s="10">
        <v>6.6006482575279923</v>
      </c>
      <c r="O36" s="10">
        <v>349.50167749263858</v>
      </c>
      <c r="P36" s="10">
        <v>2.7438110086399696</v>
      </c>
    </row>
    <row r="37" spans="1:16">
      <c r="A37" s="18" t="s">
        <v>42</v>
      </c>
      <c r="B37" s="3">
        <v>214.81813579648318</v>
      </c>
      <c r="C37" s="3">
        <v>366.66138778283545</v>
      </c>
      <c r="D37" s="4">
        <f t="shared" si="2"/>
        <v>0.58587607791337626</v>
      </c>
      <c r="E37" s="9">
        <v>5.6297630683010594E-2</v>
      </c>
      <c r="F37" s="2">
        <v>9.6061155963157697E-4</v>
      </c>
      <c r="G37" s="9">
        <v>0.43633179994783</v>
      </c>
      <c r="H37" s="2">
        <v>7.1841359780698211</v>
      </c>
      <c r="I37" s="9">
        <v>5.588610652263578E-2</v>
      </c>
      <c r="J37" s="2">
        <v>3.7750354229316003</v>
      </c>
      <c r="K37" s="10">
        <v>464.86</v>
      </c>
      <c r="L37" s="10">
        <v>34.254999999999995</v>
      </c>
      <c r="M37" s="10">
        <v>367.66259064388436</v>
      </c>
      <c r="N37" s="10">
        <v>5.0848162978873326</v>
      </c>
      <c r="O37" s="10">
        <v>350.55810343721356</v>
      </c>
      <c r="P37" s="10">
        <v>2.312502303795771</v>
      </c>
    </row>
    <row r="38" spans="1:16">
      <c r="A38" s="18" t="s">
        <v>43</v>
      </c>
      <c r="B38" s="3">
        <v>183.71652718213628</v>
      </c>
      <c r="C38" s="3">
        <v>315.97898335099006</v>
      </c>
      <c r="D38" s="4">
        <f t="shared" si="2"/>
        <v>0.58142008444296944</v>
      </c>
      <c r="E38" s="9">
        <v>5.7112431132291169E-2</v>
      </c>
      <c r="F38" s="2">
        <v>1.0726801026914039E-3</v>
      </c>
      <c r="G38" s="9">
        <v>0.44092681391382083</v>
      </c>
      <c r="H38" s="2">
        <v>8.1221636489457989</v>
      </c>
      <c r="I38" s="9">
        <v>5.5694740528552951E-2</v>
      </c>
      <c r="J38" s="2">
        <v>3.9118875308140018</v>
      </c>
      <c r="K38" s="10">
        <v>494.48500000000001</v>
      </c>
      <c r="L38" s="10">
        <v>73.137499999999989</v>
      </c>
      <c r="M38" s="10">
        <v>370.9057494302441</v>
      </c>
      <c r="N38" s="10">
        <v>5.729028612287963</v>
      </c>
      <c r="O38" s="10">
        <v>349.38966656364715</v>
      </c>
      <c r="P38" s="10">
        <v>2.3961646517026431</v>
      </c>
    </row>
    <row r="39" spans="1:16">
      <c r="A39" s="18" t="s">
        <v>44</v>
      </c>
      <c r="B39" s="3">
        <v>129.43259113907388</v>
      </c>
      <c r="C39" s="3">
        <v>205.72493848525579</v>
      </c>
      <c r="D39" s="4">
        <f t="shared" si="2"/>
        <v>0.62915362664381236</v>
      </c>
      <c r="E39" s="9">
        <v>5.2194543231928646E-2</v>
      </c>
      <c r="F39" s="2">
        <v>1.2030737408865325E-3</v>
      </c>
      <c r="G39" s="9">
        <v>0.40546788329737449</v>
      </c>
      <c r="H39" s="2">
        <v>9.0677161029748383</v>
      </c>
      <c r="I39" s="9">
        <v>5.6293386927934647E-2</v>
      </c>
      <c r="J39" s="2">
        <v>4.4534072880788784</v>
      </c>
      <c r="K39" s="10">
        <v>294.505</v>
      </c>
      <c r="L39" s="10">
        <v>53.697500000000019</v>
      </c>
      <c r="M39" s="10">
        <v>345.60619421457261</v>
      </c>
      <c r="N39" s="10">
        <v>6.5552035354653029</v>
      </c>
      <c r="O39" s="17">
        <v>353.04415940120396</v>
      </c>
      <c r="P39" s="10">
        <v>2.7245317567988634</v>
      </c>
    </row>
    <row r="40" spans="1:16">
      <c r="A40" s="18" t="s">
        <v>45</v>
      </c>
      <c r="B40" s="3">
        <v>253.2305905023108</v>
      </c>
      <c r="C40" s="3">
        <v>298.27161961856001</v>
      </c>
      <c r="D40" s="4">
        <f t="shared" si="2"/>
        <v>0.84899324590837966</v>
      </c>
      <c r="E40" s="9">
        <v>7.0278163148584052E-2</v>
      </c>
      <c r="F40" s="2">
        <v>1.4834009196887327E-3</v>
      </c>
      <c r="G40" s="9">
        <v>0.52756524907877667</v>
      </c>
      <c r="H40" s="2">
        <v>11.090529758432613</v>
      </c>
      <c r="I40" s="9">
        <v>5.414807934398011E-2</v>
      </c>
      <c r="J40" s="2">
        <v>4.2721918958861478</v>
      </c>
      <c r="K40" s="10">
        <v>936.72</v>
      </c>
      <c r="L40" s="10">
        <v>47.222500000000025</v>
      </c>
      <c r="M40" s="10">
        <v>430.19254445430118</v>
      </c>
      <c r="N40" s="10">
        <v>7.3777526380279479</v>
      </c>
      <c r="O40" s="17">
        <v>339.938327073099</v>
      </c>
      <c r="P40" s="10">
        <v>2.619007421509131</v>
      </c>
    </row>
    <row r="41" spans="1:16">
      <c r="A41" s="18" t="s">
        <v>46</v>
      </c>
      <c r="B41" s="3">
        <v>177.20990066924017</v>
      </c>
      <c r="C41" s="3">
        <v>215.04387691581158</v>
      </c>
      <c r="D41" s="4">
        <f t="shared" si="2"/>
        <v>0.82406392225999914</v>
      </c>
      <c r="E41" s="9">
        <v>5.336663251364724E-2</v>
      </c>
      <c r="F41" s="2">
        <v>1.1615909259185435E-3</v>
      </c>
      <c r="G41" s="9">
        <v>0.40535534689064401</v>
      </c>
      <c r="H41" s="2">
        <v>8.5376536200797108</v>
      </c>
      <c r="I41" s="9">
        <v>5.502069383216477E-2</v>
      </c>
      <c r="J41" s="2">
        <v>4.5306674828872762</v>
      </c>
      <c r="K41" s="10">
        <v>342.65</v>
      </c>
      <c r="L41" s="10">
        <v>49.995000000000005</v>
      </c>
      <c r="M41" s="10">
        <v>345.52488880973419</v>
      </c>
      <c r="N41" s="10">
        <v>6.1730117496885901</v>
      </c>
      <c r="O41" s="17">
        <v>345.27240446381467</v>
      </c>
      <c r="P41" s="10">
        <v>2.7746114096972301</v>
      </c>
    </row>
    <row r="42" spans="1:16">
      <c r="A42" s="18" t="s">
        <v>47</v>
      </c>
      <c r="B42" s="3">
        <v>161.2908204876403</v>
      </c>
      <c r="C42" s="3">
        <v>290.17472916028345</v>
      </c>
      <c r="D42" s="4">
        <f t="shared" si="2"/>
        <v>0.5558403412812295</v>
      </c>
      <c r="E42" s="9">
        <v>5.2072811429954624E-2</v>
      </c>
      <c r="F42" s="2">
        <v>1.2201643185800499E-3</v>
      </c>
      <c r="G42" s="9">
        <v>0.40536734733178087</v>
      </c>
      <c r="H42" s="2">
        <v>9.4919972929546184</v>
      </c>
      <c r="I42" s="9">
        <v>5.6419670194878896E-2</v>
      </c>
      <c r="J42" s="2">
        <v>5.110048446065095</v>
      </c>
      <c r="K42" s="10">
        <v>287.10000000000002</v>
      </c>
      <c r="L42" s="10">
        <v>53.699999999999989</v>
      </c>
      <c r="M42" s="10">
        <v>345.53355920940561</v>
      </c>
      <c r="N42" s="10">
        <v>6.8620266562946854</v>
      </c>
      <c r="O42" s="17">
        <v>353.81480285533257</v>
      </c>
      <c r="P42" s="10">
        <v>3.1240677799244811</v>
      </c>
    </row>
    <row r="43" spans="1:16">
      <c r="A43" s="18" t="s">
        <v>48</v>
      </c>
      <c r="B43" s="3">
        <v>274.74625206518709</v>
      </c>
      <c r="C43" s="3">
        <v>1722.741865925243</v>
      </c>
      <c r="D43" s="4">
        <f t="shared" si="2"/>
        <v>0.15948196157503117</v>
      </c>
      <c r="E43" s="9">
        <v>6.3021006559717485E-2</v>
      </c>
      <c r="F43" s="2">
        <v>7.9283461207572156E-4</v>
      </c>
      <c r="G43" s="9">
        <v>0.53150222771687516</v>
      </c>
      <c r="H43" s="2">
        <v>6.6148752075160244</v>
      </c>
      <c r="I43" s="9">
        <v>6.085746954401635E-2</v>
      </c>
      <c r="J43" s="2">
        <v>4.1199007270523254</v>
      </c>
      <c r="K43" s="10">
        <v>709.27</v>
      </c>
      <c r="L43" s="10">
        <v>30.552500000000009</v>
      </c>
      <c r="M43" s="10">
        <v>432.80611452267857</v>
      </c>
      <c r="N43" s="10">
        <v>4.3955136226759235</v>
      </c>
      <c r="O43" s="17">
        <v>380.83812825578184</v>
      </c>
      <c r="P43" s="10">
        <v>2.5119344227663212</v>
      </c>
    </row>
    <row r="44" spans="1:16">
      <c r="A44" s="18" t="s">
        <v>49</v>
      </c>
      <c r="B44" s="3">
        <v>175.57814710740513</v>
      </c>
      <c r="C44" s="3">
        <v>326.6176600573877</v>
      </c>
      <c r="D44" s="4">
        <f t="shared" si="2"/>
        <v>0.53756476938985942</v>
      </c>
      <c r="E44" s="9">
        <v>5.4375138249710263E-2</v>
      </c>
      <c r="F44" s="2">
        <v>9.8517410956206765E-4</v>
      </c>
      <c r="G44" s="9">
        <v>0.426550465810277</v>
      </c>
      <c r="H44" s="2">
        <v>7.9136465121939681</v>
      </c>
      <c r="I44" s="9">
        <v>5.6547067024330967E-2</v>
      </c>
      <c r="J44" s="2">
        <v>3.9351391477308741</v>
      </c>
      <c r="K44" s="10">
        <v>387.09000000000003</v>
      </c>
      <c r="L44" s="10">
        <v>40.737500000000011</v>
      </c>
      <c r="M44" s="10">
        <v>360.72424065596351</v>
      </c>
      <c r="N44" s="10">
        <v>5.6380747027805169</v>
      </c>
      <c r="O44" s="17">
        <v>354.59214848473994</v>
      </c>
      <c r="P44" s="10">
        <v>2.4086082211303292</v>
      </c>
    </row>
    <row r="45" spans="1:16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1"/>
      <c r="P45" s="12"/>
    </row>
    <row r="46" spans="1:16">
      <c r="A46" s="21" t="s">
        <v>50</v>
      </c>
      <c r="B46" s="13">
        <v>80.62</v>
      </c>
      <c r="C46" s="13">
        <v>175.04</v>
      </c>
      <c r="D46" s="4">
        <f>B46/C46</f>
        <v>0.46058043875685561</v>
      </c>
      <c r="E46" s="14">
        <v>5.3240000000000003E-2</v>
      </c>
      <c r="F46" s="14">
        <v>1.5900000000000001E-3</v>
      </c>
      <c r="G46" s="14">
        <v>0.36435000000000001</v>
      </c>
      <c r="H46" s="14">
        <v>1.0330000000000001E-2</v>
      </c>
      <c r="I46" s="14">
        <v>4.9610000000000001E-2</v>
      </c>
      <c r="J46" s="14">
        <v>4.6999999999999999E-4</v>
      </c>
      <c r="K46" s="10">
        <v>339</v>
      </c>
      <c r="L46" s="10">
        <v>66.209999999999994</v>
      </c>
      <c r="M46" s="10">
        <v>315.5</v>
      </c>
      <c r="N46" s="10">
        <v>7.68</v>
      </c>
      <c r="O46" s="18">
        <v>312.10000000000002</v>
      </c>
      <c r="P46" s="10">
        <v>2.92</v>
      </c>
    </row>
    <row r="47" spans="1:16">
      <c r="A47" s="21" t="s">
        <v>54</v>
      </c>
      <c r="B47" s="13">
        <v>105.02</v>
      </c>
      <c r="C47" s="13">
        <v>455.67</v>
      </c>
      <c r="D47" s="4">
        <f t="shared" ref="D47:D55" si="3">B47/C47</f>
        <v>0.23047380779950402</v>
      </c>
      <c r="E47" s="14">
        <v>5.1880000000000003E-2</v>
      </c>
      <c r="F47" s="14">
        <v>1.82E-3</v>
      </c>
      <c r="G47" s="14">
        <v>0.34827999999999998</v>
      </c>
      <c r="H47" s="14">
        <v>1.172E-2</v>
      </c>
      <c r="I47" s="14">
        <v>4.8660000000000002E-2</v>
      </c>
      <c r="J47" s="14">
        <v>5.1000000000000004E-4</v>
      </c>
      <c r="K47" s="10">
        <v>280.3</v>
      </c>
      <c r="L47" s="10">
        <v>78.37</v>
      </c>
      <c r="M47" s="10">
        <v>303.39999999999998</v>
      </c>
      <c r="N47" s="10">
        <v>8.83</v>
      </c>
      <c r="O47" s="18">
        <v>306.3</v>
      </c>
      <c r="P47" s="10">
        <v>3.15</v>
      </c>
    </row>
    <row r="48" spans="1:16">
      <c r="A48" s="21" t="s">
        <v>51</v>
      </c>
      <c r="B48" s="13">
        <v>66.06</v>
      </c>
      <c r="C48" s="13">
        <v>194.82</v>
      </c>
      <c r="D48" s="4">
        <f t="shared" si="3"/>
        <v>0.33908222975053898</v>
      </c>
      <c r="E48" s="14">
        <v>5.3280000000000001E-2</v>
      </c>
      <c r="F48" s="14">
        <v>4.8500000000000001E-3</v>
      </c>
      <c r="G48" s="14">
        <v>0.35435</v>
      </c>
      <c r="H48" s="14">
        <v>3.141E-2</v>
      </c>
      <c r="I48" s="14">
        <v>4.8210000000000003E-2</v>
      </c>
      <c r="J48" s="14">
        <v>1.1100000000000001E-3</v>
      </c>
      <c r="K48" s="10">
        <v>340.7</v>
      </c>
      <c r="L48" s="10">
        <v>193.29</v>
      </c>
      <c r="M48" s="10">
        <v>308</v>
      </c>
      <c r="N48" s="10">
        <v>23.55</v>
      </c>
      <c r="O48" s="18">
        <v>303.5</v>
      </c>
      <c r="P48" s="10">
        <v>6.81</v>
      </c>
    </row>
    <row r="49" spans="1:20">
      <c r="A49" s="21" t="s">
        <v>52</v>
      </c>
      <c r="B49" s="13">
        <v>116.22</v>
      </c>
      <c r="C49" s="13">
        <v>491.45</v>
      </c>
      <c r="D49" s="4">
        <f t="shared" si="3"/>
        <v>0.23648387424966935</v>
      </c>
      <c r="E49" s="14">
        <v>5.2920000000000002E-2</v>
      </c>
      <c r="F49" s="14">
        <v>1.5100000000000001E-3</v>
      </c>
      <c r="G49" s="14">
        <v>0.36556</v>
      </c>
      <c r="H49" s="14">
        <v>9.8899999999999995E-3</v>
      </c>
      <c r="I49" s="14">
        <v>5.0070000000000003E-2</v>
      </c>
      <c r="J49" s="14">
        <v>4.6999999999999999E-4</v>
      </c>
      <c r="K49" s="10">
        <v>325.5</v>
      </c>
      <c r="L49" s="10">
        <v>63.58</v>
      </c>
      <c r="M49" s="10">
        <v>316.39999999999998</v>
      </c>
      <c r="N49" s="10">
        <v>7.35</v>
      </c>
      <c r="O49" s="18">
        <v>315</v>
      </c>
      <c r="P49" s="10">
        <v>2.86</v>
      </c>
    </row>
    <row r="50" spans="1:20">
      <c r="A50" s="21" t="s">
        <v>55</v>
      </c>
      <c r="B50" s="13">
        <v>85.58</v>
      </c>
      <c r="C50" s="13">
        <v>310.38</v>
      </c>
      <c r="D50" s="4">
        <f t="shared" si="3"/>
        <v>0.2757265287711837</v>
      </c>
      <c r="E50" s="14">
        <v>5.4039999999999998E-2</v>
      </c>
      <c r="F50" s="14">
        <v>1.5399999999999999E-3</v>
      </c>
      <c r="G50" s="14">
        <v>0.36899999999999999</v>
      </c>
      <c r="H50" s="14">
        <v>9.9500000000000005E-3</v>
      </c>
      <c r="I50" s="14">
        <v>4.9509999999999998E-2</v>
      </c>
      <c r="J50" s="14">
        <v>4.6000000000000001E-4</v>
      </c>
      <c r="K50" s="10">
        <v>372.5</v>
      </c>
      <c r="L50" s="10">
        <v>62.78</v>
      </c>
      <c r="M50" s="10">
        <v>318.89999999999998</v>
      </c>
      <c r="N50" s="10">
        <v>7.38</v>
      </c>
      <c r="O50" s="18">
        <v>311.5</v>
      </c>
      <c r="P50" s="10">
        <v>2.82</v>
      </c>
    </row>
    <row r="51" spans="1:20">
      <c r="A51" s="21" t="s">
        <v>56</v>
      </c>
      <c r="B51" s="13">
        <v>151.44999999999999</v>
      </c>
      <c r="C51" s="13">
        <v>468.86</v>
      </c>
      <c r="D51" s="4">
        <f t="shared" si="3"/>
        <v>0.32301753188585075</v>
      </c>
      <c r="E51" s="14">
        <v>5.3260000000000002E-2</v>
      </c>
      <c r="F51" s="14">
        <v>3.0200000000000001E-3</v>
      </c>
      <c r="G51" s="14">
        <v>0.35654999999999998</v>
      </c>
      <c r="H51" s="14">
        <v>1.9619999999999999E-2</v>
      </c>
      <c r="I51" s="14">
        <v>4.854E-2</v>
      </c>
      <c r="J51" s="14">
        <v>7.2999999999999996E-4</v>
      </c>
      <c r="K51" s="10">
        <v>339.9</v>
      </c>
      <c r="L51" s="10">
        <v>122.88</v>
      </c>
      <c r="M51" s="10">
        <v>309.60000000000002</v>
      </c>
      <c r="N51" s="10">
        <v>14.69</v>
      </c>
      <c r="O51" s="18">
        <v>305.5</v>
      </c>
      <c r="P51" s="10">
        <v>4.49</v>
      </c>
    </row>
    <row r="52" spans="1:20">
      <c r="A52" s="21" t="s">
        <v>53</v>
      </c>
      <c r="B52" s="13">
        <v>284.25</v>
      </c>
      <c r="C52" s="13">
        <v>832.22</v>
      </c>
      <c r="D52" s="4">
        <f t="shared" si="3"/>
        <v>0.34155631924250796</v>
      </c>
      <c r="E52" s="14">
        <v>5.3460000000000001E-2</v>
      </c>
      <c r="F52" s="14">
        <v>8.8999999999999995E-4</v>
      </c>
      <c r="G52" s="14">
        <v>0.36487999999999998</v>
      </c>
      <c r="H52" s="14">
        <v>5.3200000000000001E-3</v>
      </c>
      <c r="I52" s="14">
        <v>4.9489999999999999E-2</v>
      </c>
      <c r="J52" s="14">
        <v>3.6000000000000002E-4</v>
      </c>
      <c r="K52" s="10">
        <v>348.1</v>
      </c>
      <c r="L52" s="10">
        <v>37.049999999999997</v>
      </c>
      <c r="M52" s="10">
        <v>315.89999999999998</v>
      </c>
      <c r="N52" s="10">
        <v>3.96</v>
      </c>
      <c r="O52" s="18">
        <v>311.39999999999998</v>
      </c>
      <c r="P52" s="10">
        <v>2.2200000000000002</v>
      </c>
    </row>
    <row r="53" spans="1:20">
      <c r="A53" s="21" t="s">
        <v>57</v>
      </c>
      <c r="B53" s="13">
        <v>154.84</v>
      </c>
      <c r="C53" s="13">
        <v>1438.78</v>
      </c>
      <c r="D53" s="4">
        <f t="shared" si="3"/>
        <v>0.10761895494794201</v>
      </c>
      <c r="E53" s="14">
        <v>5.262E-2</v>
      </c>
      <c r="F53" s="14">
        <v>8.3000000000000001E-4</v>
      </c>
      <c r="G53" s="14">
        <v>0.36437000000000003</v>
      </c>
      <c r="H53" s="14">
        <v>4.9500000000000004E-3</v>
      </c>
      <c r="I53" s="14">
        <v>5.0220000000000001E-2</v>
      </c>
      <c r="J53" s="14">
        <v>3.6000000000000002E-4</v>
      </c>
      <c r="K53" s="10">
        <v>312.5</v>
      </c>
      <c r="L53" s="10">
        <v>35.31</v>
      </c>
      <c r="M53" s="10">
        <v>315.5</v>
      </c>
      <c r="N53" s="10">
        <v>3.69</v>
      </c>
      <c r="O53" s="18">
        <v>315.8</v>
      </c>
      <c r="P53" s="10">
        <v>2.21</v>
      </c>
    </row>
    <row r="54" spans="1:20">
      <c r="A54" s="21" t="s">
        <v>58</v>
      </c>
      <c r="B54" s="13">
        <v>66.09</v>
      </c>
      <c r="C54" s="13">
        <v>193.82</v>
      </c>
      <c r="D54" s="4">
        <f t="shared" si="3"/>
        <v>0.34098648230316791</v>
      </c>
      <c r="E54" s="14">
        <v>5.45E-2</v>
      </c>
      <c r="F54" s="14">
        <v>1.7700000000000001E-3</v>
      </c>
      <c r="G54" s="14">
        <v>0.36374000000000001</v>
      </c>
      <c r="H54" s="14">
        <v>1.1270000000000001E-2</v>
      </c>
      <c r="I54" s="14">
        <v>4.8410000000000002E-2</v>
      </c>
      <c r="J54" s="14">
        <v>4.8000000000000001E-4</v>
      </c>
      <c r="K54" s="10">
        <v>391.6</v>
      </c>
      <c r="L54" s="10">
        <v>70.61</v>
      </c>
      <c r="M54" s="10">
        <v>315</v>
      </c>
      <c r="N54" s="10">
        <v>8.39</v>
      </c>
      <c r="O54" s="18">
        <v>304.7</v>
      </c>
      <c r="P54" s="10">
        <v>2.96</v>
      </c>
    </row>
    <row r="55" spans="1:20">
      <c r="A55" s="21" t="s">
        <v>59</v>
      </c>
      <c r="B55" s="13">
        <v>189.7</v>
      </c>
      <c r="C55" s="13">
        <v>543.59</v>
      </c>
      <c r="D55" s="4">
        <f t="shared" si="3"/>
        <v>0.34897625048290065</v>
      </c>
      <c r="E55" s="14">
        <v>5.5190000000000003E-2</v>
      </c>
      <c r="F55" s="14">
        <v>1.8E-3</v>
      </c>
      <c r="G55" s="14">
        <v>0.36704999999999999</v>
      </c>
      <c r="H55" s="14">
        <v>1.14E-2</v>
      </c>
      <c r="I55" s="14">
        <v>4.8230000000000002E-2</v>
      </c>
      <c r="J55" s="14">
        <v>4.8000000000000001E-4</v>
      </c>
      <c r="K55" s="10">
        <v>419.9</v>
      </c>
      <c r="L55" s="10">
        <v>70.78</v>
      </c>
      <c r="M55" s="10">
        <v>317.5</v>
      </c>
      <c r="N55" s="10">
        <v>8.4700000000000006</v>
      </c>
      <c r="O55" s="18">
        <v>303.7</v>
      </c>
      <c r="P55" s="10">
        <v>2.98</v>
      </c>
    </row>
    <row r="56" spans="1:20">
      <c r="A56" s="21"/>
    </row>
    <row r="57" spans="1:20" ht="15.75">
      <c r="A57" s="21" t="s">
        <v>60</v>
      </c>
      <c r="B57" s="8">
        <v>190.38</v>
      </c>
      <c r="C57" s="8">
        <v>270.10000000000002</v>
      </c>
      <c r="D57" s="4">
        <f>B57/C57</f>
        <v>0.70485005553498692</v>
      </c>
      <c r="E57" s="15">
        <v>5.2069999999999998E-2</v>
      </c>
      <c r="F57" s="15">
        <v>1.4E-3</v>
      </c>
      <c r="G57" s="15">
        <v>0.35909000000000002</v>
      </c>
      <c r="H57" s="15">
        <v>8.09E-3</v>
      </c>
      <c r="I57" s="15">
        <v>5.0020000000000002E-2</v>
      </c>
      <c r="J57" s="15">
        <v>7.1000000000000002E-4</v>
      </c>
      <c r="K57" s="16">
        <v>288.7</v>
      </c>
      <c r="L57" s="16">
        <v>60.42</v>
      </c>
      <c r="M57" s="16">
        <v>311.5</v>
      </c>
      <c r="N57" s="16">
        <v>6.05</v>
      </c>
      <c r="O57" s="16">
        <v>314.60000000000002</v>
      </c>
      <c r="P57" s="16">
        <v>4.3499999999999996</v>
      </c>
      <c r="R57" s="6"/>
      <c r="S57" s="7"/>
      <c r="T57" s="7"/>
    </row>
    <row r="58" spans="1:20" ht="15.75">
      <c r="A58" s="21" t="s">
        <v>66</v>
      </c>
      <c r="B58" s="8">
        <v>284.36</v>
      </c>
      <c r="C58" s="8">
        <v>692.55</v>
      </c>
      <c r="D58" s="4">
        <f t="shared" ref="D58:D68" si="4">B58/C58</f>
        <v>0.41059851274276232</v>
      </c>
      <c r="E58" s="15">
        <v>5.1119999999999999E-2</v>
      </c>
      <c r="F58" s="15">
        <v>1.1800000000000001E-3</v>
      </c>
      <c r="G58" s="15">
        <v>0.35274</v>
      </c>
      <c r="H58" s="15">
        <v>6.3099999999999996E-3</v>
      </c>
      <c r="I58" s="15">
        <v>5.006E-2</v>
      </c>
      <c r="J58" s="15">
        <v>6.8999999999999997E-4</v>
      </c>
      <c r="K58" s="16">
        <v>246.1</v>
      </c>
      <c r="L58" s="16">
        <v>52.12</v>
      </c>
      <c r="M58" s="16">
        <v>306.8</v>
      </c>
      <c r="N58" s="16">
        <v>4.7300000000000004</v>
      </c>
      <c r="O58" s="16">
        <v>314.89999999999998</v>
      </c>
      <c r="P58" s="16">
        <v>4.2300000000000004</v>
      </c>
      <c r="R58" s="6"/>
      <c r="S58" s="7"/>
      <c r="T58" s="7"/>
    </row>
    <row r="59" spans="1:20" ht="15.75">
      <c r="A59" s="21" t="s">
        <v>61</v>
      </c>
      <c r="B59" s="8">
        <v>149.49</v>
      </c>
      <c r="C59" s="8">
        <v>505.74</v>
      </c>
      <c r="D59" s="4">
        <f t="shared" si="4"/>
        <v>0.29558666508482623</v>
      </c>
      <c r="E59" s="15">
        <v>5.2179999999999997E-2</v>
      </c>
      <c r="F59" s="15">
        <v>1.32E-3</v>
      </c>
      <c r="G59" s="15">
        <v>0.36471999999999999</v>
      </c>
      <c r="H59" s="15">
        <v>7.5799999999999999E-3</v>
      </c>
      <c r="I59" s="15">
        <v>5.0700000000000002E-2</v>
      </c>
      <c r="J59" s="15">
        <v>7.1000000000000002E-4</v>
      </c>
      <c r="K59" s="16">
        <v>293.10000000000002</v>
      </c>
      <c r="L59" s="16">
        <v>56.82</v>
      </c>
      <c r="M59" s="16">
        <v>315.7</v>
      </c>
      <c r="N59" s="16">
        <v>5.64</v>
      </c>
      <c r="O59" s="16">
        <v>318.8</v>
      </c>
      <c r="P59" s="16">
        <v>4.3600000000000003</v>
      </c>
      <c r="R59" s="6"/>
      <c r="S59" s="7"/>
      <c r="T59" s="7"/>
    </row>
    <row r="60" spans="1:20" ht="15.75">
      <c r="A60" s="21" t="s">
        <v>67</v>
      </c>
      <c r="B60" s="8">
        <v>150.49</v>
      </c>
      <c r="C60" s="8">
        <v>999.15</v>
      </c>
      <c r="D60" s="4">
        <f t="shared" si="4"/>
        <v>0.1506180253215233</v>
      </c>
      <c r="E60" s="15">
        <v>5.2080000000000001E-2</v>
      </c>
      <c r="F60" s="15">
        <v>1.8400000000000001E-3</v>
      </c>
      <c r="G60" s="15">
        <v>0.35960999999999999</v>
      </c>
      <c r="H60" s="15">
        <v>1.1429999999999999E-2</v>
      </c>
      <c r="I60" s="15">
        <v>5.008E-2</v>
      </c>
      <c r="J60" s="15">
        <v>7.6999999999999996E-4</v>
      </c>
      <c r="K60" s="16">
        <v>288.89999999999998</v>
      </c>
      <c r="L60" s="16">
        <v>78.569999999999993</v>
      </c>
      <c r="M60" s="16">
        <v>311.89999999999998</v>
      </c>
      <c r="N60" s="16">
        <v>8.5399999999999991</v>
      </c>
      <c r="O60" s="16">
        <v>315</v>
      </c>
      <c r="P60" s="16">
        <v>4.7</v>
      </c>
      <c r="R60" s="6"/>
      <c r="S60" s="7"/>
      <c r="T60" s="7"/>
    </row>
    <row r="61" spans="1:20" ht="15.75">
      <c r="A61" s="21" t="s">
        <v>68</v>
      </c>
      <c r="B61" s="8">
        <v>83.64</v>
      </c>
      <c r="C61" s="8">
        <v>324.58999999999997</v>
      </c>
      <c r="D61" s="4">
        <f t="shared" si="4"/>
        <v>0.25767891801965559</v>
      </c>
      <c r="E61" s="15">
        <v>5.2729999999999999E-2</v>
      </c>
      <c r="F61" s="15">
        <v>4.3499999999999997E-3</v>
      </c>
      <c r="G61" s="15">
        <v>0.36157</v>
      </c>
      <c r="H61" s="15">
        <v>2.8760000000000001E-2</v>
      </c>
      <c r="I61" s="15">
        <v>4.9739999999999999E-2</v>
      </c>
      <c r="J61" s="15">
        <v>1.1900000000000001E-3</v>
      </c>
      <c r="K61" s="16">
        <v>317.10000000000002</v>
      </c>
      <c r="L61" s="16">
        <v>176.97</v>
      </c>
      <c r="M61" s="16">
        <v>313.39999999999998</v>
      </c>
      <c r="N61" s="16">
        <v>21.45</v>
      </c>
      <c r="O61" s="16">
        <v>312.89999999999998</v>
      </c>
      <c r="P61" s="16">
        <v>7.3</v>
      </c>
      <c r="R61" s="6"/>
      <c r="S61" s="7"/>
      <c r="T61" s="7"/>
    </row>
    <row r="62" spans="1:20" ht="15.75">
      <c r="A62" s="21" t="s">
        <v>62</v>
      </c>
      <c r="B62" s="8">
        <v>168.08</v>
      </c>
      <c r="C62" s="8">
        <v>354.37</v>
      </c>
      <c r="D62" s="4">
        <f t="shared" si="4"/>
        <v>0.47430651578858257</v>
      </c>
      <c r="E62" s="15">
        <v>5.1540000000000002E-2</v>
      </c>
      <c r="F62" s="15">
        <v>1.56E-3</v>
      </c>
      <c r="G62" s="15">
        <v>0.35594999999999999</v>
      </c>
      <c r="H62" s="15">
        <v>9.4199999999999996E-3</v>
      </c>
      <c r="I62" s="15">
        <v>5.0090000000000003E-2</v>
      </c>
      <c r="J62" s="15">
        <v>7.2999999999999996E-4</v>
      </c>
      <c r="K62" s="16">
        <v>265</v>
      </c>
      <c r="L62" s="16">
        <v>68.040000000000006</v>
      </c>
      <c r="M62" s="16">
        <v>309.2</v>
      </c>
      <c r="N62" s="16">
        <v>7.05</v>
      </c>
      <c r="O62" s="16">
        <v>315.10000000000002</v>
      </c>
      <c r="P62" s="16">
        <v>4.5</v>
      </c>
      <c r="R62" s="6"/>
      <c r="S62" s="7"/>
      <c r="T62" s="7"/>
    </row>
    <row r="63" spans="1:20" ht="15.75">
      <c r="A63" s="21" t="s">
        <v>69</v>
      </c>
      <c r="B63" s="8">
        <v>131.05000000000001</v>
      </c>
      <c r="C63" s="8">
        <v>286.75</v>
      </c>
      <c r="D63" s="4">
        <f t="shared" si="4"/>
        <v>0.4570183086312119</v>
      </c>
      <c r="E63" s="15">
        <v>5.1790000000000003E-2</v>
      </c>
      <c r="F63" s="15">
        <v>1.4300000000000001E-3</v>
      </c>
      <c r="G63" s="15">
        <v>0.36004999999999998</v>
      </c>
      <c r="H63" s="15">
        <v>8.4600000000000005E-3</v>
      </c>
      <c r="I63" s="15">
        <v>5.042E-2</v>
      </c>
      <c r="J63" s="15">
        <v>7.2000000000000005E-4</v>
      </c>
      <c r="K63" s="16">
        <v>276.10000000000002</v>
      </c>
      <c r="L63" s="16">
        <v>61.8</v>
      </c>
      <c r="M63" s="16">
        <v>312.3</v>
      </c>
      <c r="N63" s="16">
        <v>6.32</v>
      </c>
      <c r="O63" s="16">
        <v>317.10000000000002</v>
      </c>
      <c r="P63" s="16">
        <v>4.4400000000000004</v>
      </c>
      <c r="R63" s="6"/>
      <c r="S63" s="7"/>
      <c r="T63" s="7"/>
    </row>
    <row r="64" spans="1:20" ht="15.75">
      <c r="A64" s="21" t="s">
        <v>63</v>
      </c>
      <c r="B64" s="8">
        <v>157.18</v>
      </c>
      <c r="C64" s="8">
        <v>530.17999999999995</v>
      </c>
      <c r="D64" s="4">
        <f t="shared" si="4"/>
        <v>0.29646535139009395</v>
      </c>
      <c r="E64" s="15">
        <v>4.9709999999999997E-2</v>
      </c>
      <c r="F64" s="15">
        <v>1.1000000000000001E-3</v>
      </c>
      <c r="G64" s="15">
        <v>0.34515000000000001</v>
      </c>
      <c r="H64" s="15">
        <v>5.94E-3</v>
      </c>
      <c r="I64" s="15">
        <v>5.0360000000000002E-2</v>
      </c>
      <c r="J64" s="15">
        <v>6.8999999999999997E-4</v>
      </c>
      <c r="K64" s="16">
        <v>181.4</v>
      </c>
      <c r="L64" s="16">
        <v>50.67</v>
      </c>
      <c r="M64" s="16">
        <v>301.10000000000002</v>
      </c>
      <c r="N64" s="16">
        <v>4.49</v>
      </c>
      <c r="O64" s="16">
        <v>316.7</v>
      </c>
      <c r="P64" s="16">
        <v>4.25</v>
      </c>
      <c r="R64" s="6"/>
      <c r="S64" s="7"/>
      <c r="T64" s="7"/>
    </row>
    <row r="65" spans="1:20" ht="15.75">
      <c r="A65" s="21" t="s">
        <v>70</v>
      </c>
      <c r="B65" s="8">
        <v>124.35</v>
      </c>
      <c r="C65" s="8">
        <v>422.95</v>
      </c>
      <c r="D65" s="4">
        <f t="shared" si="4"/>
        <v>0.29400638373330179</v>
      </c>
      <c r="E65" s="15">
        <v>4.7410000000000001E-2</v>
      </c>
      <c r="F65" s="15">
        <v>1.1900000000000001E-3</v>
      </c>
      <c r="G65" s="15">
        <v>0.32801000000000002</v>
      </c>
      <c r="H65" s="15">
        <v>6.8199999999999997E-3</v>
      </c>
      <c r="I65" s="15">
        <v>5.0180000000000002E-2</v>
      </c>
      <c r="J65" s="15">
        <v>6.9999999999999999E-4</v>
      </c>
      <c r="K65" s="16">
        <v>69.099999999999994</v>
      </c>
      <c r="L65" s="16">
        <v>59.13</v>
      </c>
      <c r="M65" s="16">
        <v>288</v>
      </c>
      <c r="N65" s="16">
        <v>5.22</v>
      </c>
      <c r="O65" s="16">
        <v>315.60000000000002</v>
      </c>
      <c r="P65" s="16">
        <v>4.32</v>
      </c>
      <c r="R65" s="6"/>
      <c r="S65" s="7"/>
      <c r="T65" s="7"/>
    </row>
    <row r="66" spans="1:20" ht="15.75">
      <c r="A66" s="21" t="s">
        <v>64</v>
      </c>
      <c r="B66" s="8">
        <v>75.67</v>
      </c>
      <c r="C66" s="8">
        <v>195.2</v>
      </c>
      <c r="D66" s="4">
        <f t="shared" si="4"/>
        <v>0.3876536885245902</v>
      </c>
      <c r="E66" s="15">
        <v>5.6950000000000001E-2</v>
      </c>
      <c r="F66" s="15">
        <v>6.7099999999999998E-3</v>
      </c>
      <c r="G66" s="15">
        <v>0.39223999999999998</v>
      </c>
      <c r="H66" s="15">
        <v>4.4740000000000002E-2</v>
      </c>
      <c r="I66" s="15">
        <v>4.9950000000000001E-2</v>
      </c>
      <c r="J66" s="15">
        <v>1.65E-3</v>
      </c>
      <c r="K66" s="16">
        <v>488.9</v>
      </c>
      <c r="L66" s="16">
        <v>241.26</v>
      </c>
      <c r="M66" s="16">
        <v>336</v>
      </c>
      <c r="N66" s="16">
        <v>32.630000000000003</v>
      </c>
      <c r="O66" s="16">
        <v>314.2</v>
      </c>
      <c r="P66" s="16">
        <v>10.14</v>
      </c>
      <c r="R66" s="6"/>
      <c r="S66" s="7"/>
      <c r="T66" s="7"/>
    </row>
    <row r="67" spans="1:20" ht="15.75">
      <c r="A67" s="21" t="s">
        <v>71</v>
      </c>
      <c r="B67" s="8">
        <v>100.89</v>
      </c>
      <c r="C67" s="8">
        <v>401.93</v>
      </c>
      <c r="D67" s="4">
        <f t="shared" si="4"/>
        <v>0.25101385813450106</v>
      </c>
      <c r="E67" s="15">
        <v>5.3069999999999999E-2</v>
      </c>
      <c r="F67" s="15">
        <v>1.39E-3</v>
      </c>
      <c r="G67" s="15">
        <v>0.36506</v>
      </c>
      <c r="H67" s="15">
        <v>8.0599999999999995E-3</v>
      </c>
      <c r="I67" s="15">
        <v>4.9880000000000001E-2</v>
      </c>
      <c r="J67" s="15">
        <v>7.1000000000000002E-4</v>
      </c>
      <c r="K67" s="16">
        <v>331.9</v>
      </c>
      <c r="L67" s="16">
        <v>58.21</v>
      </c>
      <c r="M67" s="16">
        <v>316</v>
      </c>
      <c r="N67" s="16">
        <v>6</v>
      </c>
      <c r="O67" s="16">
        <v>313.8</v>
      </c>
      <c r="P67" s="16">
        <v>4.37</v>
      </c>
      <c r="R67" s="6"/>
      <c r="S67" s="7"/>
      <c r="T67" s="7"/>
    </row>
    <row r="68" spans="1:20" ht="15.75">
      <c r="A68" s="21" t="s">
        <v>65</v>
      </c>
      <c r="B68" s="8">
        <v>107.9</v>
      </c>
      <c r="C68" s="8">
        <v>369.17</v>
      </c>
      <c r="D68" s="4">
        <f t="shared" si="4"/>
        <v>0.29227727063412523</v>
      </c>
      <c r="E68" s="15">
        <v>4.4889999999999999E-2</v>
      </c>
      <c r="F68" s="15">
        <v>2.7299999999999998E-3</v>
      </c>
      <c r="G68" s="15">
        <v>0.30962000000000001</v>
      </c>
      <c r="H68" s="15">
        <v>1.8020000000000001E-2</v>
      </c>
      <c r="I68" s="15">
        <v>5.0020000000000002E-2</v>
      </c>
      <c r="J68" s="15">
        <v>9.5E-4</v>
      </c>
      <c r="K68" s="16">
        <v>0.1</v>
      </c>
      <c r="L68" s="16">
        <v>79.77</v>
      </c>
      <c r="M68" s="16">
        <v>273.89999999999998</v>
      </c>
      <c r="N68" s="16">
        <v>13.97</v>
      </c>
      <c r="O68" s="16">
        <v>314.60000000000002</v>
      </c>
      <c r="P68" s="16">
        <v>5.85</v>
      </c>
      <c r="R68" s="6"/>
      <c r="S68" s="7"/>
      <c r="T68" s="7"/>
    </row>
  </sheetData>
  <mergeCells count="6">
    <mergeCell ref="A1:P1"/>
    <mergeCell ref="A2:A3"/>
    <mergeCell ref="B2:C2"/>
    <mergeCell ref="D2:D3"/>
    <mergeCell ref="E2:J2"/>
    <mergeCell ref="K2:P2"/>
  </mergeCells>
  <phoneticPr fontId="3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2023-01-26T17:28:32Z</dcterms:modified>
</cp:coreProperties>
</file>