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frfor212_ulaval_ca/Documents/Bureau/GEOLOGIE/Paper_Geochem_Geochron_2022/"/>
    </mc:Choice>
  </mc:AlternateContent>
  <xr:revisionPtr revIDLastSave="5" documentId="13_ncr:1_{26663590-7898-49CA-A976-A5E1F61D832D}" xr6:coauthVersionLast="36" xr6:coauthVersionMax="36" xr10:uidLastSave="{F4CAD9DA-1454-40FB-827E-B201F389C883}"/>
  <bookViews>
    <workbookView xWindow="0" yWindow="0" windowWidth="23040" windowHeight="9204" xr2:uid="{020B8FAD-AAAB-4645-B495-094FEAB3848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1" l="1"/>
  <c r="Y4" i="1"/>
  <c r="Z67" i="1" l="1"/>
  <c r="Y67" i="1"/>
  <c r="X67" i="1"/>
  <c r="Z66" i="1"/>
  <c r="Y66" i="1"/>
  <c r="X66" i="1"/>
  <c r="Z65" i="1"/>
  <c r="Y65" i="1"/>
  <c r="X65" i="1"/>
  <c r="Z64" i="1"/>
  <c r="Y64" i="1"/>
  <c r="X64" i="1"/>
  <c r="Z63" i="1"/>
  <c r="Y63" i="1"/>
  <c r="X63" i="1"/>
  <c r="Z62" i="1"/>
  <c r="Y62" i="1"/>
  <c r="X62" i="1"/>
  <c r="Z61" i="1"/>
  <c r="Y61" i="1"/>
  <c r="X61" i="1"/>
  <c r="Z60" i="1"/>
  <c r="Y60" i="1"/>
  <c r="X60" i="1"/>
  <c r="Z59" i="1"/>
  <c r="Y59" i="1"/>
  <c r="X59" i="1"/>
  <c r="Z58" i="1"/>
  <c r="Y58" i="1"/>
  <c r="X58" i="1"/>
  <c r="Z57" i="1"/>
  <c r="Y57" i="1"/>
  <c r="X57" i="1"/>
  <c r="Z56" i="1"/>
  <c r="Y56" i="1"/>
  <c r="X56" i="1"/>
  <c r="Z55" i="1"/>
  <c r="Y55" i="1"/>
  <c r="X55" i="1"/>
  <c r="Z54" i="1"/>
  <c r="Y54" i="1"/>
  <c r="X54" i="1"/>
  <c r="Z53" i="1"/>
  <c r="Y53" i="1"/>
  <c r="X53" i="1"/>
  <c r="Z52" i="1"/>
  <c r="Y52" i="1"/>
  <c r="X52" i="1"/>
  <c r="Z51" i="1"/>
  <c r="Y51" i="1"/>
  <c r="X51" i="1"/>
  <c r="Z50" i="1"/>
  <c r="Y50" i="1"/>
  <c r="X50" i="1"/>
  <c r="Z49" i="1"/>
  <c r="Y49" i="1"/>
  <c r="X49" i="1"/>
  <c r="Z48" i="1"/>
  <c r="Y48" i="1"/>
  <c r="X48" i="1"/>
  <c r="Z47" i="1"/>
  <c r="Y47" i="1"/>
  <c r="X47" i="1"/>
  <c r="Z46" i="1"/>
  <c r="Y46" i="1"/>
  <c r="X46" i="1"/>
  <c r="Z45" i="1"/>
  <c r="Y45" i="1"/>
  <c r="X45" i="1"/>
  <c r="Z44" i="1"/>
  <c r="Y44" i="1"/>
  <c r="X44" i="1"/>
  <c r="Z43" i="1"/>
  <c r="Y43" i="1"/>
  <c r="X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Y5" i="1"/>
  <c r="X5" i="1"/>
  <c r="X4" i="1"/>
</calcChain>
</file>

<file path=xl/sharedStrings.xml><?xml version="1.0" encoding="utf-8"?>
<sst xmlns="http://schemas.openxmlformats.org/spreadsheetml/2006/main" count="238" uniqueCount="103">
  <si>
    <t>Samples</t>
  </si>
  <si>
    <r>
      <t>Rock type</t>
    </r>
    <r>
      <rPr>
        <b/>
        <vertAlign val="superscript"/>
        <sz val="14"/>
        <color theme="4"/>
        <rFont val="Arial"/>
        <family val="2"/>
      </rPr>
      <t>a</t>
    </r>
  </si>
  <si>
    <t>V</t>
  </si>
  <si>
    <t>Y</t>
  </si>
  <si>
    <t>Zr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</si>
  <si>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</si>
  <si>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</si>
  <si>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</si>
  <si>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</si>
  <si>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</si>
  <si>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</si>
  <si>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</si>
  <si>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</si>
  <si>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</si>
  <si>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</si>
  <si>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</si>
  <si>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</si>
  <si>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</si>
  <si>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</si>
  <si>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</si>
  <si>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</si>
  <si>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</si>
  <si>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Th</t>
  </si>
  <si>
    <r>
      <t>La</t>
    </r>
    <r>
      <rPr>
        <b/>
        <vertAlign val="subscript"/>
        <sz val="11"/>
        <color theme="1"/>
        <rFont val="Calibri"/>
        <family val="2"/>
        <scheme val="minor"/>
      </rPr>
      <t>cn</t>
    </r>
    <r>
      <rPr>
        <b/>
        <sz val="11"/>
        <color theme="1"/>
        <rFont val="Calibri"/>
        <family val="2"/>
        <scheme val="minor"/>
      </rPr>
      <t>/Sm</t>
    </r>
    <r>
      <rPr>
        <b/>
        <vertAlign val="subscript"/>
        <sz val="11"/>
        <color theme="1"/>
        <rFont val="Calibri"/>
        <family val="2"/>
        <scheme val="minor"/>
      </rPr>
      <t>cn</t>
    </r>
    <r>
      <rPr>
        <b/>
        <vertAlign val="superscript"/>
        <sz val="14"/>
        <color theme="4"/>
        <rFont val="Calibri"/>
        <family val="2"/>
        <scheme val="minor"/>
      </rPr>
      <t>c</t>
    </r>
  </si>
  <si>
    <r>
      <t>Dy</t>
    </r>
    <r>
      <rPr>
        <b/>
        <vertAlign val="subscript"/>
        <sz val="11"/>
        <color theme="1"/>
        <rFont val="Calibri"/>
        <family val="2"/>
        <scheme val="minor"/>
      </rPr>
      <t>cn</t>
    </r>
    <r>
      <rPr>
        <b/>
        <sz val="11"/>
        <color theme="1"/>
        <rFont val="Calibri"/>
        <family val="2"/>
        <scheme val="minor"/>
      </rPr>
      <t>/Lu</t>
    </r>
    <r>
      <rPr>
        <b/>
        <vertAlign val="subscript"/>
        <sz val="11"/>
        <color theme="1"/>
        <rFont val="Calibri"/>
        <family val="2"/>
        <scheme val="minor"/>
      </rPr>
      <t>cn</t>
    </r>
    <r>
      <rPr>
        <b/>
        <vertAlign val="superscript"/>
        <sz val="14"/>
        <color theme="4"/>
        <rFont val="Calibri"/>
        <family val="2"/>
        <scheme val="minor"/>
      </rPr>
      <t>d</t>
    </r>
  </si>
  <si>
    <t>NA-19-06a</t>
  </si>
  <si>
    <t>a</t>
  </si>
  <si>
    <t>NA-19-11a</t>
  </si>
  <si>
    <t>&lt; 0.2</t>
  </si>
  <si>
    <t>NA-19-11b</t>
  </si>
  <si>
    <t>NA-19-12a</t>
  </si>
  <si>
    <t>&lt; 0.01</t>
  </si>
  <si>
    <t>NA-19-12b</t>
  </si>
  <si>
    <t>NA-19-14b</t>
  </si>
  <si>
    <t>NA-19-21</t>
  </si>
  <si>
    <t>NA-19-24a</t>
  </si>
  <si>
    <t>NA-19-25b</t>
  </si>
  <si>
    <t>NA-19-36</t>
  </si>
  <si>
    <t>b</t>
  </si>
  <si>
    <t>NA-19-37</t>
  </si>
  <si>
    <t>NA-19-38</t>
  </si>
  <si>
    <t>c</t>
  </si>
  <si>
    <t>&lt; 0.05</t>
  </si>
  <si>
    <t>NA-19-39</t>
  </si>
  <si>
    <t>NA-19-40</t>
  </si>
  <si>
    <t>NA-19-41</t>
  </si>
  <si>
    <t>NA-19-42</t>
  </si>
  <si>
    <t>NA-19-43b</t>
  </si>
  <si>
    <t>NA-19-53b</t>
  </si>
  <si>
    <t>NA-19-54</t>
  </si>
  <si>
    <t>NA-19-55</t>
  </si>
  <si>
    <t>NA-19-56</t>
  </si>
  <si>
    <t>NA-19-57</t>
  </si>
  <si>
    <t>NA-19-58</t>
  </si>
  <si>
    <t>NA-19-59b</t>
  </si>
  <si>
    <t>TM-19-07</t>
  </si>
  <si>
    <t>TM-19-08</t>
  </si>
  <si>
    <t>TM-19-09</t>
  </si>
  <si>
    <t>TM-19-10b</t>
  </si>
  <si>
    <t>&lt; 0.1</t>
  </si>
  <si>
    <t>TM-19-11</t>
  </si>
  <si>
    <t>TM-19-12</t>
  </si>
  <si>
    <t>TM-19-16</t>
  </si>
  <si>
    <t>TM-19-17</t>
  </si>
  <si>
    <t>TM-19-18</t>
  </si>
  <si>
    <t>TM-19-19a</t>
  </si>
  <si>
    <t>TM-19-19b</t>
  </si>
  <si>
    <t>TM-19-19c</t>
  </si>
  <si>
    <t xml:space="preserve">15-JDF-18a </t>
  </si>
  <si>
    <t>15-JDF-18b</t>
  </si>
  <si>
    <t>15-JDF-18c</t>
  </si>
  <si>
    <t>15-JDF-18d</t>
  </si>
  <si>
    <t>15-JDF-19b</t>
  </si>
  <si>
    <t>15-JDF-20a</t>
  </si>
  <si>
    <t>15-JDF-20b</t>
  </si>
  <si>
    <t>15-JDF-20c</t>
  </si>
  <si>
    <t>15-JDF-20d</t>
  </si>
  <si>
    <t>15-JDF-24b</t>
  </si>
  <si>
    <t xml:space="preserve">15-JDF-26 </t>
  </si>
  <si>
    <t>15-JDF-27a</t>
  </si>
  <si>
    <t xml:space="preserve">15-JDF-27b </t>
  </si>
  <si>
    <t>15-JDF-28a</t>
  </si>
  <si>
    <t>15-JDF-28b</t>
  </si>
  <si>
    <t>15-JDF-28c</t>
  </si>
  <si>
    <t>15-JDF-30a</t>
  </si>
  <si>
    <t>15-JDF-30b</t>
  </si>
  <si>
    <t>15-JDF-32a</t>
  </si>
  <si>
    <t>15-JDF-32b</t>
  </si>
  <si>
    <t xml:space="preserve">15-JDF-36 </t>
  </si>
  <si>
    <t xml:space="preserve">15-JDF-39 </t>
  </si>
  <si>
    <t xml:space="preserve">15-JDF-40 </t>
  </si>
  <si>
    <t xml:space="preserve">15-JDF-66 </t>
  </si>
  <si>
    <t>14-CG-06d</t>
  </si>
  <si>
    <t>14-CG-06e</t>
  </si>
  <si>
    <t>14-CG-06f</t>
  </si>
  <si>
    <t>9495</t>
  </si>
  <si>
    <r>
      <rPr>
        <b/>
        <sz val="11"/>
        <color theme="4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Rock type: a = Common amphibolite; b = Grt-Cpx amphibolite; c = Cpx-Grt granulite</t>
    </r>
  </si>
  <si>
    <r>
      <rPr>
        <b/>
        <sz val="11"/>
        <color theme="4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Eu/SQRT(Sm*Gd). Normalized with condritic values from Sun and Mcdonough (1989).</t>
    </r>
  </si>
  <si>
    <r>
      <rPr>
        <b/>
        <sz val="11"/>
        <color theme="4"/>
        <rFont val="Calibri"/>
        <family val="2"/>
        <scheme val="minor"/>
      </rPr>
      <t>c, 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Normalized with condritic values from Sun and Mcdonough (1989).</t>
    </r>
  </si>
  <si>
    <t>(ppm)</t>
  </si>
  <si>
    <t>N.D.</t>
  </si>
  <si>
    <t>Table S3. Trace element contents</t>
  </si>
  <si>
    <r>
      <t>Eu/Eu*</t>
    </r>
    <r>
      <rPr>
        <b/>
        <vertAlign val="superscript"/>
        <sz val="14"/>
        <color theme="4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</si>
</sst>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vertAlign val="superscript"/>
      <sz val="14"/>
      <color theme="4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vertAlign val="superscript"/>
      <sz val="14"/>
      <color theme="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DA2E-7656-46F1-8F70-A410F62EB6F0}">
  <dimension ref="A1:Z70"/>
  <sheetViews>
    <sheetView tabSelected="1" topLeftCell="J1" workbookViewId="0">
      <selection activeCell="R11" sqref="R11"/>
    </sheetView>
  </sheetViews>
  <sheetFormatPr baseColWidth="10" defaultRowHeight="14.4" x14ac:dyDescent="0.3"/>
  <sheetData>
    <row r="1" spans="1:26" s="17" customFormat="1" ht="15" thickBot="1" x14ac:dyDescent="0.35">
      <c r="A1" s="18" t="s">
        <v>101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9.8" customHeight="1" thickTop="1" x14ac:dyDescent="0.3">
      <c r="A2" s="21" t="s">
        <v>0</v>
      </c>
      <c r="B2" s="21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24" t="s">
        <v>102</v>
      </c>
      <c r="Y2" s="24" t="s">
        <v>23</v>
      </c>
      <c r="Z2" s="24" t="s">
        <v>24</v>
      </c>
    </row>
    <row r="3" spans="1:26" ht="15" thickBot="1" x14ac:dyDescent="0.35">
      <c r="A3" s="22"/>
      <c r="B3" s="22"/>
      <c r="C3" s="23" t="s">
        <v>99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5"/>
      <c r="Y3" s="25"/>
      <c r="Z3" s="25"/>
    </row>
    <row r="4" spans="1:26" x14ac:dyDescent="0.3">
      <c r="A4" s="1" t="s">
        <v>25</v>
      </c>
      <c r="B4" s="10" t="s">
        <v>26</v>
      </c>
      <c r="C4" s="2">
        <v>235</v>
      </c>
      <c r="D4" s="3">
        <v>27.1</v>
      </c>
      <c r="E4" s="3">
        <v>71</v>
      </c>
      <c r="F4" s="3">
        <v>1.3</v>
      </c>
      <c r="G4" s="3">
        <v>3.42</v>
      </c>
      <c r="H4" s="3">
        <v>10</v>
      </c>
      <c r="I4" s="3">
        <v>1.65</v>
      </c>
      <c r="J4" s="3">
        <v>8.66</v>
      </c>
      <c r="K4" s="3">
        <v>2.93</v>
      </c>
      <c r="L4" s="3">
        <v>1.2</v>
      </c>
      <c r="M4" s="3">
        <v>4.18</v>
      </c>
      <c r="N4" s="3">
        <v>0.75</v>
      </c>
      <c r="O4" s="3">
        <v>4.8899999999999997</v>
      </c>
      <c r="P4" s="3">
        <v>0.99</v>
      </c>
      <c r="Q4" s="3">
        <v>2.94</v>
      </c>
      <c r="R4" s="3">
        <v>0.42399999999999999</v>
      </c>
      <c r="S4" s="3">
        <v>2.76</v>
      </c>
      <c r="T4" s="3">
        <v>0.439</v>
      </c>
      <c r="U4" s="3">
        <v>2.2000000000000002</v>
      </c>
      <c r="V4" s="3">
        <v>0.18</v>
      </c>
      <c r="W4" s="3">
        <v>0.41</v>
      </c>
      <c r="X4" s="4">
        <f>(L4/0.058)/(SQRT((K4/0.153)*(M4/0.2055)))</f>
        <v>1.0482935893010137</v>
      </c>
      <c r="Y4" s="4">
        <f>(G4/0.237)/(K4/0.153)</f>
        <v>0.75353177517604863</v>
      </c>
      <c r="Z4" s="4">
        <f>(O4/0.254)/(T4/0.0254)</f>
        <v>1.1138952164009113</v>
      </c>
    </row>
    <row r="5" spans="1:26" x14ac:dyDescent="0.3">
      <c r="A5" s="1" t="s">
        <v>27</v>
      </c>
      <c r="B5" s="11" t="s">
        <v>26</v>
      </c>
      <c r="C5" s="3">
        <v>172</v>
      </c>
      <c r="D5" s="3">
        <v>8.4</v>
      </c>
      <c r="E5" s="3">
        <v>5</v>
      </c>
      <c r="F5" s="3" t="s">
        <v>28</v>
      </c>
      <c r="G5" s="3">
        <v>0.25</v>
      </c>
      <c r="H5" s="3">
        <v>0.88</v>
      </c>
      <c r="I5" s="3">
        <v>0.18</v>
      </c>
      <c r="J5" s="3">
        <v>1.1599999999999999</v>
      </c>
      <c r="K5" s="3">
        <v>0.66</v>
      </c>
      <c r="L5" s="3">
        <v>0.33900000000000002</v>
      </c>
      <c r="M5" s="3">
        <v>1.02</v>
      </c>
      <c r="N5" s="3">
        <v>0.22</v>
      </c>
      <c r="O5" s="3">
        <v>1.49</v>
      </c>
      <c r="P5" s="3">
        <v>0.31</v>
      </c>
      <c r="Q5" s="3">
        <v>0.89</v>
      </c>
      <c r="R5" s="3">
        <v>0.13400000000000001</v>
      </c>
      <c r="S5" s="3">
        <v>0.82</v>
      </c>
      <c r="T5" s="3">
        <v>0.124</v>
      </c>
      <c r="U5" s="3">
        <v>0.2</v>
      </c>
      <c r="V5" s="3">
        <v>0.04</v>
      </c>
      <c r="W5" s="3">
        <v>0.06</v>
      </c>
      <c r="X5" s="5">
        <f t="shared" ref="X5:X67" si="0">(L5/0.058)/(SQRT((K5/0.153)*(M5/0.2055)))</f>
        <v>1.2631393929786514</v>
      </c>
      <c r="Y5" s="5">
        <f t="shared" ref="Y5:Y67" si="1">(G5/0.237)/(K5/0.153)</f>
        <v>0.24453394706559259</v>
      </c>
      <c r="Z5" s="5">
        <f t="shared" ref="Z5:Z67" si="2">(O5/0.254)/(T5/0.0254)</f>
        <v>1.2016129032258065</v>
      </c>
    </row>
    <row r="6" spans="1:26" x14ac:dyDescent="0.3">
      <c r="A6" s="1" t="s">
        <v>29</v>
      </c>
      <c r="B6" s="11" t="s">
        <v>26</v>
      </c>
      <c r="C6" s="2">
        <v>159</v>
      </c>
      <c r="D6" s="3">
        <v>9.3000000000000007</v>
      </c>
      <c r="E6" s="3">
        <v>6</v>
      </c>
      <c r="F6" s="3">
        <v>0.2</v>
      </c>
      <c r="G6" s="3">
        <v>0.81</v>
      </c>
      <c r="H6" s="3">
        <v>1.67</v>
      </c>
      <c r="I6" s="3">
        <v>0.25</v>
      </c>
      <c r="J6" s="3">
        <v>1.39</v>
      </c>
      <c r="K6" s="3">
        <v>0.74</v>
      </c>
      <c r="L6" s="3">
        <v>0.41399999999999998</v>
      </c>
      <c r="M6" s="3">
        <v>1.18</v>
      </c>
      <c r="N6" s="3">
        <v>0.25</v>
      </c>
      <c r="O6" s="3">
        <v>1.66</v>
      </c>
      <c r="P6" s="3">
        <v>0.35</v>
      </c>
      <c r="Q6" s="3">
        <v>1.04</v>
      </c>
      <c r="R6" s="3">
        <v>0.14699999999999999</v>
      </c>
      <c r="S6" s="3">
        <v>0.94</v>
      </c>
      <c r="T6" s="3">
        <v>0.154</v>
      </c>
      <c r="U6" s="3">
        <v>0.3</v>
      </c>
      <c r="V6" s="3">
        <v>0.13</v>
      </c>
      <c r="W6" s="3">
        <v>0.13</v>
      </c>
      <c r="X6" s="5">
        <f t="shared" si="0"/>
        <v>1.3544628961090048</v>
      </c>
      <c r="Y6" s="5">
        <f t="shared" si="1"/>
        <v>0.70663701676359914</v>
      </c>
      <c r="Z6" s="5">
        <f t="shared" si="2"/>
        <v>1.0779220779220779</v>
      </c>
    </row>
    <row r="7" spans="1:26" x14ac:dyDescent="0.3">
      <c r="A7" s="1" t="s">
        <v>30</v>
      </c>
      <c r="B7" s="11" t="s">
        <v>26</v>
      </c>
      <c r="C7" s="3">
        <v>136</v>
      </c>
      <c r="D7" s="3">
        <v>7.4</v>
      </c>
      <c r="E7" s="3">
        <v>19</v>
      </c>
      <c r="F7" s="3">
        <v>0.9</v>
      </c>
      <c r="G7" s="3">
        <v>1.95</v>
      </c>
      <c r="H7" s="3">
        <v>4.07</v>
      </c>
      <c r="I7" s="3">
        <v>0.54</v>
      </c>
      <c r="J7" s="3">
        <v>2.5499999999999998</v>
      </c>
      <c r="K7" s="3">
        <v>0.77</v>
      </c>
      <c r="L7" s="3">
        <v>0.46</v>
      </c>
      <c r="M7" s="3">
        <v>1.07</v>
      </c>
      <c r="N7" s="3">
        <v>0.19</v>
      </c>
      <c r="O7" s="3">
        <v>1.25</v>
      </c>
      <c r="P7" s="3">
        <v>0.28000000000000003</v>
      </c>
      <c r="Q7" s="3">
        <v>0.83</v>
      </c>
      <c r="R7" s="3">
        <v>0.123</v>
      </c>
      <c r="S7" s="3">
        <v>0.79</v>
      </c>
      <c r="T7" s="3">
        <v>0.111</v>
      </c>
      <c r="U7" s="3">
        <v>0.5</v>
      </c>
      <c r="V7" s="3" t="s">
        <v>31</v>
      </c>
      <c r="W7" s="3">
        <v>0.28999999999999998</v>
      </c>
      <c r="X7" s="5">
        <f t="shared" si="0"/>
        <v>1.5493310164120218</v>
      </c>
      <c r="Y7" s="5">
        <f t="shared" si="1"/>
        <v>1.6348841032385335</v>
      </c>
      <c r="Z7" s="5">
        <f t="shared" si="2"/>
        <v>1.1261261261261262</v>
      </c>
    </row>
    <row r="8" spans="1:26" x14ac:dyDescent="0.3">
      <c r="A8" s="1" t="s">
        <v>32</v>
      </c>
      <c r="B8" s="10" t="s">
        <v>26</v>
      </c>
      <c r="C8" s="2">
        <v>433</v>
      </c>
      <c r="D8" s="3">
        <v>46.3</v>
      </c>
      <c r="E8" s="3">
        <v>108</v>
      </c>
      <c r="F8" s="3">
        <v>3.4</v>
      </c>
      <c r="G8" s="3">
        <v>5.04</v>
      </c>
      <c r="H8" s="3">
        <v>15.4</v>
      </c>
      <c r="I8" s="3">
        <v>2.5499999999999998</v>
      </c>
      <c r="J8" s="3">
        <v>13.8</v>
      </c>
      <c r="K8" s="3">
        <v>4.8099999999999996</v>
      </c>
      <c r="L8" s="3">
        <v>1.6</v>
      </c>
      <c r="M8" s="3">
        <v>6.69</v>
      </c>
      <c r="N8" s="3">
        <v>1.33</v>
      </c>
      <c r="O8" s="3">
        <v>8.1999999999999993</v>
      </c>
      <c r="P8" s="3">
        <v>1.72</v>
      </c>
      <c r="Q8" s="3">
        <v>5.0599999999999996</v>
      </c>
      <c r="R8" s="3">
        <v>0.73199999999999998</v>
      </c>
      <c r="S8" s="3">
        <v>4.8</v>
      </c>
      <c r="T8" s="3">
        <v>0.748</v>
      </c>
      <c r="U8" s="3">
        <v>3.5</v>
      </c>
      <c r="V8" s="3">
        <v>0.3</v>
      </c>
      <c r="W8" s="3">
        <v>0.22</v>
      </c>
      <c r="X8" s="4">
        <f t="shared" si="0"/>
        <v>0.86229927416672514</v>
      </c>
      <c r="Y8" s="4">
        <f t="shared" si="1"/>
        <v>0.67643885365404355</v>
      </c>
      <c r="Z8" s="4">
        <f t="shared" si="2"/>
        <v>1.0962566844919786</v>
      </c>
    </row>
    <row r="9" spans="1:26" x14ac:dyDescent="0.3">
      <c r="A9" s="1" t="s">
        <v>33</v>
      </c>
      <c r="B9" s="10" t="s">
        <v>26</v>
      </c>
      <c r="C9" s="2">
        <v>224</v>
      </c>
      <c r="D9" s="3">
        <v>32.4</v>
      </c>
      <c r="E9" s="3">
        <v>94</v>
      </c>
      <c r="F9" s="3">
        <v>1.4</v>
      </c>
      <c r="G9" s="3">
        <v>3.93</v>
      </c>
      <c r="H9" s="3">
        <v>12.1</v>
      </c>
      <c r="I9" s="3">
        <v>2.0099999999999998</v>
      </c>
      <c r="J9" s="3">
        <v>10.6</v>
      </c>
      <c r="K9" s="3">
        <v>3.63</v>
      </c>
      <c r="L9" s="3">
        <v>1.37</v>
      </c>
      <c r="M9" s="3">
        <v>4.82</v>
      </c>
      <c r="N9" s="3">
        <v>0.91</v>
      </c>
      <c r="O9" s="3">
        <v>5.74</v>
      </c>
      <c r="P9" s="3">
        <v>1.2</v>
      </c>
      <c r="Q9" s="3">
        <v>3.41</v>
      </c>
      <c r="R9" s="3">
        <v>0.505</v>
      </c>
      <c r="S9" s="3">
        <v>3.22</v>
      </c>
      <c r="T9" s="3">
        <v>0.503</v>
      </c>
      <c r="U9" s="3">
        <v>2.6</v>
      </c>
      <c r="V9" s="3">
        <v>0.12</v>
      </c>
      <c r="W9" s="3">
        <v>0.2</v>
      </c>
      <c r="X9" s="4">
        <f t="shared" si="0"/>
        <v>1.0013072725251062</v>
      </c>
      <c r="Y9" s="4">
        <f t="shared" si="1"/>
        <v>0.69892248143111213</v>
      </c>
      <c r="Z9" s="4">
        <f t="shared" si="2"/>
        <v>1.1411530815109343</v>
      </c>
    </row>
    <row r="10" spans="1:26" x14ac:dyDescent="0.3">
      <c r="A10" s="1" t="s">
        <v>34</v>
      </c>
      <c r="B10" s="10" t="s">
        <v>26</v>
      </c>
      <c r="C10" s="2">
        <v>240</v>
      </c>
      <c r="D10" s="3">
        <v>24.5</v>
      </c>
      <c r="E10" s="3">
        <v>69</v>
      </c>
      <c r="F10" s="3">
        <v>2.6</v>
      </c>
      <c r="G10" s="3">
        <v>3.83</v>
      </c>
      <c r="H10" s="3">
        <v>10.6</v>
      </c>
      <c r="I10" s="3">
        <v>1.71</v>
      </c>
      <c r="J10" s="3">
        <v>8.4600000000000009</v>
      </c>
      <c r="K10" s="3">
        <v>2.75</v>
      </c>
      <c r="L10" s="3">
        <v>1.1299999999999999</v>
      </c>
      <c r="M10" s="3">
        <v>3.68</v>
      </c>
      <c r="N10" s="3">
        <v>0.67</v>
      </c>
      <c r="O10" s="3">
        <v>4.24</v>
      </c>
      <c r="P10" s="3">
        <v>0.9</v>
      </c>
      <c r="Q10" s="3">
        <v>2.67</v>
      </c>
      <c r="R10" s="3">
        <v>0.38800000000000001</v>
      </c>
      <c r="S10" s="3">
        <v>2.4900000000000002</v>
      </c>
      <c r="T10" s="3">
        <v>0.38200000000000001</v>
      </c>
      <c r="U10" s="3">
        <v>1.9</v>
      </c>
      <c r="V10" s="3">
        <v>0.2</v>
      </c>
      <c r="W10" s="3">
        <v>0.25</v>
      </c>
      <c r="X10" s="4">
        <f t="shared" si="0"/>
        <v>1.0859549823243351</v>
      </c>
      <c r="Y10" s="4">
        <f t="shared" si="1"/>
        <v>0.89910241657077106</v>
      </c>
      <c r="Z10" s="4">
        <f t="shared" si="2"/>
        <v>1.1099476439790577</v>
      </c>
    </row>
    <row r="11" spans="1:26" x14ac:dyDescent="0.3">
      <c r="A11" s="1" t="s">
        <v>35</v>
      </c>
      <c r="B11" s="10" t="s">
        <v>26</v>
      </c>
      <c r="C11" s="3">
        <v>313</v>
      </c>
      <c r="D11" s="3">
        <v>36.200000000000003</v>
      </c>
      <c r="E11" s="3">
        <v>90</v>
      </c>
      <c r="F11" s="3">
        <v>1.1000000000000001</v>
      </c>
      <c r="G11" s="3">
        <v>3.44</v>
      </c>
      <c r="H11" s="3">
        <v>11.6</v>
      </c>
      <c r="I11" s="3">
        <v>2.04</v>
      </c>
      <c r="J11" s="3">
        <v>11.2</v>
      </c>
      <c r="K11" s="3">
        <v>4.1399999999999997</v>
      </c>
      <c r="L11" s="3">
        <v>1.58</v>
      </c>
      <c r="M11" s="3">
        <v>5.2</v>
      </c>
      <c r="N11" s="3">
        <v>0.99</v>
      </c>
      <c r="O11" s="3">
        <v>6.41</v>
      </c>
      <c r="P11" s="3">
        <v>1.33</v>
      </c>
      <c r="Q11" s="3">
        <v>3.83</v>
      </c>
      <c r="R11" s="3">
        <v>0.53700000000000003</v>
      </c>
      <c r="S11" s="3">
        <v>3.68</v>
      </c>
      <c r="T11" s="3">
        <v>0.55900000000000005</v>
      </c>
      <c r="U11" s="3">
        <v>2.6</v>
      </c>
      <c r="V11" s="3">
        <v>0.1</v>
      </c>
      <c r="W11" s="3">
        <v>0.16</v>
      </c>
      <c r="X11" s="4">
        <f t="shared" si="0"/>
        <v>1.0410674775288127</v>
      </c>
      <c r="Y11" s="4">
        <f t="shared" si="1"/>
        <v>0.5364153366354798</v>
      </c>
      <c r="Z11" s="4">
        <f t="shared" si="2"/>
        <v>1.1466905187835419</v>
      </c>
    </row>
    <row r="12" spans="1:26" x14ac:dyDescent="0.3">
      <c r="A12" s="1" t="s">
        <v>36</v>
      </c>
      <c r="B12" s="10" t="s">
        <v>26</v>
      </c>
      <c r="C12" s="2">
        <v>235</v>
      </c>
      <c r="D12" s="3">
        <v>30.3</v>
      </c>
      <c r="E12" s="3">
        <v>99</v>
      </c>
      <c r="F12" s="3">
        <v>1.9</v>
      </c>
      <c r="G12" s="3">
        <v>4.9800000000000004</v>
      </c>
      <c r="H12" s="3">
        <v>14.6</v>
      </c>
      <c r="I12" s="3">
        <v>2.2599999999999998</v>
      </c>
      <c r="J12" s="3">
        <v>11.3</v>
      </c>
      <c r="K12" s="3">
        <v>3.93</v>
      </c>
      <c r="L12" s="3">
        <v>1.43</v>
      </c>
      <c r="M12" s="3">
        <v>4.78</v>
      </c>
      <c r="N12" s="3">
        <v>0.87</v>
      </c>
      <c r="O12" s="3">
        <v>5.44</v>
      </c>
      <c r="P12" s="3">
        <v>1.1399999999999999</v>
      </c>
      <c r="Q12" s="3">
        <v>3.33</v>
      </c>
      <c r="R12" s="3">
        <v>0.501</v>
      </c>
      <c r="S12" s="3">
        <v>3.24</v>
      </c>
      <c r="T12" s="3">
        <v>0.497</v>
      </c>
      <c r="U12" s="3">
        <v>2.8</v>
      </c>
      <c r="V12" s="3" t="s">
        <v>31</v>
      </c>
      <c r="W12" s="3">
        <v>0.18</v>
      </c>
      <c r="X12" s="4">
        <f t="shared" si="0"/>
        <v>1.0086708006949037</v>
      </c>
      <c r="Y12" s="4">
        <f t="shared" si="1"/>
        <v>0.81805005314523149</v>
      </c>
      <c r="Z12" s="4">
        <f t="shared" si="2"/>
        <v>1.0945674044265594</v>
      </c>
    </row>
    <row r="13" spans="1:26" x14ac:dyDescent="0.3">
      <c r="A13" s="1" t="s">
        <v>37</v>
      </c>
      <c r="B13" s="10" t="s">
        <v>38</v>
      </c>
      <c r="C13" s="2">
        <v>236</v>
      </c>
      <c r="D13" s="3">
        <v>29.7</v>
      </c>
      <c r="E13" s="3">
        <v>73</v>
      </c>
      <c r="F13" s="3">
        <v>2.9</v>
      </c>
      <c r="G13" s="3">
        <v>4.47</v>
      </c>
      <c r="H13" s="3">
        <v>12.4</v>
      </c>
      <c r="I13" s="3">
        <v>1.91</v>
      </c>
      <c r="J13" s="3">
        <v>10.1</v>
      </c>
      <c r="K13" s="3">
        <v>3.34</v>
      </c>
      <c r="L13" s="3">
        <v>1.3</v>
      </c>
      <c r="M13" s="3">
        <v>4.38</v>
      </c>
      <c r="N13" s="3">
        <v>0.83</v>
      </c>
      <c r="O13" s="3">
        <v>5.38</v>
      </c>
      <c r="P13" s="3">
        <v>1.1299999999999999</v>
      </c>
      <c r="Q13" s="3">
        <v>3.16</v>
      </c>
      <c r="R13" s="3">
        <v>0.441</v>
      </c>
      <c r="S13" s="3">
        <v>2.91</v>
      </c>
      <c r="T13" s="3">
        <v>0.45700000000000002</v>
      </c>
      <c r="U13" s="3">
        <v>2.2000000000000002</v>
      </c>
      <c r="V13" s="3">
        <v>0.22</v>
      </c>
      <c r="W13" s="3">
        <v>0.2</v>
      </c>
      <c r="X13" s="4">
        <f t="shared" si="0"/>
        <v>1.0390984538416395</v>
      </c>
      <c r="Y13" s="4">
        <f t="shared" si="1"/>
        <v>0.8639808989615706</v>
      </c>
      <c r="Z13" s="4">
        <f t="shared" si="2"/>
        <v>1.1772428884026256</v>
      </c>
    </row>
    <row r="14" spans="1:26" x14ac:dyDescent="0.3">
      <c r="A14" s="1" t="s">
        <v>39</v>
      </c>
      <c r="B14" s="10" t="s">
        <v>38</v>
      </c>
      <c r="C14" s="2">
        <v>260</v>
      </c>
      <c r="D14" s="3">
        <v>40.4</v>
      </c>
      <c r="E14" s="3">
        <v>31</v>
      </c>
      <c r="F14" s="3">
        <v>5.9</v>
      </c>
      <c r="G14" s="3">
        <v>3.38</v>
      </c>
      <c r="H14" s="3">
        <v>11.8</v>
      </c>
      <c r="I14" s="3">
        <v>2.19</v>
      </c>
      <c r="J14" s="3">
        <v>12.3</v>
      </c>
      <c r="K14" s="3">
        <v>4.43</v>
      </c>
      <c r="L14" s="3">
        <v>1.1100000000000001</v>
      </c>
      <c r="M14" s="3">
        <v>5.92</v>
      </c>
      <c r="N14" s="3">
        <v>1.0900000000000001</v>
      </c>
      <c r="O14" s="3">
        <v>7.3</v>
      </c>
      <c r="P14" s="3">
        <v>1.55</v>
      </c>
      <c r="Q14" s="3">
        <v>4.57</v>
      </c>
      <c r="R14" s="3">
        <v>0.65700000000000003</v>
      </c>
      <c r="S14" s="3">
        <v>4.1900000000000004</v>
      </c>
      <c r="T14" s="3">
        <v>0.63300000000000001</v>
      </c>
      <c r="U14" s="3">
        <v>0.9</v>
      </c>
      <c r="V14" s="3">
        <v>0.25</v>
      </c>
      <c r="W14" s="3">
        <v>0.09</v>
      </c>
      <c r="X14" s="4">
        <f t="shared" si="0"/>
        <v>0.66264953456882236</v>
      </c>
      <c r="Y14" s="4">
        <f t="shared" si="1"/>
        <v>0.49255650484327229</v>
      </c>
      <c r="Z14" s="4">
        <f t="shared" si="2"/>
        <v>1.1532385466034754</v>
      </c>
    </row>
    <row r="15" spans="1:26" x14ac:dyDescent="0.3">
      <c r="A15" s="1" t="s">
        <v>40</v>
      </c>
      <c r="B15" s="10" t="s">
        <v>41</v>
      </c>
      <c r="C15" s="3">
        <v>104</v>
      </c>
      <c r="D15" s="3">
        <v>4.9000000000000004</v>
      </c>
      <c r="E15" s="3">
        <v>6</v>
      </c>
      <c r="F15" s="3" t="s">
        <v>28</v>
      </c>
      <c r="G15" s="3">
        <v>0.2</v>
      </c>
      <c r="H15" s="3">
        <v>0.74</v>
      </c>
      <c r="I15" s="3">
        <v>0.13</v>
      </c>
      <c r="J15" s="3">
        <v>0.76</v>
      </c>
      <c r="K15" s="3">
        <v>0.38</v>
      </c>
      <c r="L15" s="3">
        <v>0.34399999999999997</v>
      </c>
      <c r="M15" s="3">
        <v>0.74</v>
      </c>
      <c r="N15" s="3">
        <v>0.14000000000000001</v>
      </c>
      <c r="O15" s="3">
        <v>0.96</v>
      </c>
      <c r="P15" s="3">
        <v>0.19</v>
      </c>
      <c r="Q15" s="3">
        <v>0.57999999999999996</v>
      </c>
      <c r="R15" s="3">
        <v>8.6999999999999994E-2</v>
      </c>
      <c r="S15" s="3">
        <v>0.56999999999999995</v>
      </c>
      <c r="T15" s="3">
        <v>7.9000000000000001E-2</v>
      </c>
      <c r="U15" s="3">
        <v>0.2</v>
      </c>
      <c r="V15" s="3" t="s">
        <v>31</v>
      </c>
      <c r="W15" s="3" t="s">
        <v>42</v>
      </c>
      <c r="X15" s="4">
        <f t="shared" si="0"/>
        <v>1.9832361010996014</v>
      </c>
      <c r="Y15" s="4">
        <f t="shared" si="1"/>
        <v>0.33977348434377086</v>
      </c>
      <c r="Z15" s="4">
        <f t="shared" si="2"/>
        <v>1.2151898734177213</v>
      </c>
    </row>
    <row r="16" spans="1:26" x14ac:dyDescent="0.3">
      <c r="A16" s="1" t="s">
        <v>43</v>
      </c>
      <c r="B16" s="10" t="s">
        <v>41</v>
      </c>
      <c r="C16" s="3">
        <v>169</v>
      </c>
      <c r="D16" s="3">
        <v>6.4</v>
      </c>
      <c r="E16" s="3">
        <v>4</v>
      </c>
      <c r="F16" s="3" t="s">
        <v>28</v>
      </c>
      <c r="G16" s="3">
        <v>0.38</v>
      </c>
      <c r="H16" s="3">
        <v>1.1599999999999999</v>
      </c>
      <c r="I16" s="3">
        <v>0.21</v>
      </c>
      <c r="J16" s="3">
        <v>1.3</v>
      </c>
      <c r="K16" s="3">
        <v>0.56999999999999995</v>
      </c>
      <c r="L16" s="3">
        <v>0.312</v>
      </c>
      <c r="M16" s="3">
        <v>0.86</v>
      </c>
      <c r="N16" s="3">
        <v>0.18</v>
      </c>
      <c r="O16" s="3">
        <v>1.23</v>
      </c>
      <c r="P16" s="3">
        <v>0.25</v>
      </c>
      <c r="Q16" s="3">
        <v>0.69</v>
      </c>
      <c r="R16" s="3">
        <v>9.9000000000000005E-2</v>
      </c>
      <c r="S16" s="3">
        <v>0.65</v>
      </c>
      <c r="T16" s="3">
        <v>9.8000000000000004E-2</v>
      </c>
      <c r="U16" s="3">
        <v>0.2</v>
      </c>
      <c r="V16" s="3" t="s">
        <v>31</v>
      </c>
      <c r="W16" s="3" t="s">
        <v>42</v>
      </c>
      <c r="X16" s="4">
        <f t="shared" si="0"/>
        <v>1.3623590325981056</v>
      </c>
      <c r="Y16" s="4">
        <f t="shared" si="1"/>
        <v>0.43037974683544311</v>
      </c>
      <c r="Z16" s="4">
        <f t="shared" si="2"/>
        <v>1.2551020408163265</v>
      </c>
    </row>
    <row r="17" spans="1:26" x14ac:dyDescent="0.3">
      <c r="A17" s="1" t="s">
        <v>44</v>
      </c>
      <c r="B17" s="10" t="s">
        <v>38</v>
      </c>
      <c r="C17" s="3">
        <v>441</v>
      </c>
      <c r="D17" s="3">
        <v>38.5</v>
      </c>
      <c r="E17" s="3">
        <v>75</v>
      </c>
      <c r="F17" s="3">
        <v>4.7</v>
      </c>
      <c r="G17" s="3">
        <v>3.14</v>
      </c>
      <c r="H17" s="3">
        <v>10.8</v>
      </c>
      <c r="I17" s="3">
        <v>1.88</v>
      </c>
      <c r="J17" s="3">
        <v>10.5</v>
      </c>
      <c r="K17" s="3">
        <v>4.01</v>
      </c>
      <c r="L17" s="3">
        <v>1.39</v>
      </c>
      <c r="M17" s="3">
        <v>5.57</v>
      </c>
      <c r="N17" s="3">
        <v>1.06</v>
      </c>
      <c r="O17" s="3">
        <v>6.8</v>
      </c>
      <c r="P17" s="3">
        <v>1.4</v>
      </c>
      <c r="Q17" s="3">
        <v>4.1500000000000004</v>
      </c>
      <c r="R17" s="3">
        <v>0.59099999999999997</v>
      </c>
      <c r="S17" s="3">
        <v>3.89</v>
      </c>
      <c r="T17" s="3">
        <v>0.61399999999999999</v>
      </c>
      <c r="U17" s="3">
        <v>2.2999999999999998</v>
      </c>
      <c r="V17" s="3">
        <v>0.28000000000000003</v>
      </c>
      <c r="W17" s="3" t="s">
        <v>42</v>
      </c>
      <c r="X17" s="4">
        <f t="shared" si="0"/>
        <v>0.89916346307611406</v>
      </c>
      <c r="Y17" s="4">
        <f t="shared" si="1"/>
        <v>0.5055083809463683</v>
      </c>
      <c r="Z17" s="4">
        <f t="shared" si="2"/>
        <v>1.1074918566775245</v>
      </c>
    </row>
    <row r="18" spans="1:26" x14ac:dyDescent="0.3">
      <c r="A18" s="1" t="s">
        <v>45</v>
      </c>
      <c r="B18" s="10" t="s">
        <v>38</v>
      </c>
      <c r="C18" s="3">
        <v>302</v>
      </c>
      <c r="D18" s="3">
        <v>22.2</v>
      </c>
      <c r="E18" s="3">
        <v>37</v>
      </c>
      <c r="F18" s="3">
        <v>1.6</v>
      </c>
      <c r="G18" s="3">
        <v>1.72</v>
      </c>
      <c r="H18" s="3">
        <v>5.67</v>
      </c>
      <c r="I18" s="3">
        <v>0.98</v>
      </c>
      <c r="J18" s="3">
        <v>5.43</v>
      </c>
      <c r="K18" s="3">
        <v>2.06</v>
      </c>
      <c r="L18" s="3">
        <v>0.83899999999999997</v>
      </c>
      <c r="M18" s="3">
        <v>2.93</v>
      </c>
      <c r="N18" s="3">
        <v>0.57999999999999996</v>
      </c>
      <c r="O18" s="3">
        <v>3.87</v>
      </c>
      <c r="P18" s="3">
        <v>0.83</v>
      </c>
      <c r="Q18" s="3">
        <v>2.5</v>
      </c>
      <c r="R18" s="3">
        <v>0.36799999999999999</v>
      </c>
      <c r="S18" s="3">
        <v>2.5</v>
      </c>
      <c r="T18" s="3">
        <v>0.40300000000000002</v>
      </c>
      <c r="U18" s="3">
        <v>1.2</v>
      </c>
      <c r="V18" s="3">
        <v>0.1</v>
      </c>
      <c r="W18" s="3" t="s">
        <v>42</v>
      </c>
      <c r="X18" s="4">
        <f t="shared" si="0"/>
        <v>1.0440424939901292</v>
      </c>
      <c r="Y18" s="4">
        <f t="shared" si="1"/>
        <v>0.53901929458031217</v>
      </c>
      <c r="Z18" s="4">
        <f t="shared" si="2"/>
        <v>0.9602977667493795</v>
      </c>
    </row>
    <row r="19" spans="1:26" x14ac:dyDescent="0.3">
      <c r="A19" s="1" t="s">
        <v>46</v>
      </c>
      <c r="B19" s="10" t="s">
        <v>38</v>
      </c>
      <c r="C19" s="3">
        <v>314</v>
      </c>
      <c r="D19" s="3">
        <v>20.3</v>
      </c>
      <c r="E19" s="3">
        <v>46</v>
      </c>
      <c r="F19" s="3">
        <v>2.4</v>
      </c>
      <c r="G19" s="3">
        <v>1.86</v>
      </c>
      <c r="H19" s="3">
        <v>6.32</v>
      </c>
      <c r="I19" s="3">
        <v>1.1100000000000001</v>
      </c>
      <c r="J19" s="3">
        <v>6.18</v>
      </c>
      <c r="K19" s="3">
        <v>2.48</v>
      </c>
      <c r="L19" s="3">
        <v>0.89800000000000002</v>
      </c>
      <c r="M19" s="3">
        <v>3.31</v>
      </c>
      <c r="N19" s="3">
        <v>0.6</v>
      </c>
      <c r="O19" s="3">
        <v>3.93</v>
      </c>
      <c r="P19" s="3">
        <v>0.79</v>
      </c>
      <c r="Q19" s="3">
        <v>2.25</v>
      </c>
      <c r="R19" s="3">
        <v>0.34200000000000003</v>
      </c>
      <c r="S19" s="3">
        <v>2.11</v>
      </c>
      <c r="T19" s="3">
        <v>0.31900000000000001</v>
      </c>
      <c r="U19" s="3">
        <v>1.5</v>
      </c>
      <c r="V19" s="3" t="s">
        <v>31</v>
      </c>
      <c r="W19" s="3" t="s">
        <v>42</v>
      </c>
      <c r="X19" s="4">
        <f t="shared" si="0"/>
        <v>0.95820875433551389</v>
      </c>
      <c r="Y19" s="4">
        <f t="shared" si="1"/>
        <v>0.4841772151898735</v>
      </c>
      <c r="Z19" s="4">
        <f t="shared" si="2"/>
        <v>1.2319749216300941</v>
      </c>
    </row>
    <row r="20" spans="1:26" x14ac:dyDescent="0.3">
      <c r="A20" s="1" t="s">
        <v>47</v>
      </c>
      <c r="B20" s="10" t="s">
        <v>41</v>
      </c>
      <c r="C20" s="3">
        <v>168</v>
      </c>
      <c r="D20" s="3">
        <v>6.9</v>
      </c>
      <c r="E20" s="3">
        <v>4</v>
      </c>
      <c r="F20" s="3" t="s">
        <v>28</v>
      </c>
      <c r="G20" s="3">
        <v>0.28000000000000003</v>
      </c>
      <c r="H20" s="3">
        <v>0.87</v>
      </c>
      <c r="I20" s="3">
        <v>0.18</v>
      </c>
      <c r="J20" s="3">
        <v>1.19</v>
      </c>
      <c r="K20" s="3">
        <v>0.51</v>
      </c>
      <c r="L20" s="3">
        <v>0.30199999999999999</v>
      </c>
      <c r="M20" s="3">
        <v>0.89</v>
      </c>
      <c r="N20" s="3">
        <v>0.19</v>
      </c>
      <c r="O20" s="3">
        <v>1.24</v>
      </c>
      <c r="P20" s="3">
        <v>0.25</v>
      </c>
      <c r="Q20" s="3">
        <v>0.75</v>
      </c>
      <c r="R20" s="3">
        <v>0.108</v>
      </c>
      <c r="S20" s="3">
        <v>0.69</v>
      </c>
      <c r="T20" s="3">
        <v>0.111</v>
      </c>
      <c r="U20" s="3">
        <v>0.2</v>
      </c>
      <c r="V20" s="3" t="s">
        <v>31</v>
      </c>
      <c r="W20" s="3" t="s">
        <v>42</v>
      </c>
      <c r="X20" s="4">
        <f t="shared" si="0"/>
        <v>1.3704098973972203</v>
      </c>
      <c r="Y20" s="4">
        <f t="shared" si="1"/>
        <v>0.3544303797468355</v>
      </c>
      <c r="Z20" s="4">
        <f t="shared" si="2"/>
        <v>1.117117117117117</v>
      </c>
    </row>
    <row r="21" spans="1:26" x14ac:dyDescent="0.3">
      <c r="A21" s="1" t="s">
        <v>48</v>
      </c>
      <c r="B21" s="10" t="s">
        <v>38</v>
      </c>
      <c r="C21" s="3">
        <v>141</v>
      </c>
      <c r="D21" s="3">
        <v>8.6</v>
      </c>
      <c r="E21" s="3">
        <v>5</v>
      </c>
      <c r="F21" s="3" t="s">
        <v>28</v>
      </c>
      <c r="G21" s="3">
        <v>0.25</v>
      </c>
      <c r="H21" s="3">
        <v>0.96</v>
      </c>
      <c r="I21" s="3">
        <v>0.18</v>
      </c>
      <c r="J21" s="3">
        <v>1.28</v>
      </c>
      <c r="K21" s="3">
        <v>0.57999999999999996</v>
      </c>
      <c r="L21" s="3">
        <v>0.36099999999999999</v>
      </c>
      <c r="M21" s="3">
        <v>0.96</v>
      </c>
      <c r="N21" s="3">
        <v>0.2</v>
      </c>
      <c r="O21" s="3">
        <v>1.39</v>
      </c>
      <c r="P21" s="3">
        <v>0.31</v>
      </c>
      <c r="Q21" s="3">
        <v>0.98</v>
      </c>
      <c r="R21" s="3">
        <v>0.151</v>
      </c>
      <c r="S21" s="3">
        <v>1.04</v>
      </c>
      <c r="T21" s="3">
        <v>0.16600000000000001</v>
      </c>
      <c r="U21" s="3">
        <v>0.2</v>
      </c>
      <c r="V21" s="3">
        <v>0.02</v>
      </c>
      <c r="W21" s="3" t="s">
        <v>42</v>
      </c>
      <c r="X21" s="4">
        <f t="shared" si="0"/>
        <v>1.4790444412470163</v>
      </c>
      <c r="Y21" s="4">
        <f t="shared" si="1"/>
        <v>0.27826276735050198</v>
      </c>
      <c r="Z21" s="4">
        <f t="shared" si="2"/>
        <v>0.8373493975903612</v>
      </c>
    </row>
    <row r="22" spans="1:26" x14ac:dyDescent="0.3">
      <c r="A22" s="1" t="s">
        <v>49</v>
      </c>
      <c r="B22" s="10" t="s">
        <v>38</v>
      </c>
      <c r="C22" s="3">
        <v>395</v>
      </c>
      <c r="D22" s="3">
        <v>31.4</v>
      </c>
      <c r="E22" s="3">
        <v>47</v>
      </c>
      <c r="F22" s="3">
        <v>2.5</v>
      </c>
      <c r="G22" s="3">
        <v>1.73</v>
      </c>
      <c r="H22" s="3">
        <v>6.75</v>
      </c>
      <c r="I22" s="3">
        <v>1.31</v>
      </c>
      <c r="J22" s="3">
        <v>8.07</v>
      </c>
      <c r="K22" s="3">
        <v>3.04</v>
      </c>
      <c r="L22" s="3">
        <v>1.1200000000000001</v>
      </c>
      <c r="M22" s="3">
        <v>4.33</v>
      </c>
      <c r="N22" s="3">
        <v>0.83</v>
      </c>
      <c r="O22" s="3">
        <v>5.71</v>
      </c>
      <c r="P22" s="3">
        <v>1.2</v>
      </c>
      <c r="Q22" s="3">
        <v>3.65</v>
      </c>
      <c r="R22" s="3">
        <v>0.53200000000000003</v>
      </c>
      <c r="S22" s="3">
        <v>3.39</v>
      </c>
      <c r="T22" s="3">
        <v>0.54200000000000004</v>
      </c>
      <c r="U22" s="3">
        <v>1.5</v>
      </c>
      <c r="V22" s="3">
        <v>0.15</v>
      </c>
      <c r="W22" s="3" t="s">
        <v>42</v>
      </c>
      <c r="X22" s="4">
        <f t="shared" si="0"/>
        <v>0.94375859017200203</v>
      </c>
      <c r="Y22" s="4">
        <f t="shared" si="1"/>
        <v>0.36738007994670219</v>
      </c>
      <c r="Z22" s="4">
        <f t="shared" si="2"/>
        <v>1.0535055350553506</v>
      </c>
    </row>
    <row r="23" spans="1:26" x14ac:dyDescent="0.3">
      <c r="A23" s="1" t="s">
        <v>50</v>
      </c>
      <c r="B23" s="10" t="s">
        <v>38</v>
      </c>
      <c r="C23" s="3">
        <v>326</v>
      </c>
      <c r="D23" s="3">
        <v>29.2</v>
      </c>
      <c r="E23" s="3">
        <v>64</v>
      </c>
      <c r="F23" s="3">
        <v>3.2</v>
      </c>
      <c r="G23" s="3">
        <v>3.08</v>
      </c>
      <c r="H23" s="3">
        <v>9.5399999999999991</v>
      </c>
      <c r="I23" s="3">
        <v>1.62</v>
      </c>
      <c r="J23" s="3">
        <v>8.7200000000000006</v>
      </c>
      <c r="K23" s="3">
        <v>3.07</v>
      </c>
      <c r="L23" s="3">
        <v>1.0900000000000001</v>
      </c>
      <c r="M23" s="3">
        <v>4.1900000000000004</v>
      </c>
      <c r="N23" s="3">
        <v>0.8</v>
      </c>
      <c r="O23" s="3">
        <v>5.23</v>
      </c>
      <c r="P23" s="3">
        <v>1.08</v>
      </c>
      <c r="Q23" s="3">
        <v>3.24</v>
      </c>
      <c r="R23" s="3">
        <v>0.46800000000000003</v>
      </c>
      <c r="S23" s="3">
        <v>2.97</v>
      </c>
      <c r="T23" s="3">
        <v>0.47</v>
      </c>
      <c r="U23" s="3">
        <v>1.9</v>
      </c>
      <c r="V23" s="3">
        <v>0.22</v>
      </c>
      <c r="W23" s="3">
        <v>0.05</v>
      </c>
      <c r="X23" s="4">
        <f t="shared" si="0"/>
        <v>0.92912454614958462</v>
      </c>
      <c r="Y23" s="4">
        <f t="shared" si="1"/>
        <v>0.6476724528924257</v>
      </c>
      <c r="Z23" s="4">
        <f t="shared" si="2"/>
        <v>1.1127659574468085</v>
      </c>
    </row>
    <row r="24" spans="1:26" x14ac:dyDescent="0.3">
      <c r="A24" s="1" t="s">
        <v>51</v>
      </c>
      <c r="B24" s="10" t="s">
        <v>38</v>
      </c>
      <c r="C24" s="3">
        <v>377</v>
      </c>
      <c r="D24" s="3">
        <v>53.3</v>
      </c>
      <c r="E24" s="3">
        <v>138</v>
      </c>
      <c r="F24" s="3">
        <v>7.6</v>
      </c>
      <c r="G24" s="3">
        <v>7.72</v>
      </c>
      <c r="H24" s="3">
        <v>22.3</v>
      </c>
      <c r="I24" s="3">
        <v>3.55</v>
      </c>
      <c r="J24" s="3">
        <v>17.8</v>
      </c>
      <c r="K24" s="3">
        <v>6.19</v>
      </c>
      <c r="L24" s="3">
        <v>1.87</v>
      </c>
      <c r="M24" s="3">
        <v>8.01</v>
      </c>
      <c r="N24" s="3">
        <v>1.48</v>
      </c>
      <c r="O24" s="3">
        <v>9.1999999999999993</v>
      </c>
      <c r="P24" s="3">
        <v>1.97</v>
      </c>
      <c r="Q24" s="3">
        <v>5.84</v>
      </c>
      <c r="R24" s="3">
        <v>0.83599999999999997</v>
      </c>
      <c r="S24" s="3">
        <v>5.42</v>
      </c>
      <c r="T24" s="3">
        <v>0.85399999999999998</v>
      </c>
      <c r="U24" s="3">
        <v>4.0999999999999996</v>
      </c>
      <c r="V24" s="3">
        <v>0.62</v>
      </c>
      <c r="W24" s="3">
        <v>0.26</v>
      </c>
      <c r="X24" s="4">
        <f t="shared" si="0"/>
        <v>0.81190208919171492</v>
      </c>
      <c r="Y24" s="4">
        <f t="shared" si="1"/>
        <v>0.80513690926565906</v>
      </c>
      <c r="Z24" s="4">
        <f t="shared" si="2"/>
        <v>1.0772833723653394</v>
      </c>
    </row>
    <row r="25" spans="1:26" x14ac:dyDescent="0.3">
      <c r="A25" s="1" t="s">
        <v>52</v>
      </c>
      <c r="B25" s="10" t="s">
        <v>41</v>
      </c>
      <c r="C25" s="3">
        <v>142</v>
      </c>
      <c r="D25" s="3">
        <v>6.2</v>
      </c>
      <c r="E25" s="3">
        <v>4</v>
      </c>
      <c r="F25" s="3" t="s">
        <v>28</v>
      </c>
      <c r="G25" s="3">
        <v>0.48</v>
      </c>
      <c r="H25" s="3">
        <v>1.21</v>
      </c>
      <c r="I25" s="3">
        <v>0.25</v>
      </c>
      <c r="J25" s="3">
        <v>1.07</v>
      </c>
      <c r="K25" s="3">
        <v>0.53</v>
      </c>
      <c r="L25" s="3">
        <v>0.34599999999999997</v>
      </c>
      <c r="M25" s="3">
        <v>0.81</v>
      </c>
      <c r="N25" s="3">
        <v>0.17</v>
      </c>
      <c r="O25" s="3">
        <v>1.07</v>
      </c>
      <c r="P25" s="3">
        <v>0.22</v>
      </c>
      <c r="Q25" s="3">
        <v>0.65</v>
      </c>
      <c r="R25" s="3">
        <v>9.5000000000000001E-2</v>
      </c>
      <c r="S25" s="3">
        <v>0.66</v>
      </c>
      <c r="T25" s="3">
        <v>0.10299999999999999</v>
      </c>
      <c r="U25" s="3">
        <v>0.2</v>
      </c>
      <c r="V25" s="3">
        <v>0.06</v>
      </c>
      <c r="W25" s="3" t="s">
        <v>42</v>
      </c>
      <c r="X25" s="4">
        <f t="shared" si="0"/>
        <v>1.6144302613271395</v>
      </c>
      <c r="Y25" s="4">
        <f t="shared" si="1"/>
        <v>0.58466682588965846</v>
      </c>
      <c r="Z25" s="4">
        <f t="shared" si="2"/>
        <v>1.0388349514563109</v>
      </c>
    </row>
    <row r="26" spans="1:26" x14ac:dyDescent="0.3">
      <c r="A26" s="1" t="s">
        <v>53</v>
      </c>
      <c r="B26" s="10" t="s">
        <v>41</v>
      </c>
      <c r="C26" s="3">
        <v>143</v>
      </c>
      <c r="D26" s="3">
        <v>5.2</v>
      </c>
      <c r="E26" s="3">
        <v>2</v>
      </c>
      <c r="F26" s="3" t="s">
        <v>28</v>
      </c>
      <c r="G26" s="3">
        <v>0.27</v>
      </c>
      <c r="H26" s="3">
        <v>0.76</v>
      </c>
      <c r="I26" s="3">
        <v>0.13</v>
      </c>
      <c r="J26" s="3">
        <v>0.86</v>
      </c>
      <c r="K26" s="3">
        <v>0.4</v>
      </c>
      <c r="L26" s="3">
        <v>0.26600000000000001</v>
      </c>
      <c r="M26" s="3">
        <v>0.64</v>
      </c>
      <c r="N26" s="3">
        <v>0.14000000000000001</v>
      </c>
      <c r="O26" s="3">
        <v>0.94</v>
      </c>
      <c r="P26" s="3">
        <v>0.2</v>
      </c>
      <c r="Q26" s="3">
        <v>0.55000000000000004</v>
      </c>
      <c r="R26" s="3">
        <v>8.3000000000000004E-2</v>
      </c>
      <c r="S26" s="3">
        <v>0.6</v>
      </c>
      <c r="T26" s="3">
        <v>9.5000000000000001E-2</v>
      </c>
      <c r="U26" s="3">
        <v>0.1</v>
      </c>
      <c r="V26" s="3">
        <v>0.06</v>
      </c>
      <c r="W26" s="3" t="s">
        <v>42</v>
      </c>
      <c r="X26" s="4">
        <f t="shared" si="0"/>
        <v>1.6072568631797026</v>
      </c>
      <c r="Y26" s="4">
        <f t="shared" si="1"/>
        <v>0.43575949367088612</v>
      </c>
      <c r="Z26" s="4">
        <f t="shared" si="2"/>
        <v>0.98947368421052617</v>
      </c>
    </row>
    <row r="27" spans="1:26" x14ac:dyDescent="0.3">
      <c r="A27" s="1" t="s">
        <v>54</v>
      </c>
      <c r="B27" s="10" t="s">
        <v>41</v>
      </c>
      <c r="C27" s="3">
        <v>154</v>
      </c>
      <c r="D27" s="3">
        <v>6.1</v>
      </c>
      <c r="E27" s="3">
        <v>5</v>
      </c>
      <c r="F27" s="3">
        <v>0.3</v>
      </c>
      <c r="G27" s="3">
        <v>0.17</v>
      </c>
      <c r="H27" s="3">
        <v>0.64</v>
      </c>
      <c r="I27" s="3">
        <v>0.13</v>
      </c>
      <c r="J27" s="3">
        <v>0.8</v>
      </c>
      <c r="K27" s="3">
        <v>0.5</v>
      </c>
      <c r="L27" s="3">
        <v>0.308</v>
      </c>
      <c r="M27" s="3">
        <v>0.84</v>
      </c>
      <c r="N27" s="3">
        <v>0.16</v>
      </c>
      <c r="O27" s="3">
        <v>1.1399999999999999</v>
      </c>
      <c r="P27" s="3">
        <v>0.23</v>
      </c>
      <c r="Q27" s="3">
        <v>0.75</v>
      </c>
      <c r="R27" s="3">
        <v>0.114</v>
      </c>
      <c r="S27" s="3">
        <v>0.75</v>
      </c>
      <c r="T27" s="3">
        <v>0.104</v>
      </c>
      <c r="U27" s="3">
        <v>0.1</v>
      </c>
      <c r="V27" s="3">
        <v>0.18</v>
      </c>
      <c r="W27" s="3" t="s">
        <v>42</v>
      </c>
      <c r="X27" s="4">
        <f t="shared" si="0"/>
        <v>1.4529467781275895</v>
      </c>
      <c r="Y27" s="4">
        <f t="shared" si="1"/>
        <v>0.21949367088607599</v>
      </c>
      <c r="Z27" s="4">
        <f t="shared" si="2"/>
        <v>1.096153846153846</v>
      </c>
    </row>
    <row r="28" spans="1:26" x14ac:dyDescent="0.3">
      <c r="A28" s="1" t="s">
        <v>55</v>
      </c>
      <c r="B28" s="10" t="s">
        <v>38</v>
      </c>
      <c r="C28" s="3">
        <v>247</v>
      </c>
      <c r="D28" s="3">
        <v>22</v>
      </c>
      <c r="E28" s="3">
        <v>62</v>
      </c>
      <c r="F28" s="3">
        <v>1.6</v>
      </c>
      <c r="G28" s="3">
        <v>1.87</v>
      </c>
      <c r="H28" s="3">
        <v>5.68</v>
      </c>
      <c r="I28" s="3">
        <v>0.94</v>
      </c>
      <c r="J28" s="3">
        <v>5.0999999999999996</v>
      </c>
      <c r="K28" s="3">
        <v>1.87</v>
      </c>
      <c r="L28" s="3">
        <v>0.71299999999999997</v>
      </c>
      <c r="M28" s="3">
        <v>2.74</v>
      </c>
      <c r="N28" s="3">
        <v>0.56999999999999995</v>
      </c>
      <c r="O28" s="3">
        <v>3.71</v>
      </c>
      <c r="P28" s="3">
        <v>0.81</v>
      </c>
      <c r="Q28" s="3">
        <v>2.36</v>
      </c>
      <c r="R28" s="3">
        <v>0.35</v>
      </c>
      <c r="S28" s="3">
        <v>2.39</v>
      </c>
      <c r="T28" s="3">
        <v>0.36599999999999999</v>
      </c>
      <c r="U28" s="3">
        <v>1.7</v>
      </c>
      <c r="V28" s="3">
        <v>0.24</v>
      </c>
      <c r="W28" s="3">
        <v>0.09</v>
      </c>
      <c r="X28" s="4">
        <f t="shared" si="0"/>
        <v>0.9629795847135455</v>
      </c>
      <c r="Y28" s="4">
        <f t="shared" si="1"/>
        <v>0.64556962025316456</v>
      </c>
      <c r="Z28" s="4">
        <f t="shared" si="2"/>
        <v>1.0136612021857923</v>
      </c>
    </row>
    <row r="29" spans="1:26" x14ac:dyDescent="0.3">
      <c r="A29" s="1" t="s">
        <v>56</v>
      </c>
      <c r="B29" s="10" t="s">
        <v>38</v>
      </c>
      <c r="C29" s="3">
        <v>345</v>
      </c>
      <c r="D29" s="3">
        <v>22.3</v>
      </c>
      <c r="E29" s="3">
        <v>34</v>
      </c>
      <c r="F29" s="3">
        <v>3.4</v>
      </c>
      <c r="G29" s="3">
        <v>2.36</v>
      </c>
      <c r="H29" s="3">
        <v>7.29</v>
      </c>
      <c r="I29" s="3">
        <v>1.18</v>
      </c>
      <c r="J29" s="3">
        <v>6.49</v>
      </c>
      <c r="K29" s="3">
        <v>2.1800000000000002</v>
      </c>
      <c r="L29" s="3">
        <v>0.80100000000000005</v>
      </c>
      <c r="M29" s="3">
        <v>3</v>
      </c>
      <c r="N29" s="3">
        <v>0.61</v>
      </c>
      <c r="O29" s="3">
        <v>3.91</v>
      </c>
      <c r="P29" s="3">
        <v>0.83</v>
      </c>
      <c r="Q29" s="3">
        <v>2.5499999999999998</v>
      </c>
      <c r="R29" s="3">
        <v>0.374</v>
      </c>
      <c r="S29" s="3">
        <v>2.65</v>
      </c>
      <c r="T29" s="3">
        <v>0.47499999999999998</v>
      </c>
      <c r="U29" s="3">
        <v>1.2</v>
      </c>
      <c r="V29" s="3">
        <v>0.24</v>
      </c>
      <c r="W29" s="3">
        <v>7.0000000000000007E-2</v>
      </c>
      <c r="X29" s="4">
        <f t="shared" si="0"/>
        <v>0.9575628240160089</v>
      </c>
      <c r="Y29" s="4">
        <f t="shared" si="1"/>
        <v>0.69887353385204964</v>
      </c>
      <c r="Z29" s="4">
        <f t="shared" si="2"/>
        <v>0.82315789473684209</v>
      </c>
    </row>
    <row r="30" spans="1:26" x14ac:dyDescent="0.3">
      <c r="A30" s="1" t="s">
        <v>57</v>
      </c>
      <c r="B30" s="10" t="s">
        <v>38</v>
      </c>
      <c r="C30" s="3">
        <v>313</v>
      </c>
      <c r="D30" s="3">
        <v>21.3</v>
      </c>
      <c r="E30" s="3">
        <v>27</v>
      </c>
      <c r="F30" s="3">
        <v>1.6</v>
      </c>
      <c r="G30" s="3">
        <v>1.46</v>
      </c>
      <c r="H30" s="3">
        <v>5.07</v>
      </c>
      <c r="I30" s="3">
        <v>0.91</v>
      </c>
      <c r="J30" s="3">
        <v>5.08</v>
      </c>
      <c r="K30" s="3">
        <v>2.04</v>
      </c>
      <c r="L30" s="3">
        <v>0.80700000000000005</v>
      </c>
      <c r="M30" s="3">
        <v>2.79</v>
      </c>
      <c r="N30" s="3">
        <v>0.56999999999999995</v>
      </c>
      <c r="O30" s="3">
        <v>3.74</v>
      </c>
      <c r="P30" s="3">
        <v>0.8</v>
      </c>
      <c r="Q30" s="3">
        <v>2.34</v>
      </c>
      <c r="R30" s="3">
        <v>0.33700000000000002</v>
      </c>
      <c r="S30" s="3">
        <v>2.2200000000000002</v>
      </c>
      <c r="T30" s="3">
        <v>0.35199999999999998</v>
      </c>
      <c r="U30" s="3">
        <v>1</v>
      </c>
      <c r="V30" s="3">
        <v>7.0000000000000007E-2</v>
      </c>
      <c r="W30" s="3" t="s">
        <v>42</v>
      </c>
      <c r="X30" s="4">
        <f t="shared" si="0"/>
        <v>1.034141542029769</v>
      </c>
      <c r="Y30" s="4">
        <f t="shared" si="1"/>
        <v>0.46202531645569622</v>
      </c>
      <c r="Z30" s="4">
        <f t="shared" si="2"/>
        <v>1.0625</v>
      </c>
    </row>
    <row r="31" spans="1:26" x14ac:dyDescent="0.3">
      <c r="A31" s="1" t="s">
        <v>58</v>
      </c>
      <c r="B31" s="10" t="s">
        <v>41</v>
      </c>
      <c r="C31" s="3">
        <v>61</v>
      </c>
      <c r="D31" s="3">
        <v>2</v>
      </c>
      <c r="E31" s="3">
        <v>2</v>
      </c>
      <c r="F31" s="3" t="s">
        <v>28</v>
      </c>
      <c r="G31" s="3">
        <v>0.54</v>
      </c>
      <c r="H31" s="3">
        <v>1.1399999999999999</v>
      </c>
      <c r="I31" s="3">
        <v>0.15</v>
      </c>
      <c r="J31" s="3">
        <v>0.71</v>
      </c>
      <c r="K31" s="3">
        <v>0.2</v>
      </c>
      <c r="L31" s="3">
        <v>0.312</v>
      </c>
      <c r="M31" s="3">
        <v>0.33</v>
      </c>
      <c r="N31" s="3">
        <v>0.06</v>
      </c>
      <c r="O31" s="3">
        <v>0.32</v>
      </c>
      <c r="P31" s="3">
        <v>0.06</v>
      </c>
      <c r="Q31" s="3">
        <v>0.21</v>
      </c>
      <c r="R31" s="3">
        <v>3.3000000000000002E-2</v>
      </c>
      <c r="S31" s="3">
        <v>0.22</v>
      </c>
      <c r="T31" s="3">
        <v>3.4000000000000002E-2</v>
      </c>
      <c r="U31" s="3" t="s">
        <v>59</v>
      </c>
      <c r="V31" s="3">
        <v>0.03</v>
      </c>
      <c r="W31" s="3" t="s">
        <v>42</v>
      </c>
      <c r="X31" s="4">
        <f t="shared" si="0"/>
        <v>3.7128402301818442</v>
      </c>
      <c r="Y31" s="4">
        <f t="shared" si="1"/>
        <v>1.7430379746835445</v>
      </c>
      <c r="Z31" s="4">
        <f t="shared" si="2"/>
        <v>0.94117647058823528</v>
      </c>
    </row>
    <row r="32" spans="1:26" x14ac:dyDescent="0.3">
      <c r="A32" s="1" t="s">
        <v>60</v>
      </c>
      <c r="B32" s="10" t="s">
        <v>41</v>
      </c>
      <c r="C32" s="3">
        <v>182</v>
      </c>
      <c r="D32" s="3">
        <v>10.8</v>
      </c>
      <c r="E32" s="3">
        <v>14</v>
      </c>
      <c r="F32" s="3">
        <v>3.7</v>
      </c>
      <c r="G32" s="3">
        <v>0.89</v>
      </c>
      <c r="H32" s="3">
        <v>3.03</v>
      </c>
      <c r="I32" s="3">
        <v>0.54</v>
      </c>
      <c r="J32" s="3">
        <v>3.1</v>
      </c>
      <c r="K32" s="3">
        <v>1.19</v>
      </c>
      <c r="L32" s="3">
        <v>0.51400000000000001</v>
      </c>
      <c r="M32" s="3">
        <v>1.77</v>
      </c>
      <c r="N32" s="3">
        <v>0.33</v>
      </c>
      <c r="O32" s="3">
        <v>2.0499999999999998</v>
      </c>
      <c r="P32" s="3">
        <v>0.41</v>
      </c>
      <c r="Q32" s="3">
        <v>1.1499999999999999</v>
      </c>
      <c r="R32" s="3">
        <v>0.16600000000000001</v>
      </c>
      <c r="S32" s="3">
        <v>1.1200000000000001</v>
      </c>
      <c r="T32" s="3">
        <v>0.17699999999999999</v>
      </c>
      <c r="U32" s="3">
        <v>0.4</v>
      </c>
      <c r="V32" s="3">
        <v>0.35</v>
      </c>
      <c r="W32" s="3" t="s">
        <v>42</v>
      </c>
      <c r="X32" s="4">
        <f t="shared" si="0"/>
        <v>1.0827461298510692</v>
      </c>
      <c r="Y32" s="4">
        <f t="shared" si="1"/>
        <v>0.48282097649186262</v>
      </c>
      <c r="Z32" s="4">
        <f t="shared" si="2"/>
        <v>1.1581920903954801</v>
      </c>
    </row>
    <row r="33" spans="1:26" x14ac:dyDescent="0.3">
      <c r="A33" s="1" t="s">
        <v>61</v>
      </c>
      <c r="B33" s="10" t="s">
        <v>41</v>
      </c>
      <c r="C33" s="3">
        <v>128</v>
      </c>
      <c r="D33" s="3">
        <v>5</v>
      </c>
      <c r="E33" s="3">
        <v>5</v>
      </c>
      <c r="F33" s="3" t="s">
        <v>28</v>
      </c>
      <c r="G33" s="3">
        <v>0.13</v>
      </c>
      <c r="H33" s="3">
        <v>0.48</v>
      </c>
      <c r="I33" s="3">
        <v>0.11</v>
      </c>
      <c r="J33" s="3">
        <v>0.81</v>
      </c>
      <c r="K33" s="3">
        <v>0.47</v>
      </c>
      <c r="L33" s="3">
        <v>0.25700000000000001</v>
      </c>
      <c r="M33" s="3">
        <v>0.63</v>
      </c>
      <c r="N33" s="3">
        <v>0.13</v>
      </c>
      <c r="O33" s="3">
        <v>0.9</v>
      </c>
      <c r="P33" s="3">
        <v>0.2</v>
      </c>
      <c r="Q33" s="3">
        <v>0.6</v>
      </c>
      <c r="R33" s="3">
        <v>7.9000000000000001E-2</v>
      </c>
      <c r="S33" s="3">
        <v>0.51</v>
      </c>
      <c r="T33" s="3">
        <v>8.5000000000000006E-2</v>
      </c>
      <c r="U33" s="3">
        <v>0.1</v>
      </c>
      <c r="V33" s="3">
        <v>0.15</v>
      </c>
      <c r="W33" s="3" t="s">
        <v>42</v>
      </c>
      <c r="X33" s="4">
        <f t="shared" si="0"/>
        <v>1.4439014568572615</v>
      </c>
      <c r="Y33" s="4">
        <f t="shared" si="1"/>
        <v>0.17856180985725831</v>
      </c>
      <c r="Z33" s="4">
        <f t="shared" si="2"/>
        <v>1.0588235294117645</v>
      </c>
    </row>
    <row r="34" spans="1:26" x14ac:dyDescent="0.3">
      <c r="A34" s="1" t="s">
        <v>62</v>
      </c>
      <c r="B34" s="10" t="s">
        <v>38</v>
      </c>
      <c r="C34" s="3">
        <v>386</v>
      </c>
      <c r="D34" s="3">
        <v>32.5</v>
      </c>
      <c r="E34" s="3">
        <v>41</v>
      </c>
      <c r="F34" s="3">
        <v>3</v>
      </c>
      <c r="G34" s="3">
        <v>2.0499999999999998</v>
      </c>
      <c r="H34" s="3">
        <v>7.28</v>
      </c>
      <c r="I34" s="3">
        <v>1.33</v>
      </c>
      <c r="J34" s="3">
        <v>7.22</v>
      </c>
      <c r="K34" s="3">
        <v>2.88</v>
      </c>
      <c r="L34" s="3">
        <v>1.07</v>
      </c>
      <c r="M34" s="3">
        <v>3.97</v>
      </c>
      <c r="N34" s="3">
        <v>0.81</v>
      </c>
      <c r="O34" s="3">
        <v>5.48</v>
      </c>
      <c r="P34" s="3">
        <v>1.18</v>
      </c>
      <c r="Q34" s="3">
        <v>3.66</v>
      </c>
      <c r="R34" s="3">
        <v>0.55800000000000005</v>
      </c>
      <c r="S34" s="3">
        <v>3.71</v>
      </c>
      <c r="T34" s="3">
        <v>0.59599999999999997</v>
      </c>
      <c r="U34" s="3">
        <v>1.3</v>
      </c>
      <c r="V34" s="3">
        <v>0.27</v>
      </c>
      <c r="W34" s="3">
        <v>0.06</v>
      </c>
      <c r="X34" s="4">
        <f t="shared" si="0"/>
        <v>0.96742190195323563</v>
      </c>
      <c r="Y34" s="4">
        <f t="shared" si="1"/>
        <v>0.45952004219409281</v>
      </c>
      <c r="Z34" s="4">
        <f t="shared" si="2"/>
        <v>0.91946308724832215</v>
      </c>
    </row>
    <row r="35" spans="1:26" x14ac:dyDescent="0.3">
      <c r="A35" s="1" t="s">
        <v>63</v>
      </c>
      <c r="B35" s="10" t="s">
        <v>38</v>
      </c>
      <c r="C35" s="3">
        <v>490</v>
      </c>
      <c r="D35" s="3">
        <v>39.5</v>
      </c>
      <c r="E35" s="3">
        <v>59</v>
      </c>
      <c r="F35" s="3">
        <v>4.5</v>
      </c>
      <c r="G35" s="3">
        <v>2.4500000000000002</v>
      </c>
      <c r="H35" s="3">
        <v>8.64</v>
      </c>
      <c r="I35" s="3">
        <v>1.58</v>
      </c>
      <c r="J35" s="3">
        <v>8.93</v>
      </c>
      <c r="K35" s="3">
        <v>3.29</v>
      </c>
      <c r="L35" s="3">
        <v>1.23</v>
      </c>
      <c r="M35" s="3">
        <v>4.8499999999999996</v>
      </c>
      <c r="N35" s="3">
        <v>0.98</v>
      </c>
      <c r="O35" s="3">
        <v>6.49</v>
      </c>
      <c r="P35" s="3">
        <v>1.4</v>
      </c>
      <c r="Q35" s="3">
        <v>4.12</v>
      </c>
      <c r="R35" s="3">
        <v>0.621</v>
      </c>
      <c r="S35" s="3">
        <v>4.1500000000000004</v>
      </c>
      <c r="T35" s="3">
        <v>0.65200000000000002</v>
      </c>
      <c r="U35" s="3">
        <v>2.1</v>
      </c>
      <c r="V35" s="3">
        <v>0.34</v>
      </c>
      <c r="W35" s="3">
        <v>0.06</v>
      </c>
      <c r="X35" s="4">
        <f t="shared" si="0"/>
        <v>0.94136907707498818</v>
      </c>
      <c r="Y35" s="4">
        <f t="shared" si="1"/>
        <v>0.48074333423108001</v>
      </c>
      <c r="Z35" s="4">
        <f t="shared" si="2"/>
        <v>0.99539877300613488</v>
      </c>
    </row>
    <row r="36" spans="1:26" x14ac:dyDescent="0.3">
      <c r="A36" s="1" t="s">
        <v>64</v>
      </c>
      <c r="B36" s="10" t="s">
        <v>41</v>
      </c>
      <c r="C36" s="3">
        <v>83</v>
      </c>
      <c r="D36" s="3">
        <v>3.2</v>
      </c>
      <c r="E36" s="3">
        <v>3</v>
      </c>
      <c r="F36" s="3" t="s">
        <v>28</v>
      </c>
      <c r="G36" s="3">
        <v>0.31</v>
      </c>
      <c r="H36" s="3">
        <v>0.72</v>
      </c>
      <c r="I36" s="3">
        <v>0.1</v>
      </c>
      <c r="J36" s="3">
        <v>0.65</v>
      </c>
      <c r="K36" s="3">
        <v>0.28000000000000003</v>
      </c>
      <c r="L36" s="3">
        <v>0.216</v>
      </c>
      <c r="M36" s="3">
        <v>0.45</v>
      </c>
      <c r="N36" s="3">
        <v>0.09</v>
      </c>
      <c r="O36" s="3">
        <v>0.54</v>
      </c>
      <c r="P36" s="3">
        <v>0.12</v>
      </c>
      <c r="Q36" s="3">
        <v>0.35</v>
      </c>
      <c r="R36" s="3">
        <v>5.1999999999999998E-2</v>
      </c>
      <c r="S36" s="3">
        <v>0.34</v>
      </c>
      <c r="T36" s="3">
        <v>5.8000000000000003E-2</v>
      </c>
      <c r="U36" s="3" t="s">
        <v>59</v>
      </c>
      <c r="V36" s="3">
        <v>0.11</v>
      </c>
      <c r="W36" s="3" t="s">
        <v>42</v>
      </c>
      <c r="X36" s="4">
        <f t="shared" si="0"/>
        <v>1.8603390979517953</v>
      </c>
      <c r="Y36" s="4">
        <f t="shared" si="1"/>
        <v>0.71473779385171787</v>
      </c>
      <c r="Z36" s="4">
        <f t="shared" si="2"/>
        <v>0.93103448275862066</v>
      </c>
    </row>
    <row r="37" spans="1:26" x14ac:dyDescent="0.3">
      <c r="A37" s="1" t="s">
        <v>65</v>
      </c>
      <c r="B37" s="10" t="s">
        <v>38</v>
      </c>
      <c r="C37" s="3">
        <v>211</v>
      </c>
      <c r="D37" s="3">
        <v>12</v>
      </c>
      <c r="E37" s="3">
        <v>7</v>
      </c>
      <c r="F37" s="3" t="s">
        <v>28</v>
      </c>
      <c r="G37" s="3">
        <v>0.48</v>
      </c>
      <c r="H37" s="3">
        <v>1.68</v>
      </c>
      <c r="I37" s="3">
        <v>0.33</v>
      </c>
      <c r="J37" s="3">
        <v>2.2000000000000002</v>
      </c>
      <c r="K37" s="3">
        <v>0.98</v>
      </c>
      <c r="L37" s="3">
        <v>0.57599999999999996</v>
      </c>
      <c r="M37" s="3">
        <v>1.59</v>
      </c>
      <c r="N37" s="3">
        <v>0.33</v>
      </c>
      <c r="O37" s="3">
        <v>2.17</v>
      </c>
      <c r="P37" s="3">
        <v>0.44</v>
      </c>
      <c r="Q37" s="3">
        <v>1.36</v>
      </c>
      <c r="R37" s="3">
        <v>0.20699999999999999</v>
      </c>
      <c r="S37" s="3">
        <v>1.3</v>
      </c>
      <c r="T37" s="3">
        <v>0.221</v>
      </c>
      <c r="U37" s="3">
        <v>0.3</v>
      </c>
      <c r="V37" s="3">
        <v>0.17</v>
      </c>
      <c r="W37" s="3" t="s">
        <v>42</v>
      </c>
      <c r="X37" s="4">
        <f t="shared" si="0"/>
        <v>1.4106995193408296</v>
      </c>
      <c r="Y37" s="4">
        <f t="shared" si="1"/>
        <v>0.31619736502195817</v>
      </c>
      <c r="Z37" s="4">
        <f t="shared" si="2"/>
        <v>0.98190045248868763</v>
      </c>
    </row>
    <row r="38" spans="1:26" x14ac:dyDescent="0.3">
      <c r="A38" s="1" t="s">
        <v>66</v>
      </c>
      <c r="B38" s="10" t="s">
        <v>38</v>
      </c>
      <c r="C38" s="3">
        <v>216</v>
      </c>
      <c r="D38" s="3">
        <v>10.4</v>
      </c>
      <c r="E38" s="3">
        <v>7</v>
      </c>
      <c r="F38" s="3" t="s">
        <v>28</v>
      </c>
      <c r="G38" s="3">
        <v>0.42</v>
      </c>
      <c r="H38" s="3">
        <v>1.59</v>
      </c>
      <c r="I38" s="3">
        <v>0.34</v>
      </c>
      <c r="J38" s="3">
        <v>2.08</v>
      </c>
      <c r="K38" s="3">
        <v>1.01</v>
      </c>
      <c r="L38" s="3">
        <v>0.54300000000000004</v>
      </c>
      <c r="M38" s="3">
        <v>1.59</v>
      </c>
      <c r="N38" s="3">
        <v>0.3</v>
      </c>
      <c r="O38" s="3">
        <v>1.88</v>
      </c>
      <c r="P38" s="3">
        <v>0.39</v>
      </c>
      <c r="Q38" s="3">
        <v>1.0900000000000001</v>
      </c>
      <c r="R38" s="3">
        <v>0.157</v>
      </c>
      <c r="S38" s="3">
        <v>1.01</v>
      </c>
      <c r="T38" s="3">
        <v>0.16200000000000001</v>
      </c>
      <c r="U38" s="3">
        <v>0.3</v>
      </c>
      <c r="V38" s="3">
        <v>0.09</v>
      </c>
      <c r="W38" s="3" t="s">
        <v>42</v>
      </c>
      <c r="X38" s="4">
        <f t="shared" si="0"/>
        <v>1.309978643655459</v>
      </c>
      <c r="Y38" s="4">
        <f t="shared" si="1"/>
        <v>0.2684546935706229</v>
      </c>
      <c r="Z38" s="4">
        <f t="shared" si="2"/>
        <v>1.1604938271604937</v>
      </c>
    </row>
    <row r="39" spans="1:26" x14ac:dyDescent="0.3">
      <c r="A39" s="1" t="s">
        <v>67</v>
      </c>
      <c r="B39" s="10" t="s">
        <v>41</v>
      </c>
      <c r="C39" s="3">
        <v>139</v>
      </c>
      <c r="D39" s="3">
        <v>5.7</v>
      </c>
      <c r="E39" s="3">
        <v>6</v>
      </c>
      <c r="F39" s="3">
        <v>0.7</v>
      </c>
      <c r="G39" s="3">
        <v>1.42</v>
      </c>
      <c r="H39" s="3">
        <v>2.91</v>
      </c>
      <c r="I39" s="3">
        <v>0.32</v>
      </c>
      <c r="J39" s="3">
        <v>1.34</v>
      </c>
      <c r="K39" s="3">
        <v>0.5</v>
      </c>
      <c r="L39" s="3">
        <v>0.34300000000000003</v>
      </c>
      <c r="M39" s="3">
        <v>0.77</v>
      </c>
      <c r="N39" s="3">
        <v>0.15</v>
      </c>
      <c r="O39" s="3">
        <v>1</v>
      </c>
      <c r="P39" s="3">
        <v>0.22</v>
      </c>
      <c r="Q39" s="3">
        <v>0.64</v>
      </c>
      <c r="R39" s="3">
        <v>0.1</v>
      </c>
      <c r="S39" s="3">
        <v>0.64</v>
      </c>
      <c r="T39" s="3">
        <v>0.10100000000000001</v>
      </c>
      <c r="U39" s="3">
        <v>0.2</v>
      </c>
      <c r="V39" s="3">
        <v>0.15</v>
      </c>
      <c r="W39" s="3" t="s">
        <v>42</v>
      </c>
      <c r="X39" s="4">
        <f t="shared" si="0"/>
        <v>1.6900026680286651</v>
      </c>
      <c r="Y39" s="4">
        <f t="shared" si="1"/>
        <v>1.8334177215189873</v>
      </c>
      <c r="Z39" s="4">
        <f t="shared" si="2"/>
        <v>0.99009900990098998</v>
      </c>
    </row>
    <row r="40" spans="1:26" x14ac:dyDescent="0.3">
      <c r="A40" s="1" t="s">
        <v>68</v>
      </c>
      <c r="B40" s="10" t="s">
        <v>38</v>
      </c>
      <c r="C40" s="3">
        <v>268</v>
      </c>
      <c r="D40" s="3">
        <v>22.2</v>
      </c>
      <c r="E40" s="3">
        <v>58</v>
      </c>
      <c r="F40" s="3">
        <v>1.1000000000000001</v>
      </c>
      <c r="G40" s="3">
        <v>3.15</v>
      </c>
      <c r="H40" s="3">
        <v>8.3000000000000007</v>
      </c>
      <c r="I40" s="3">
        <v>1.27</v>
      </c>
      <c r="J40" s="3">
        <v>6.66</v>
      </c>
      <c r="K40" s="3">
        <v>2.41</v>
      </c>
      <c r="L40" s="3">
        <v>0.95399999999999996</v>
      </c>
      <c r="M40" s="3">
        <v>3.17</v>
      </c>
      <c r="N40" s="3">
        <v>0.63</v>
      </c>
      <c r="O40" s="3">
        <v>4.0999999999999996</v>
      </c>
      <c r="P40" s="3">
        <v>0.84</v>
      </c>
      <c r="Q40" s="3">
        <v>2.34</v>
      </c>
      <c r="R40" s="3">
        <v>0.34399999999999997</v>
      </c>
      <c r="S40" s="3">
        <v>2.2400000000000002</v>
      </c>
      <c r="T40" s="3">
        <v>0.34799999999999998</v>
      </c>
      <c r="U40" s="3">
        <v>1.5</v>
      </c>
      <c r="V40" s="3">
        <v>0.1</v>
      </c>
      <c r="W40" s="3">
        <v>0.25</v>
      </c>
      <c r="X40" s="4">
        <f t="shared" si="0"/>
        <v>1.0551977518642353</v>
      </c>
      <c r="Y40" s="4">
        <f t="shared" si="1"/>
        <v>0.84379431692841</v>
      </c>
      <c r="Z40" s="4">
        <f t="shared" si="2"/>
        <v>1.1781609195402301</v>
      </c>
    </row>
    <row r="41" spans="1:26" x14ac:dyDescent="0.3">
      <c r="A41" s="1" t="s">
        <v>69</v>
      </c>
      <c r="B41" s="10" t="s">
        <v>38</v>
      </c>
      <c r="C41" s="3">
        <v>416</v>
      </c>
      <c r="D41" s="3">
        <v>40</v>
      </c>
      <c r="E41" s="3">
        <v>88</v>
      </c>
      <c r="F41" s="3">
        <v>3.7</v>
      </c>
      <c r="G41" s="3">
        <v>4.9000000000000004</v>
      </c>
      <c r="H41" s="3">
        <v>13.4</v>
      </c>
      <c r="I41" s="3">
        <v>2.1800000000000002</v>
      </c>
      <c r="J41" s="3">
        <v>11.3</v>
      </c>
      <c r="K41" s="3">
        <v>4.16</v>
      </c>
      <c r="L41" s="3">
        <v>1.43</v>
      </c>
      <c r="M41" s="3">
        <v>5.61</v>
      </c>
      <c r="N41" s="3">
        <v>1.03</v>
      </c>
      <c r="O41" s="3">
        <v>6.87</v>
      </c>
      <c r="P41" s="3">
        <v>1.44</v>
      </c>
      <c r="Q41" s="3">
        <v>4.18</v>
      </c>
      <c r="R41" s="3">
        <v>0.64600000000000002</v>
      </c>
      <c r="S41" s="3">
        <v>4.34</v>
      </c>
      <c r="T41" s="3">
        <v>0.67800000000000005</v>
      </c>
      <c r="U41" s="3">
        <v>2.2999999999999998</v>
      </c>
      <c r="V41" s="3">
        <v>0.3</v>
      </c>
      <c r="W41" s="3">
        <v>0.37</v>
      </c>
      <c r="X41" s="4">
        <f t="shared" si="0"/>
        <v>0.90496456973366957</v>
      </c>
      <c r="Y41" s="4">
        <f t="shared" si="1"/>
        <v>0.76040652385589091</v>
      </c>
      <c r="Z41" s="4">
        <f t="shared" si="2"/>
        <v>1.0132743362831858</v>
      </c>
    </row>
    <row r="42" spans="1:26" x14ac:dyDescent="0.3">
      <c r="A42" s="1" t="s">
        <v>70</v>
      </c>
      <c r="B42" s="10" t="s">
        <v>38</v>
      </c>
      <c r="C42" s="3">
        <v>382</v>
      </c>
      <c r="D42" s="3">
        <v>37.799999999999997</v>
      </c>
      <c r="E42" s="3">
        <v>115</v>
      </c>
      <c r="F42" s="3">
        <v>4.9000000000000004</v>
      </c>
      <c r="G42" s="3">
        <v>6.64</v>
      </c>
      <c r="H42" s="3">
        <v>17</v>
      </c>
      <c r="I42" s="3">
        <v>2.48</v>
      </c>
      <c r="J42" s="3">
        <v>12.7</v>
      </c>
      <c r="K42" s="3">
        <v>4.45</v>
      </c>
      <c r="L42" s="3">
        <v>1.62</v>
      </c>
      <c r="M42" s="3">
        <v>5.71</v>
      </c>
      <c r="N42" s="3">
        <v>1.05</v>
      </c>
      <c r="O42" s="3">
        <v>6.52</v>
      </c>
      <c r="P42" s="3">
        <v>1.38</v>
      </c>
      <c r="Q42" s="3">
        <v>3.93</v>
      </c>
      <c r="R42" s="3">
        <v>0.57499999999999996</v>
      </c>
      <c r="S42" s="3">
        <v>4.09</v>
      </c>
      <c r="T42" s="3">
        <v>0.63</v>
      </c>
      <c r="U42" s="3">
        <v>2.9</v>
      </c>
      <c r="V42" s="3">
        <v>0.36</v>
      </c>
      <c r="W42" s="3">
        <v>0.5</v>
      </c>
      <c r="X42" s="4">
        <f t="shared" si="0"/>
        <v>0.98251816824153915</v>
      </c>
      <c r="Y42" s="4">
        <f t="shared" si="1"/>
        <v>0.96327691651258696</v>
      </c>
      <c r="Z42" s="4">
        <f t="shared" si="2"/>
        <v>1.0349206349206348</v>
      </c>
    </row>
    <row r="43" spans="1:26" x14ac:dyDescent="0.3">
      <c r="A43" s="1" t="s">
        <v>71</v>
      </c>
      <c r="B43" s="10" t="s">
        <v>38</v>
      </c>
      <c r="C43" s="3">
        <v>367</v>
      </c>
      <c r="D43" s="3">
        <v>38.5</v>
      </c>
      <c r="E43" s="3">
        <v>101</v>
      </c>
      <c r="F43" s="3">
        <v>3.5</v>
      </c>
      <c r="G43" s="3">
        <v>5.0599999999999996</v>
      </c>
      <c r="H43" s="3">
        <v>13.7</v>
      </c>
      <c r="I43" s="3">
        <v>2.14</v>
      </c>
      <c r="J43" s="3">
        <v>11</v>
      </c>
      <c r="K43" s="3">
        <v>3.83</v>
      </c>
      <c r="L43" s="3">
        <v>1.42</v>
      </c>
      <c r="M43" s="3">
        <v>5.31</v>
      </c>
      <c r="N43" s="3">
        <v>0.93</v>
      </c>
      <c r="O43" s="3">
        <v>6.42</v>
      </c>
      <c r="P43" s="3">
        <v>1.33</v>
      </c>
      <c r="Q43" s="3">
        <v>3.85</v>
      </c>
      <c r="R43" s="3">
        <v>0.57999999999999996</v>
      </c>
      <c r="S43" s="3">
        <v>3.79</v>
      </c>
      <c r="T43" s="3">
        <v>0.61599999999999999</v>
      </c>
      <c r="U43" s="3">
        <v>2.5</v>
      </c>
      <c r="V43" s="3">
        <v>0.24</v>
      </c>
      <c r="W43" s="3">
        <v>0.42</v>
      </c>
      <c r="X43" s="4">
        <f t="shared" si="0"/>
        <v>0.96264316551221096</v>
      </c>
      <c r="Y43" s="4">
        <f t="shared" si="1"/>
        <v>0.85289354529530348</v>
      </c>
      <c r="Z43" s="4">
        <f t="shared" si="2"/>
        <v>1.0422077922077921</v>
      </c>
    </row>
    <row r="44" spans="1:26" x14ac:dyDescent="0.3">
      <c r="A44" s="1" t="s">
        <v>72</v>
      </c>
      <c r="B44" s="10" t="s">
        <v>38</v>
      </c>
      <c r="C44" s="3">
        <v>399</v>
      </c>
      <c r="D44" s="3">
        <v>62.2</v>
      </c>
      <c r="E44" s="3">
        <v>52</v>
      </c>
      <c r="F44" s="3">
        <v>5.5</v>
      </c>
      <c r="G44" s="3">
        <v>4.46</v>
      </c>
      <c r="H44" s="3">
        <v>15.7</v>
      </c>
      <c r="I44" s="3">
        <v>2.69</v>
      </c>
      <c r="J44" s="3">
        <v>14.7</v>
      </c>
      <c r="K44" s="3">
        <v>5.3</v>
      </c>
      <c r="L44" s="3">
        <v>1.76</v>
      </c>
      <c r="M44" s="3">
        <v>7.1</v>
      </c>
      <c r="N44" s="3">
        <v>1.45</v>
      </c>
      <c r="O44" s="3">
        <v>10</v>
      </c>
      <c r="P44" s="3">
        <v>2.25</v>
      </c>
      <c r="Q44" s="3">
        <v>7.21</v>
      </c>
      <c r="R44" s="3">
        <v>1.1299999999999999</v>
      </c>
      <c r="S44" s="3">
        <v>7.64</v>
      </c>
      <c r="T44" s="3">
        <v>1.28</v>
      </c>
      <c r="U44" s="3">
        <v>1.5</v>
      </c>
      <c r="V44" s="3">
        <v>0.4</v>
      </c>
      <c r="W44" s="3">
        <v>0.37</v>
      </c>
      <c r="X44" s="4">
        <f t="shared" si="0"/>
        <v>0.87714055969960592</v>
      </c>
      <c r="Y44" s="4">
        <f t="shared" si="1"/>
        <v>0.54325292572247441</v>
      </c>
      <c r="Z44" s="4">
        <f t="shared" si="2"/>
        <v>0.78125</v>
      </c>
    </row>
    <row r="45" spans="1:26" x14ac:dyDescent="0.3">
      <c r="A45" s="1" t="s">
        <v>73</v>
      </c>
      <c r="B45" s="10" t="s">
        <v>41</v>
      </c>
      <c r="C45" s="3">
        <v>148</v>
      </c>
      <c r="D45" s="3">
        <v>7.5</v>
      </c>
      <c r="E45" s="3">
        <v>5</v>
      </c>
      <c r="F45" s="3" t="s">
        <v>28</v>
      </c>
      <c r="G45" s="3">
        <v>0.43</v>
      </c>
      <c r="H45" s="3">
        <v>1.02</v>
      </c>
      <c r="I45" s="3">
        <v>0.16</v>
      </c>
      <c r="J45" s="3">
        <v>0.93</v>
      </c>
      <c r="K45" s="3">
        <v>0.52</v>
      </c>
      <c r="L45" s="3">
        <v>0.27400000000000002</v>
      </c>
      <c r="M45" s="3">
        <v>0.87</v>
      </c>
      <c r="N45" s="3">
        <v>0.19</v>
      </c>
      <c r="O45" s="3">
        <v>1.38</v>
      </c>
      <c r="P45" s="3">
        <v>0.28999999999999998</v>
      </c>
      <c r="Q45" s="3">
        <v>0.87</v>
      </c>
      <c r="R45" s="3">
        <v>0.127</v>
      </c>
      <c r="S45" s="3">
        <v>0.84</v>
      </c>
      <c r="T45" s="3">
        <v>0.124</v>
      </c>
      <c r="U45" s="3">
        <v>0.2</v>
      </c>
      <c r="V45" s="3" t="s">
        <v>31</v>
      </c>
      <c r="W45" s="3" t="s">
        <v>42</v>
      </c>
      <c r="X45" s="4">
        <f t="shared" si="0"/>
        <v>1.24541158032821</v>
      </c>
      <c r="Y45" s="4">
        <f t="shared" si="1"/>
        <v>0.53383641674780913</v>
      </c>
      <c r="Z45" s="4">
        <f t="shared" si="2"/>
        <v>1.1129032258064515</v>
      </c>
    </row>
    <row r="46" spans="1:26" x14ac:dyDescent="0.3">
      <c r="A46" s="1" t="s">
        <v>74</v>
      </c>
      <c r="B46" s="10" t="s">
        <v>41</v>
      </c>
      <c r="C46" s="3">
        <v>92</v>
      </c>
      <c r="D46" s="3">
        <v>5.7</v>
      </c>
      <c r="E46" s="3">
        <v>3</v>
      </c>
      <c r="F46" s="3" t="s">
        <v>28</v>
      </c>
      <c r="G46" s="3">
        <v>0.82</v>
      </c>
      <c r="H46" s="3">
        <v>1.66</v>
      </c>
      <c r="I46" s="3">
        <v>0.25</v>
      </c>
      <c r="J46" s="3">
        <v>1.21</v>
      </c>
      <c r="K46" s="3">
        <v>0.37</v>
      </c>
      <c r="L46" s="3">
        <v>0.25600000000000001</v>
      </c>
      <c r="M46" s="3">
        <v>0.67</v>
      </c>
      <c r="N46" s="3">
        <v>0.13</v>
      </c>
      <c r="O46" s="3">
        <v>0.97</v>
      </c>
      <c r="P46" s="3">
        <v>0.2</v>
      </c>
      <c r="Q46" s="3">
        <v>0.59</v>
      </c>
      <c r="R46" s="3">
        <v>8.7999999999999995E-2</v>
      </c>
      <c r="S46" s="3">
        <v>0.56999999999999995</v>
      </c>
      <c r="T46" s="3">
        <v>9.5000000000000001E-2</v>
      </c>
      <c r="U46" s="3">
        <v>0.1</v>
      </c>
      <c r="V46" s="3" t="s">
        <v>31</v>
      </c>
      <c r="W46" s="3">
        <v>0.08</v>
      </c>
      <c r="X46" s="4">
        <f t="shared" si="0"/>
        <v>1.5719015307701103</v>
      </c>
      <c r="Y46" s="4">
        <f t="shared" si="1"/>
        <v>1.4307218611016079</v>
      </c>
      <c r="Z46" s="4">
        <f t="shared" si="2"/>
        <v>1.0210526315789474</v>
      </c>
    </row>
    <row r="47" spans="1:26" x14ac:dyDescent="0.3">
      <c r="A47" s="1" t="s">
        <v>75</v>
      </c>
      <c r="B47" s="10" t="s">
        <v>41</v>
      </c>
      <c r="C47" s="3">
        <v>127</v>
      </c>
      <c r="D47" s="3">
        <v>6.2</v>
      </c>
      <c r="E47" s="3">
        <v>4</v>
      </c>
      <c r="F47" s="3" t="s">
        <v>28</v>
      </c>
      <c r="G47" s="3">
        <v>0.23</v>
      </c>
      <c r="H47" s="3">
        <v>0.52</v>
      </c>
      <c r="I47" s="3">
        <v>0.1</v>
      </c>
      <c r="J47" s="3">
        <v>0.7</v>
      </c>
      <c r="K47" s="3">
        <v>0.4</v>
      </c>
      <c r="L47" s="3">
        <v>0.3</v>
      </c>
      <c r="M47" s="3">
        <v>0.73</v>
      </c>
      <c r="N47" s="3">
        <v>0.15</v>
      </c>
      <c r="O47" s="3">
        <v>1.07</v>
      </c>
      <c r="P47" s="3">
        <v>0.23</v>
      </c>
      <c r="Q47" s="3">
        <v>0.71</v>
      </c>
      <c r="R47" s="3">
        <v>0.108</v>
      </c>
      <c r="S47" s="3">
        <v>0.75</v>
      </c>
      <c r="T47" s="3">
        <v>0.11899999999999999</v>
      </c>
      <c r="U47" s="3">
        <v>0.1</v>
      </c>
      <c r="V47" s="3" t="s">
        <v>31</v>
      </c>
      <c r="W47" s="3" t="s">
        <v>42</v>
      </c>
      <c r="X47" s="4">
        <f t="shared" si="0"/>
        <v>1.6972798836578042</v>
      </c>
      <c r="Y47" s="4">
        <f t="shared" si="1"/>
        <v>0.37120253164556966</v>
      </c>
      <c r="Z47" s="4">
        <f t="shared" si="2"/>
        <v>0.89915966386554635</v>
      </c>
    </row>
    <row r="48" spans="1:26" x14ac:dyDescent="0.3">
      <c r="A48" s="1" t="s">
        <v>76</v>
      </c>
      <c r="B48" s="10" t="s">
        <v>38</v>
      </c>
      <c r="C48" s="3">
        <v>379</v>
      </c>
      <c r="D48" s="3">
        <v>36.700000000000003</v>
      </c>
      <c r="E48" s="3">
        <v>139</v>
      </c>
      <c r="F48" s="3">
        <v>3.9</v>
      </c>
      <c r="G48" s="3">
        <v>4.5999999999999996</v>
      </c>
      <c r="H48" s="3">
        <v>13.4</v>
      </c>
      <c r="I48" s="3">
        <v>2.13</v>
      </c>
      <c r="J48" s="3">
        <v>11.2</v>
      </c>
      <c r="K48" s="3">
        <v>4.13</v>
      </c>
      <c r="L48" s="3">
        <v>1.29</v>
      </c>
      <c r="M48" s="3">
        <v>5.27</v>
      </c>
      <c r="N48" s="3">
        <v>0.95</v>
      </c>
      <c r="O48" s="3">
        <v>6.18</v>
      </c>
      <c r="P48" s="3">
        <v>1.31</v>
      </c>
      <c r="Q48" s="3">
        <v>3.86</v>
      </c>
      <c r="R48" s="3">
        <v>0.55800000000000005</v>
      </c>
      <c r="S48" s="3">
        <v>3.81</v>
      </c>
      <c r="T48" s="3">
        <v>0.57699999999999996</v>
      </c>
      <c r="U48" s="3">
        <v>3.3</v>
      </c>
      <c r="V48" s="3">
        <v>0.25</v>
      </c>
      <c r="W48" s="3">
        <v>0.16</v>
      </c>
      <c r="X48" s="4">
        <f t="shared" si="0"/>
        <v>0.84534309937489427</v>
      </c>
      <c r="Y48" s="4">
        <f t="shared" si="1"/>
        <v>0.71903638091151501</v>
      </c>
      <c r="Z48" s="4">
        <f t="shared" si="2"/>
        <v>1.0710571923743499</v>
      </c>
    </row>
    <row r="49" spans="1:26" x14ac:dyDescent="0.3">
      <c r="A49" s="1" t="s">
        <v>77</v>
      </c>
      <c r="B49" s="10" t="s">
        <v>41</v>
      </c>
      <c r="C49" s="3">
        <v>134</v>
      </c>
      <c r="D49" s="3">
        <v>6</v>
      </c>
      <c r="E49" s="3">
        <v>4</v>
      </c>
      <c r="F49" s="3" t="s">
        <v>28</v>
      </c>
      <c r="G49" s="3">
        <v>0.41</v>
      </c>
      <c r="H49" s="3">
        <v>0.83</v>
      </c>
      <c r="I49" s="3">
        <v>0.16</v>
      </c>
      <c r="J49" s="3">
        <v>1</v>
      </c>
      <c r="K49" s="3">
        <v>0.52</v>
      </c>
      <c r="L49" s="3">
        <v>0.36399999999999999</v>
      </c>
      <c r="M49" s="3">
        <v>0.77</v>
      </c>
      <c r="N49" s="3">
        <v>0.16</v>
      </c>
      <c r="O49" s="3">
        <v>1.05</v>
      </c>
      <c r="P49" s="3">
        <v>0.22</v>
      </c>
      <c r="Q49" s="3">
        <v>0.63</v>
      </c>
      <c r="R49" s="3">
        <v>9.4E-2</v>
      </c>
      <c r="S49" s="3">
        <v>0.62</v>
      </c>
      <c r="T49" s="3">
        <v>9.5000000000000001E-2</v>
      </c>
      <c r="U49" s="3">
        <v>0.2</v>
      </c>
      <c r="V49" s="3" t="s">
        <v>31</v>
      </c>
      <c r="W49" s="3" t="s">
        <v>42</v>
      </c>
      <c r="X49" s="4">
        <f t="shared" si="0"/>
        <v>1.7586442004698022</v>
      </c>
      <c r="Y49" s="4">
        <f t="shared" si="1"/>
        <v>0.50900681596884123</v>
      </c>
      <c r="Z49" s="4">
        <f t="shared" si="2"/>
        <v>1.1052631578947367</v>
      </c>
    </row>
    <row r="50" spans="1:26" x14ac:dyDescent="0.3">
      <c r="A50" s="1" t="s">
        <v>78</v>
      </c>
      <c r="B50" s="10" t="s">
        <v>38</v>
      </c>
      <c r="C50" s="3">
        <v>295</v>
      </c>
      <c r="D50" s="3">
        <v>14.7</v>
      </c>
      <c r="E50" s="3">
        <v>12</v>
      </c>
      <c r="F50" s="3" t="s">
        <v>28</v>
      </c>
      <c r="G50" s="3">
        <v>0.36</v>
      </c>
      <c r="H50" s="3">
        <v>1.37</v>
      </c>
      <c r="I50" s="3">
        <v>0.33</v>
      </c>
      <c r="J50" s="3">
        <v>2.34</v>
      </c>
      <c r="K50" s="3">
        <v>1.1399999999999999</v>
      </c>
      <c r="L50" s="3">
        <v>0.53</v>
      </c>
      <c r="M50" s="3">
        <v>1.95</v>
      </c>
      <c r="N50" s="3">
        <v>0.38</v>
      </c>
      <c r="O50" s="3">
        <v>2.57</v>
      </c>
      <c r="P50" s="3">
        <v>0.54</v>
      </c>
      <c r="Q50" s="3">
        <v>1.58</v>
      </c>
      <c r="R50" s="3">
        <v>0.245</v>
      </c>
      <c r="S50" s="3">
        <v>1.6</v>
      </c>
      <c r="T50" s="3">
        <v>0.246</v>
      </c>
      <c r="U50" s="3">
        <v>0.3</v>
      </c>
      <c r="V50" s="3" t="s">
        <v>31</v>
      </c>
      <c r="W50" s="3" t="s">
        <v>42</v>
      </c>
      <c r="X50" s="4">
        <f t="shared" si="0"/>
        <v>1.0867503111411114</v>
      </c>
      <c r="Y50" s="4">
        <f t="shared" si="1"/>
        <v>0.20386409060626254</v>
      </c>
      <c r="Z50" s="4">
        <f t="shared" si="2"/>
        <v>1.0447154471544715</v>
      </c>
    </row>
    <row r="51" spans="1:26" x14ac:dyDescent="0.3">
      <c r="A51" s="1" t="s">
        <v>79</v>
      </c>
      <c r="B51" s="10" t="s">
        <v>41</v>
      </c>
      <c r="C51" s="3">
        <v>141</v>
      </c>
      <c r="D51" s="3">
        <v>6.2</v>
      </c>
      <c r="E51" s="3">
        <v>6</v>
      </c>
      <c r="F51" s="3" t="s">
        <v>28</v>
      </c>
      <c r="G51" s="3">
        <v>0.33</v>
      </c>
      <c r="H51" s="3">
        <v>0.93</v>
      </c>
      <c r="I51" s="3">
        <v>0.17</v>
      </c>
      <c r="J51" s="3">
        <v>1.02</v>
      </c>
      <c r="K51" s="3">
        <v>0.52</v>
      </c>
      <c r="L51" s="3">
        <v>0.31</v>
      </c>
      <c r="M51" s="3">
        <v>0.79</v>
      </c>
      <c r="N51" s="3">
        <v>0.16</v>
      </c>
      <c r="O51" s="3">
        <v>1.1000000000000001</v>
      </c>
      <c r="P51" s="3">
        <v>0.23</v>
      </c>
      <c r="Q51" s="3">
        <v>0.66</v>
      </c>
      <c r="R51" s="3">
        <v>0.10100000000000001</v>
      </c>
      <c r="S51" s="3">
        <v>0.68</v>
      </c>
      <c r="T51" s="3">
        <v>0.105</v>
      </c>
      <c r="U51" s="3">
        <v>0.2</v>
      </c>
      <c r="V51" s="3" t="s">
        <v>31</v>
      </c>
      <c r="W51" s="3" t="s">
        <v>42</v>
      </c>
      <c r="X51" s="4">
        <f t="shared" si="0"/>
        <v>1.4786660829762071</v>
      </c>
      <c r="Y51" s="4">
        <f t="shared" si="1"/>
        <v>0.40968841285296981</v>
      </c>
      <c r="Z51" s="4">
        <f t="shared" si="2"/>
        <v>1.0476190476190477</v>
      </c>
    </row>
    <row r="52" spans="1:26" x14ac:dyDescent="0.3">
      <c r="A52" s="1" t="s">
        <v>80</v>
      </c>
      <c r="B52" s="10" t="s">
        <v>38</v>
      </c>
      <c r="C52" s="3">
        <v>225</v>
      </c>
      <c r="D52" s="3">
        <v>27.4</v>
      </c>
      <c r="E52" s="3">
        <v>60</v>
      </c>
      <c r="F52" s="3">
        <v>2.4</v>
      </c>
      <c r="G52" s="3">
        <v>4.62</v>
      </c>
      <c r="H52" s="3">
        <v>11.8</v>
      </c>
      <c r="I52" s="3">
        <v>1.78</v>
      </c>
      <c r="J52" s="3">
        <v>8.89</v>
      </c>
      <c r="K52" s="3">
        <v>2.87</v>
      </c>
      <c r="L52" s="3">
        <v>1.25</v>
      </c>
      <c r="M52" s="3">
        <v>4.08</v>
      </c>
      <c r="N52" s="3">
        <v>0.73</v>
      </c>
      <c r="O52" s="3">
        <v>4.68</v>
      </c>
      <c r="P52" s="3">
        <v>0.98</v>
      </c>
      <c r="Q52" s="3">
        <v>2.83</v>
      </c>
      <c r="R52" s="3">
        <v>0.41399999999999998</v>
      </c>
      <c r="S52" s="3">
        <v>2.73</v>
      </c>
      <c r="T52" s="3">
        <v>0.40400000000000003</v>
      </c>
      <c r="U52" s="3">
        <v>1.6</v>
      </c>
      <c r="V52" s="3">
        <v>0.18</v>
      </c>
      <c r="W52" s="3">
        <v>0.27</v>
      </c>
      <c r="X52" s="4">
        <f t="shared" si="0"/>
        <v>1.1167671177737573</v>
      </c>
      <c r="Y52" s="4">
        <f t="shared" si="1"/>
        <v>1.0392096326026552</v>
      </c>
      <c r="Z52" s="4">
        <f t="shared" si="2"/>
        <v>1.1584158415841583</v>
      </c>
    </row>
    <row r="53" spans="1:26" x14ac:dyDescent="0.3">
      <c r="A53" s="1" t="s">
        <v>81</v>
      </c>
      <c r="B53" s="10" t="s">
        <v>41</v>
      </c>
      <c r="C53" s="3">
        <v>52</v>
      </c>
      <c r="D53" s="3">
        <v>1.8</v>
      </c>
      <c r="E53" s="3">
        <v>3</v>
      </c>
      <c r="F53" s="3" t="s">
        <v>28</v>
      </c>
      <c r="G53" s="3">
        <v>0.34</v>
      </c>
      <c r="H53" s="3">
        <v>0.63</v>
      </c>
      <c r="I53" s="3">
        <v>0.09</v>
      </c>
      <c r="J53" s="3">
        <v>0.47</v>
      </c>
      <c r="K53" s="3">
        <v>0.24</v>
      </c>
      <c r="L53" s="3">
        <v>0.16300000000000001</v>
      </c>
      <c r="M53" s="3">
        <v>0.24</v>
      </c>
      <c r="N53" s="3">
        <v>0.05</v>
      </c>
      <c r="O53" s="3">
        <v>0.3</v>
      </c>
      <c r="P53" s="3">
        <v>0.06</v>
      </c>
      <c r="Q53" s="3">
        <v>0.2</v>
      </c>
      <c r="R53" s="3">
        <v>3.1E-2</v>
      </c>
      <c r="S53" s="3">
        <v>0.2</v>
      </c>
      <c r="T53" s="3">
        <v>2.8000000000000001E-2</v>
      </c>
      <c r="U53" s="3" t="s">
        <v>59</v>
      </c>
      <c r="V53" s="3" t="s">
        <v>31</v>
      </c>
      <c r="W53" s="3">
        <v>0.06</v>
      </c>
      <c r="X53" s="4">
        <f t="shared" si="0"/>
        <v>2.0763473008306597</v>
      </c>
      <c r="Y53" s="4">
        <f t="shared" si="1"/>
        <v>0.91455696202531667</v>
      </c>
      <c r="Z53" s="4">
        <f t="shared" si="2"/>
        <v>1.0714285714285714</v>
      </c>
    </row>
    <row r="54" spans="1:26" x14ac:dyDescent="0.3">
      <c r="A54" s="1" t="s">
        <v>82</v>
      </c>
      <c r="B54" s="10" t="s">
        <v>41</v>
      </c>
      <c r="C54" s="3">
        <v>97</v>
      </c>
      <c r="D54" s="3">
        <v>4.3</v>
      </c>
      <c r="E54" s="3">
        <v>6</v>
      </c>
      <c r="F54" s="3" t="s">
        <v>28</v>
      </c>
      <c r="G54" s="3">
        <v>0.42</v>
      </c>
      <c r="H54" s="3">
        <v>0.83</v>
      </c>
      <c r="I54" s="3">
        <v>0.18</v>
      </c>
      <c r="J54" s="3">
        <v>1.02</v>
      </c>
      <c r="K54" s="3">
        <v>0.34</v>
      </c>
      <c r="L54" s="3">
        <v>0.33300000000000002</v>
      </c>
      <c r="M54" s="3">
        <v>0.55000000000000004</v>
      </c>
      <c r="N54" s="3">
        <v>0.11</v>
      </c>
      <c r="O54" s="3">
        <v>0.77</v>
      </c>
      <c r="P54" s="3">
        <v>0.15</v>
      </c>
      <c r="Q54" s="3">
        <v>0.41</v>
      </c>
      <c r="R54" s="3">
        <v>5.8000000000000003E-2</v>
      </c>
      <c r="S54" s="3">
        <v>0.39</v>
      </c>
      <c r="T54" s="3">
        <v>6.4000000000000001E-2</v>
      </c>
      <c r="U54" s="3">
        <v>0.2</v>
      </c>
      <c r="V54" s="3" t="s">
        <v>31</v>
      </c>
      <c r="W54" s="3" t="s">
        <v>42</v>
      </c>
      <c r="X54" s="4">
        <f t="shared" si="0"/>
        <v>2.3542201100949507</v>
      </c>
      <c r="Y54" s="4">
        <f t="shared" si="1"/>
        <v>0.79746835443037978</v>
      </c>
      <c r="Z54" s="4">
        <f t="shared" si="2"/>
        <v>1.203125</v>
      </c>
    </row>
    <row r="55" spans="1:26" x14ac:dyDescent="0.3">
      <c r="A55" s="1" t="s">
        <v>83</v>
      </c>
      <c r="B55" s="10" t="s">
        <v>41</v>
      </c>
      <c r="C55" s="3">
        <v>109</v>
      </c>
      <c r="D55" s="3">
        <v>4.3</v>
      </c>
      <c r="E55" s="3">
        <v>4</v>
      </c>
      <c r="F55" s="3" t="s">
        <v>28</v>
      </c>
      <c r="G55" s="3">
        <v>0.38</v>
      </c>
      <c r="H55" s="3">
        <v>0.73</v>
      </c>
      <c r="I55" s="3">
        <v>0.16</v>
      </c>
      <c r="J55" s="3">
        <v>0.94</v>
      </c>
      <c r="K55" s="3">
        <v>0.5</v>
      </c>
      <c r="L55" s="3">
        <v>0.39400000000000002</v>
      </c>
      <c r="M55" s="3">
        <v>0.71</v>
      </c>
      <c r="N55" s="3">
        <v>0.12</v>
      </c>
      <c r="O55" s="3">
        <v>0.75</v>
      </c>
      <c r="P55" s="3">
        <v>0.16</v>
      </c>
      <c r="Q55" s="3">
        <v>0.45</v>
      </c>
      <c r="R55" s="3">
        <v>6.0999999999999999E-2</v>
      </c>
      <c r="S55" s="3">
        <v>0.38</v>
      </c>
      <c r="T55" s="3">
        <v>5.6000000000000001E-2</v>
      </c>
      <c r="U55" s="3">
        <v>0.1</v>
      </c>
      <c r="V55" s="3" t="s">
        <v>31</v>
      </c>
      <c r="W55" s="3" t="s">
        <v>42</v>
      </c>
      <c r="X55" s="4">
        <f t="shared" si="0"/>
        <v>2.0216486505819518</v>
      </c>
      <c r="Y55" s="4">
        <f t="shared" si="1"/>
        <v>0.49063291139240511</v>
      </c>
      <c r="Z55" s="4">
        <f t="shared" si="2"/>
        <v>1.3392857142857142</v>
      </c>
    </row>
    <row r="56" spans="1:26" x14ac:dyDescent="0.3">
      <c r="A56" s="1" t="s">
        <v>84</v>
      </c>
      <c r="B56" s="10" t="s">
        <v>41</v>
      </c>
      <c r="C56" s="3">
        <v>122</v>
      </c>
      <c r="D56" s="3">
        <v>7.2</v>
      </c>
      <c r="E56" s="3">
        <v>5</v>
      </c>
      <c r="F56" s="3" t="s">
        <v>28</v>
      </c>
      <c r="G56" s="3">
        <v>0.68</v>
      </c>
      <c r="H56" s="3">
        <v>1.45</v>
      </c>
      <c r="I56" s="3">
        <v>0.22</v>
      </c>
      <c r="J56" s="3">
        <v>1.1200000000000001</v>
      </c>
      <c r="K56" s="3">
        <v>0.51</v>
      </c>
      <c r="L56" s="3">
        <v>0.311</v>
      </c>
      <c r="M56" s="3">
        <v>0.85</v>
      </c>
      <c r="N56" s="3">
        <v>0.17</v>
      </c>
      <c r="O56" s="3">
        <v>1.1399999999999999</v>
      </c>
      <c r="P56" s="3">
        <v>0.26</v>
      </c>
      <c r="Q56" s="3">
        <v>0.76</v>
      </c>
      <c r="R56" s="3">
        <v>0.11</v>
      </c>
      <c r="S56" s="3">
        <v>0.69</v>
      </c>
      <c r="T56" s="3">
        <v>0.11</v>
      </c>
      <c r="U56" s="3">
        <v>0.1</v>
      </c>
      <c r="V56" s="3" t="s">
        <v>31</v>
      </c>
      <c r="W56" s="3">
        <v>0.06</v>
      </c>
      <c r="X56" s="4">
        <f t="shared" si="0"/>
        <v>1.4440740808693573</v>
      </c>
      <c r="Y56" s="4">
        <f t="shared" si="1"/>
        <v>0.86075949367088622</v>
      </c>
      <c r="Z56" s="4">
        <f t="shared" si="2"/>
        <v>1.0363636363636362</v>
      </c>
    </row>
    <row r="57" spans="1:26" x14ac:dyDescent="0.3">
      <c r="A57" s="1" t="s">
        <v>85</v>
      </c>
      <c r="B57" s="10" t="s">
        <v>41</v>
      </c>
      <c r="C57" s="3">
        <v>117</v>
      </c>
      <c r="D57" s="3">
        <v>5.0999999999999996</v>
      </c>
      <c r="E57" s="3">
        <v>6</v>
      </c>
      <c r="F57" s="3" t="s">
        <v>28</v>
      </c>
      <c r="G57" s="3">
        <v>0.39</v>
      </c>
      <c r="H57" s="3">
        <v>0.86</v>
      </c>
      <c r="I57" s="3">
        <v>0.16</v>
      </c>
      <c r="J57" s="3">
        <v>0.83</v>
      </c>
      <c r="K57" s="3">
        <v>0.36</v>
      </c>
      <c r="L57" s="3">
        <v>0.30099999999999999</v>
      </c>
      <c r="M57" s="3">
        <v>0.59</v>
      </c>
      <c r="N57" s="3">
        <v>0.13</v>
      </c>
      <c r="O57" s="3">
        <v>0.88</v>
      </c>
      <c r="P57" s="3">
        <v>0.19</v>
      </c>
      <c r="Q57" s="3">
        <v>0.53</v>
      </c>
      <c r="R57" s="3">
        <v>8.1000000000000003E-2</v>
      </c>
      <c r="S57" s="3">
        <v>0.53</v>
      </c>
      <c r="T57" s="3">
        <v>8.7999999999999995E-2</v>
      </c>
      <c r="U57" s="3">
        <v>0.2</v>
      </c>
      <c r="V57" s="3" t="s">
        <v>31</v>
      </c>
      <c r="W57" s="3" t="s">
        <v>42</v>
      </c>
      <c r="X57" s="4">
        <f t="shared" si="0"/>
        <v>1.996700259333696</v>
      </c>
      <c r="Y57" s="4">
        <f t="shared" si="1"/>
        <v>0.699367088607595</v>
      </c>
      <c r="Z57" s="4">
        <f t="shared" si="2"/>
        <v>1</v>
      </c>
    </row>
    <row r="58" spans="1:26" x14ac:dyDescent="0.3">
      <c r="A58" s="1" t="s">
        <v>86</v>
      </c>
      <c r="B58" s="10" t="s">
        <v>38</v>
      </c>
      <c r="C58" s="3">
        <v>250</v>
      </c>
      <c r="D58" s="3">
        <v>18.2</v>
      </c>
      <c r="E58" s="3">
        <v>29</v>
      </c>
      <c r="F58" s="3">
        <v>0.5</v>
      </c>
      <c r="G58" s="3">
        <v>1.77</v>
      </c>
      <c r="H58" s="3">
        <v>5.31</v>
      </c>
      <c r="I58" s="3">
        <v>0.88</v>
      </c>
      <c r="J58" s="3">
        <v>4.62</v>
      </c>
      <c r="K58" s="3">
        <v>1.72</v>
      </c>
      <c r="L58" s="3">
        <v>0.79400000000000004</v>
      </c>
      <c r="M58" s="3">
        <v>2.46</v>
      </c>
      <c r="N58" s="3">
        <v>0.44</v>
      </c>
      <c r="O58" s="3">
        <v>3.07</v>
      </c>
      <c r="P58" s="3">
        <v>0.64</v>
      </c>
      <c r="Q58" s="3">
        <v>1.83</v>
      </c>
      <c r="R58" s="3">
        <v>0.28799999999999998</v>
      </c>
      <c r="S58" s="3">
        <v>1.92</v>
      </c>
      <c r="T58" s="3">
        <v>0.307</v>
      </c>
      <c r="U58" s="3">
        <v>0.8</v>
      </c>
      <c r="V58" s="3">
        <v>0.03</v>
      </c>
      <c r="W58" s="3">
        <v>0.06</v>
      </c>
      <c r="X58" s="4">
        <f t="shared" si="0"/>
        <v>1.1800824736962823</v>
      </c>
      <c r="Y58" s="4">
        <f t="shared" si="1"/>
        <v>0.66433617898145425</v>
      </c>
      <c r="Z58" s="4">
        <f t="shared" si="2"/>
        <v>1</v>
      </c>
    </row>
    <row r="59" spans="1:26" x14ac:dyDescent="0.3">
      <c r="A59" s="1" t="s">
        <v>87</v>
      </c>
      <c r="B59" s="10" t="s">
        <v>38</v>
      </c>
      <c r="C59" s="3">
        <v>415</v>
      </c>
      <c r="D59" s="3">
        <v>39.4</v>
      </c>
      <c r="E59" s="3">
        <v>105</v>
      </c>
      <c r="F59" s="3">
        <v>3.7</v>
      </c>
      <c r="G59" s="3">
        <v>4.75</v>
      </c>
      <c r="H59" s="3">
        <v>14.2</v>
      </c>
      <c r="I59" s="3">
        <v>2.2599999999999998</v>
      </c>
      <c r="J59" s="3">
        <v>12.1</v>
      </c>
      <c r="K59" s="3">
        <v>4.1500000000000004</v>
      </c>
      <c r="L59" s="3">
        <v>1.5</v>
      </c>
      <c r="M59" s="3">
        <v>5.66</v>
      </c>
      <c r="N59" s="3">
        <v>1.02</v>
      </c>
      <c r="O59" s="3">
        <v>6.77</v>
      </c>
      <c r="P59" s="3">
        <v>1.43</v>
      </c>
      <c r="Q59" s="3">
        <v>4.17</v>
      </c>
      <c r="R59" s="3">
        <v>0.6</v>
      </c>
      <c r="S59" s="3">
        <v>4.03</v>
      </c>
      <c r="T59" s="3">
        <v>0.63</v>
      </c>
      <c r="U59" s="3">
        <v>2.7</v>
      </c>
      <c r="V59" s="3">
        <v>0.26</v>
      </c>
      <c r="W59" s="3">
        <v>0.13</v>
      </c>
      <c r="X59" s="4">
        <f t="shared" si="0"/>
        <v>0.9461993166379038</v>
      </c>
      <c r="Y59" s="4">
        <f t="shared" si="1"/>
        <v>0.73890498703675467</v>
      </c>
      <c r="Z59" s="4">
        <f t="shared" si="2"/>
        <v>1.0746031746031743</v>
      </c>
    </row>
    <row r="60" spans="1:26" x14ac:dyDescent="0.3">
      <c r="A60" s="1" t="s">
        <v>88</v>
      </c>
      <c r="B60" s="10" t="s">
        <v>38</v>
      </c>
      <c r="C60" s="3">
        <v>385</v>
      </c>
      <c r="D60" s="3">
        <v>34.1</v>
      </c>
      <c r="E60" s="3">
        <v>59</v>
      </c>
      <c r="F60" s="3">
        <v>2.2000000000000002</v>
      </c>
      <c r="G60" s="3">
        <v>2.5</v>
      </c>
      <c r="H60" s="3">
        <v>8.64</v>
      </c>
      <c r="I60" s="3">
        <v>1.5</v>
      </c>
      <c r="J60" s="3">
        <v>8.7799999999999994</v>
      </c>
      <c r="K60" s="3">
        <v>3.27</v>
      </c>
      <c r="L60" s="3">
        <v>1.22</v>
      </c>
      <c r="M60" s="3">
        <v>4.8099999999999996</v>
      </c>
      <c r="N60" s="3">
        <v>0.89</v>
      </c>
      <c r="O60" s="3">
        <v>5.78</v>
      </c>
      <c r="P60" s="3">
        <v>1.19</v>
      </c>
      <c r="Q60" s="3">
        <v>3.57</v>
      </c>
      <c r="R60" s="3">
        <v>0.53300000000000003</v>
      </c>
      <c r="S60" s="3">
        <v>3.51</v>
      </c>
      <c r="T60" s="3">
        <v>0.54800000000000004</v>
      </c>
      <c r="U60" s="3">
        <v>1.7</v>
      </c>
      <c r="V60" s="3">
        <v>0.15</v>
      </c>
      <c r="W60" s="3">
        <v>0.06</v>
      </c>
      <c r="X60" s="4">
        <f t="shared" si="0"/>
        <v>0.94045290243539026</v>
      </c>
      <c r="Y60" s="4">
        <f t="shared" si="1"/>
        <v>0.49355475554523282</v>
      </c>
      <c r="Z60" s="4">
        <f t="shared" si="2"/>
        <v>1.0547445255474452</v>
      </c>
    </row>
    <row r="61" spans="1:26" x14ac:dyDescent="0.3">
      <c r="A61" s="1" t="s">
        <v>89</v>
      </c>
      <c r="B61" s="10" t="s">
        <v>38</v>
      </c>
      <c r="C61" s="3">
        <v>232</v>
      </c>
      <c r="D61" s="3">
        <v>15.7</v>
      </c>
      <c r="E61" s="3">
        <v>26</v>
      </c>
      <c r="F61" s="3" t="s">
        <v>28</v>
      </c>
      <c r="G61" s="3">
        <v>1.01</v>
      </c>
      <c r="H61" s="3">
        <v>3.33</v>
      </c>
      <c r="I61" s="3">
        <v>0.6</v>
      </c>
      <c r="J61" s="3">
        <v>3.68</v>
      </c>
      <c r="K61" s="3">
        <v>1.39</v>
      </c>
      <c r="L61" s="3">
        <v>0.60699999999999998</v>
      </c>
      <c r="M61" s="3">
        <v>2.2000000000000002</v>
      </c>
      <c r="N61" s="3">
        <v>0.42</v>
      </c>
      <c r="O61" s="3">
        <v>2.73</v>
      </c>
      <c r="P61" s="3">
        <v>0.57999999999999996</v>
      </c>
      <c r="Q61" s="3">
        <v>1.7</v>
      </c>
      <c r="R61" s="3">
        <v>0.24399999999999999</v>
      </c>
      <c r="S61" s="3">
        <v>1.59</v>
      </c>
      <c r="T61" s="3">
        <v>0.23899999999999999</v>
      </c>
      <c r="U61" s="3">
        <v>0.7</v>
      </c>
      <c r="V61" s="3" t="s">
        <v>31</v>
      </c>
      <c r="W61" s="3" t="s">
        <v>42</v>
      </c>
      <c r="X61" s="4">
        <f t="shared" si="0"/>
        <v>1.0611910670262374</v>
      </c>
      <c r="Y61" s="4">
        <f t="shared" si="1"/>
        <v>0.46908296147891815</v>
      </c>
      <c r="Z61" s="4">
        <f t="shared" si="2"/>
        <v>1.1422594142259415</v>
      </c>
    </row>
    <row r="62" spans="1:26" x14ac:dyDescent="0.3">
      <c r="A62" s="1" t="s">
        <v>90</v>
      </c>
      <c r="B62" s="10" t="s">
        <v>26</v>
      </c>
      <c r="C62" s="3">
        <v>371</v>
      </c>
      <c r="D62" s="3">
        <v>34.9</v>
      </c>
      <c r="E62" s="3">
        <v>91</v>
      </c>
      <c r="F62" s="3">
        <v>3.8</v>
      </c>
      <c r="G62" s="3">
        <v>4.28</v>
      </c>
      <c r="H62" s="3">
        <v>12.5</v>
      </c>
      <c r="I62" s="3">
        <v>2.0099999999999998</v>
      </c>
      <c r="J62" s="3">
        <v>10.199999999999999</v>
      </c>
      <c r="K62" s="3">
        <v>3.82</v>
      </c>
      <c r="L62" s="3">
        <v>1.36</v>
      </c>
      <c r="M62" s="3">
        <v>5.16</v>
      </c>
      <c r="N62" s="3">
        <v>0.91</v>
      </c>
      <c r="O62" s="3">
        <v>6.11</v>
      </c>
      <c r="P62" s="3">
        <v>1.22</v>
      </c>
      <c r="Q62" s="3">
        <v>3.54</v>
      </c>
      <c r="R62" s="3">
        <v>0.52500000000000002</v>
      </c>
      <c r="S62" s="3">
        <v>3.52</v>
      </c>
      <c r="T62" s="3">
        <v>0.54400000000000004</v>
      </c>
      <c r="U62" s="3">
        <v>2.4</v>
      </c>
      <c r="V62" s="3">
        <v>0.24</v>
      </c>
      <c r="W62" s="3">
        <v>0.19</v>
      </c>
      <c r="X62" s="4">
        <f t="shared" si="0"/>
        <v>0.93649618181105043</v>
      </c>
      <c r="Y62" s="4">
        <f t="shared" si="1"/>
        <v>0.72330837033600637</v>
      </c>
      <c r="Z62" s="4">
        <f t="shared" si="2"/>
        <v>1.1231617647058825</v>
      </c>
    </row>
    <row r="63" spans="1:26" x14ac:dyDescent="0.3">
      <c r="A63" s="1" t="s">
        <v>91</v>
      </c>
      <c r="B63" s="10" t="s">
        <v>26</v>
      </c>
      <c r="C63" s="3">
        <v>364</v>
      </c>
      <c r="D63" s="3">
        <v>37.200000000000003</v>
      </c>
      <c r="E63" s="3">
        <v>113</v>
      </c>
      <c r="F63" s="3">
        <v>3.9</v>
      </c>
      <c r="G63" s="3">
        <v>6.44</v>
      </c>
      <c r="H63" s="3">
        <v>16.8</v>
      </c>
      <c r="I63" s="3">
        <v>2.5099999999999998</v>
      </c>
      <c r="J63" s="3">
        <v>12.3</v>
      </c>
      <c r="K63" s="3">
        <v>4.43</v>
      </c>
      <c r="L63" s="3">
        <v>1.42</v>
      </c>
      <c r="M63" s="3">
        <v>5.57</v>
      </c>
      <c r="N63" s="3">
        <v>1.01</v>
      </c>
      <c r="O63" s="3">
        <v>6.51</v>
      </c>
      <c r="P63" s="3">
        <v>1.34</v>
      </c>
      <c r="Q63" s="3">
        <v>3.82</v>
      </c>
      <c r="R63" s="3">
        <v>0.58399999999999996</v>
      </c>
      <c r="S63" s="3">
        <v>3.78</v>
      </c>
      <c r="T63" s="3">
        <v>0.56399999999999995</v>
      </c>
      <c r="U63" s="3">
        <v>2.8</v>
      </c>
      <c r="V63" s="3">
        <v>0.41</v>
      </c>
      <c r="W63" s="3">
        <v>0.42</v>
      </c>
      <c r="X63" s="4">
        <f t="shared" si="0"/>
        <v>0.87394181369104107</v>
      </c>
      <c r="Y63" s="4">
        <f t="shared" si="1"/>
        <v>0.93848044118067275</v>
      </c>
      <c r="Z63" s="4">
        <f t="shared" si="2"/>
        <v>1.1542553191489362</v>
      </c>
    </row>
    <row r="64" spans="1:26" x14ac:dyDescent="0.3">
      <c r="A64" s="1" t="s">
        <v>92</v>
      </c>
      <c r="B64" s="10" t="s">
        <v>41</v>
      </c>
      <c r="C64" s="6">
        <v>179</v>
      </c>
      <c r="D64" s="6">
        <v>7.3</v>
      </c>
      <c r="E64" s="6">
        <v>20</v>
      </c>
      <c r="F64" s="6" t="s">
        <v>100</v>
      </c>
      <c r="G64" s="6">
        <v>0.56999999999999995</v>
      </c>
      <c r="H64" s="6">
        <v>1.34</v>
      </c>
      <c r="I64" s="6">
        <v>0.24</v>
      </c>
      <c r="J64" s="6">
        <v>1.35</v>
      </c>
      <c r="K64" s="6">
        <v>0.62</v>
      </c>
      <c r="L64" s="6">
        <v>0.27900000000000003</v>
      </c>
      <c r="M64" s="6">
        <v>0.88</v>
      </c>
      <c r="N64" s="6">
        <v>0.19</v>
      </c>
      <c r="O64" s="6">
        <v>1.25</v>
      </c>
      <c r="P64" s="6">
        <v>0.27</v>
      </c>
      <c r="Q64" s="6">
        <v>0.8</v>
      </c>
      <c r="R64" s="6">
        <v>0.11600000000000001</v>
      </c>
      <c r="S64" s="6">
        <v>0.79</v>
      </c>
      <c r="T64" s="6">
        <v>0.11899999999999999</v>
      </c>
      <c r="U64" s="6">
        <v>0.5</v>
      </c>
      <c r="V64" s="6">
        <v>0.04</v>
      </c>
      <c r="W64" s="6">
        <v>7.0000000000000007E-2</v>
      </c>
      <c r="X64" s="4">
        <f t="shared" si="0"/>
        <v>1.1547571431381964</v>
      </c>
      <c r="Y64" s="4">
        <f t="shared" si="1"/>
        <v>0.59350755410371581</v>
      </c>
      <c r="Z64" s="4">
        <f t="shared" si="2"/>
        <v>1.0504201680672269</v>
      </c>
    </row>
    <row r="65" spans="1:26" x14ac:dyDescent="0.3">
      <c r="A65" s="1" t="s">
        <v>93</v>
      </c>
      <c r="B65" s="10" t="s">
        <v>41</v>
      </c>
      <c r="C65" s="6">
        <v>118</v>
      </c>
      <c r="D65" s="6">
        <v>3.9</v>
      </c>
      <c r="E65" s="6">
        <v>3</v>
      </c>
      <c r="F65" s="6" t="s">
        <v>100</v>
      </c>
      <c r="G65" s="6">
        <v>0.34</v>
      </c>
      <c r="H65" s="6">
        <v>0.71</v>
      </c>
      <c r="I65" s="6">
        <v>0.13</v>
      </c>
      <c r="J65" s="6">
        <v>0.75</v>
      </c>
      <c r="K65" s="6">
        <v>0.34</v>
      </c>
      <c r="L65" s="6">
        <v>0.26800000000000002</v>
      </c>
      <c r="M65" s="6">
        <v>0.51</v>
      </c>
      <c r="N65" s="6">
        <v>0.11</v>
      </c>
      <c r="O65" s="6">
        <v>0.72</v>
      </c>
      <c r="P65" s="6">
        <v>0.14000000000000001</v>
      </c>
      <c r="Q65" s="6">
        <v>0.41</v>
      </c>
      <c r="R65" s="6">
        <v>6.3E-2</v>
      </c>
      <c r="S65" s="6">
        <v>0.4</v>
      </c>
      <c r="T65" s="6">
        <v>5.8000000000000003E-2</v>
      </c>
      <c r="U65" s="6">
        <v>0.2</v>
      </c>
      <c r="V65" s="6">
        <v>0.03</v>
      </c>
      <c r="W65" s="6" t="s">
        <v>100</v>
      </c>
      <c r="X65" s="4">
        <f t="shared" si="0"/>
        <v>1.9675867187949243</v>
      </c>
      <c r="Y65" s="4">
        <f t="shared" si="1"/>
        <v>0.64556962025316467</v>
      </c>
      <c r="Z65" s="4">
        <f t="shared" si="2"/>
        <v>1.2413793103448274</v>
      </c>
    </row>
    <row r="66" spans="1:26" x14ac:dyDescent="0.3">
      <c r="A66" s="1" t="s">
        <v>94</v>
      </c>
      <c r="B66" s="10" t="s">
        <v>38</v>
      </c>
      <c r="C66" s="6">
        <v>217</v>
      </c>
      <c r="D66" s="6">
        <v>11.8</v>
      </c>
      <c r="E66" s="6">
        <v>10</v>
      </c>
      <c r="F66" s="6" t="s">
        <v>100</v>
      </c>
      <c r="G66" s="6">
        <v>0.64</v>
      </c>
      <c r="H66" s="6">
        <v>1.92</v>
      </c>
      <c r="I66" s="6">
        <v>0.36</v>
      </c>
      <c r="J66" s="6">
        <v>2.0499999999999998</v>
      </c>
      <c r="K66" s="6">
        <v>0.91</v>
      </c>
      <c r="L66" s="6">
        <v>0.46800000000000003</v>
      </c>
      <c r="M66" s="6">
        <v>1.48</v>
      </c>
      <c r="N66" s="6">
        <v>0.31</v>
      </c>
      <c r="O66" s="6">
        <v>2.16</v>
      </c>
      <c r="P66" s="6">
        <v>0.46</v>
      </c>
      <c r="Q66" s="6">
        <v>1.41</v>
      </c>
      <c r="R66" s="6">
        <v>0.216</v>
      </c>
      <c r="S66" s="6">
        <v>1.39</v>
      </c>
      <c r="T66" s="6">
        <v>0.222</v>
      </c>
      <c r="U66" s="6">
        <v>0.3</v>
      </c>
      <c r="V66" s="6">
        <v>0.02</v>
      </c>
      <c r="W66" s="6">
        <v>0.11</v>
      </c>
      <c r="X66" s="4">
        <f t="shared" si="0"/>
        <v>1.2328718433620376</v>
      </c>
      <c r="Y66" s="4">
        <f t="shared" si="1"/>
        <v>0.45402698567255534</v>
      </c>
      <c r="Z66" s="4">
        <f t="shared" si="2"/>
        <v>0.97297297297297303</v>
      </c>
    </row>
    <row r="67" spans="1:26" s="16" customFormat="1" x14ac:dyDescent="0.3">
      <c r="A67" s="12" t="s">
        <v>95</v>
      </c>
      <c r="B67" s="13" t="s">
        <v>41</v>
      </c>
      <c r="C67" s="14">
        <v>187</v>
      </c>
      <c r="D67" s="14">
        <v>8.4</v>
      </c>
      <c r="E67" s="14">
        <v>6</v>
      </c>
      <c r="F67" s="14" t="s">
        <v>28</v>
      </c>
      <c r="G67" s="14">
        <v>0.31</v>
      </c>
      <c r="H67" s="14">
        <v>1.18</v>
      </c>
      <c r="I67" s="14">
        <v>0.24</v>
      </c>
      <c r="J67" s="14">
        <v>1.62</v>
      </c>
      <c r="K67" s="14">
        <v>0.73</v>
      </c>
      <c r="L67" s="14">
        <v>0.45100000000000001</v>
      </c>
      <c r="M67" s="14">
        <v>1.1599999999999999</v>
      </c>
      <c r="N67" s="14">
        <v>0.23</v>
      </c>
      <c r="O67" s="14">
        <v>1.51</v>
      </c>
      <c r="P67" s="14">
        <v>0.32</v>
      </c>
      <c r="Q67" s="14">
        <v>0.95</v>
      </c>
      <c r="R67" s="14">
        <v>0.14000000000000001</v>
      </c>
      <c r="S67" s="14">
        <v>0.91</v>
      </c>
      <c r="T67" s="14">
        <v>0.14599999999999999</v>
      </c>
      <c r="U67" s="14">
        <v>0.2</v>
      </c>
      <c r="V67" s="14">
        <v>0.11</v>
      </c>
      <c r="W67" s="14" t="s">
        <v>42</v>
      </c>
      <c r="X67" s="15">
        <f t="shared" si="0"/>
        <v>1.4983378556753377</v>
      </c>
      <c r="Y67" s="15">
        <f t="shared" si="1"/>
        <v>0.27414600312120685</v>
      </c>
      <c r="Z67" s="15">
        <f t="shared" si="2"/>
        <v>1.0342465753424659</v>
      </c>
    </row>
    <row r="68" spans="1:26" x14ac:dyDescent="0.3">
      <c r="A68" s="19" t="s">
        <v>96</v>
      </c>
      <c r="B68" s="19"/>
      <c r="C68" s="19"/>
      <c r="D68" s="19"/>
      <c r="E68" s="19"/>
      <c r="F68" s="19"/>
      <c r="G68" s="19"/>
      <c r="H68" s="1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3">
      <c r="A69" s="19" t="s">
        <v>97</v>
      </c>
      <c r="B69" s="19"/>
      <c r="C69" s="19"/>
      <c r="D69" s="19"/>
      <c r="E69" s="19"/>
      <c r="F69" s="19"/>
      <c r="G69" s="19"/>
      <c r="H69" s="1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3">
      <c r="A70" s="20" t="s">
        <v>98</v>
      </c>
      <c r="B70" s="20"/>
      <c r="C70" s="20"/>
      <c r="D70" s="20"/>
      <c r="E70" s="20"/>
      <c r="F70" s="20"/>
      <c r="G70" s="20"/>
      <c r="H70" s="2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</sheetData>
  <mergeCells count="10">
    <mergeCell ref="A1:Z1"/>
    <mergeCell ref="A68:H68"/>
    <mergeCell ref="A69:H69"/>
    <mergeCell ref="A70:H70"/>
    <mergeCell ref="A2:A3"/>
    <mergeCell ref="B2:B3"/>
    <mergeCell ref="C3:W3"/>
    <mergeCell ref="X2:X3"/>
    <mergeCell ref="Y2:Y3"/>
    <mergeCell ref="Z2:Z3"/>
  </mergeCells>
  <pageMargins left="0.7" right="0.7" top="0.75" bottom="0.75" header="0.3" footer="0.3"/>
  <pageSetup orientation="portrait" r:id="rId1"/>
  <ignoredErrors>
    <ignoredError sqref="A6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D7EE988DC74419040437205504C26" ma:contentTypeVersion="13" ma:contentTypeDescription="Create a new document." ma:contentTypeScope="" ma:versionID="5bf8d660ac19e30e5d8f7beb52c4e202">
  <xsd:schema xmlns:xsd="http://www.w3.org/2001/XMLSchema" xmlns:xs="http://www.w3.org/2001/XMLSchema" xmlns:p="http://schemas.microsoft.com/office/2006/metadata/properties" xmlns:ns3="30072194-7943-4a8e-b89d-218460ec7911" xmlns:ns4="6e3c35ff-ce97-48da-bb27-1d02ade7d6a5" targetNamespace="http://schemas.microsoft.com/office/2006/metadata/properties" ma:root="true" ma:fieldsID="13112f5423f2800a31a73dc4a0265602" ns3:_="" ns4:_="">
    <xsd:import namespace="30072194-7943-4a8e-b89d-218460ec7911"/>
    <xsd:import namespace="6e3c35ff-ce97-48da-bb27-1d02ade7d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72194-7943-4a8e-b89d-218460ec7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c35ff-ce97-48da-bb27-1d02ade7d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4FCF0D-C6EA-423D-B0D8-38E5F6303AD2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6e3c35ff-ce97-48da-bb27-1d02ade7d6a5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0072194-7943-4a8e-b89d-218460ec7911"/>
  </ds:schemaRefs>
</ds:datastoreItem>
</file>

<file path=customXml/itemProps2.xml><?xml version="1.0" encoding="utf-8"?>
<ds:datastoreItem xmlns:ds="http://schemas.openxmlformats.org/officeDocument/2006/customXml" ds:itemID="{7C5A3F84-44F8-4713-8F18-92AD77E94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072194-7943-4a8e-b89d-218460ec7911"/>
    <ds:schemaRef ds:uri="6e3c35ff-ce97-48da-bb27-1d02ade7d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7B40E4-DE7B-4E72-803B-0DBFCF518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frfor212</dc:creator>
  <cp:lastModifiedBy>frfor212</cp:lastModifiedBy>
  <dcterms:created xsi:type="dcterms:W3CDTF">2022-06-06T19:53:45Z</dcterms:created>
  <dcterms:modified xsi:type="dcterms:W3CDTF">2022-10-14T19:16:50Z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0x010100937D7EE988DC74419040437205504C26</vt:lpwstr>
  </property>
</Properties>
</file>