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G:\Geology\Editorial\Feb-2023\G50702-dZakharov\1-Supp-Mat\"/>
    </mc:Choice>
  </mc:AlternateContent>
  <xr:revisionPtr revIDLastSave="0" documentId="13_ncr:1_{3A64CFDA-E4DE-4040-939B-070E293F9D07}" xr6:coauthVersionLast="47" xr6:coauthVersionMax="47" xr10:uidLastSave="{00000000-0000-0000-0000-000000000000}"/>
  <bookViews>
    <workbookView xWindow="-120" yWindow="-120" windowWidth="20730" windowHeight="10095" xr2:uid="{00000000-000D-0000-FFFF-FFFF00000000}"/>
  </bookViews>
  <sheets>
    <sheet name="Sheet1" sheetId="1" r:id="rId1"/>
    <sheet name="G5070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" l="1"/>
  <c r="O13" i="1"/>
  <c r="O12" i="1"/>
  <c r="O11" i="1"/>
  <c r="O10" i="1"/>
  <c r="O9" i="1"/>
  <c r="O8" i="1"/>
  <c r="O7" i="1"/>
  <c r="O6" i="1"/>
  <c r="O5" i="1"/>
  <c r="O4" i="1"/>
  <c r="M14" i="1"/>
  <c r="M13" i="1"/>
  <c r="M12" i="1"/>
  <c r="M11" i="1"/>
  <c r="M10" i="1"/>
  <c r="M9" i="1"/>
  <c r="M8" i="1"/>
  <c r="M7" i="1"/>
  <c r="M6" i="1"/>
  <c r="M5" i="1"/>
  <c r="M4" i="1"/>
  <c r="L5" i="1"/>
  <c r="L6" i="1"/>
  <c r="L7" i="1"/>
  <c r="L8" i="1"/>
  <c r="L9" i="1"/>
  <c r="L10" i="1"/>
  <c r="L11" i="1"/>
  <c r="L12" i="1"/>
  <c r="L13" i="1"/>
  <c r="L14" i="1"/>
  <c r="L4" i="1"/>
  <c r="J4" i="1"/>
  <c r="J5" i="1"/>
  <c r="J14" i="1"/>
  <c r="J6" i="1"/>
  <c r="J7" i="1"/>
  <c r="J8" i="1"/>
  <c r="J9" i="1"/>
  <c r="J10" i="1"/>
  <c r="J11" i="1"/>
  <c r="J12" i="1"/>
  <c r="J13" i="1"/>
</calcChain>
</file>

<file path=xl/sharedStrings.xml><?xml version="1.0" encoding="utf-8"?>
<sst xmlns="http://schemas.openxmlformats.org/spreadsheetml/2006/main" count="68" uniqueCount="42">
  <si>
    <t>LW46</t>
  </si>
  <si>
    <t>Lavrentevskii</t>
  </si>
  <si>
    <t>granite</t>
  </si>
  <si>
    <t>quartz</t>
  </si>
  <si>
    <t>WT5-1</t>
  </si>
  <si>
    <t>White Tundra</t>
  </si>
  <si>
    <t>PM5</t>
  </si>
  <si>
    <t>Ponoiskii</t>
  </si>
  <si>
    <t>WT5-6</t>
  </si>
  <si>
    <t>amphibole</t>
  </si>
  <si>
    <t>FM20</t>
  </si>
  <si>
    <t>West Keivy</t>
  </si>
  <si>
    <t>PB172</t>
  </si>
  <si>
    <t>Rovozero, W.Keivy</t>
  </si>
  <si>
    <t>altered gneiss</t>
  </si>
  <si>
    <t>whole rock</t>
  </si>
  <si>
    <t>JU47</t>
  </si>
  <si>
    <t>LV12</t>
  </si>
  <si>
    <t>LV50V</t>
  </si>
  <si>
    <t>PB161</t>
  </si>
  <si>
    <t>quartzolite</t>
  </si>
  <si>
    <t>WT1-3</t>
  </si>
  <si>
    <t>zircon</t>
  </si>
  <si>
    <t>Locality</t>
  </si>
  <si>
    <t>Label on Fig. 1A</t>
  </si>
  <si>
    <t>Sample</t>
  </si>
  <si>
    <t>Lithology</t>
  </si>
  <si>
    <t>Material analyzed</t>
  </si>
  <si>
    <t>Rovozero, West Keivy</t>
  </si>
  <si>
    <t>Jumperuaiv, West Keivy</t>
  </si>
  <si>
    <t>aegirine</t>
  </si>
  <si>
    <t>Q</t>
  </si>
  <si>
    <r>
      <t>δ</t>
    </r>
    <r>
      <rPr>
        <vertAlign val="superscript"/>
        <sz val="12"/>
        <color theme="1"/>
        <rFont val="Times New Roman"/>
        <family val="1"/>
      </rPr>
      <t>17</t>
    </r>
    <r>
      <rPr>
        <sz val="12"/>
        <color theme="1"/>
        <rFont val="Times New Roman"/>
        <family val="1"/>
      </rPr>
      <t>O ‰ VSMOW</t>
    </r>
  </si>
  <si>
    <r>
      <t>δ</t>
    </r>
    <r>
      <rPr>
        <vertAlign val="superscript"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>O ‰ VSMOW</t>
    </r>
  </si>
  <si>
    <r>
      <t>Δ</t>
    </r>
    <r>
      <rPr>
        <vertAlign val="superscript"/>
        <sz val="12"/>
        <color theme="1"/>
        <rFont val="Times New Roman"/>
        <family val="1"/>
      </rPr>
      <t>17</t>
    </r>
    <r>
      <rPr>
        <sz val="12"/>
        <color theme="1"/>
        <rFont val="Times New Roman"/>
        <family val="1"/>
      </rPr>
      <t>O ‰ VSMOW (0.528 reference line)</t>
    </r>
  </si>
  <si>
    <r>
      <t>Triple oxygen isotope measurements (University of Goettingen). Uncertainties (1</t>
    </r>
    <r>
      <rPr>
        <sz val="12"/>
        <color theme="1"/>
        <rFont val="Calibri"/>
        <family val="2"/>
      </rPr>
      <t>σ)</t>
    </r>
    <r>
      <rPr>
        <i/>
        <sz val="12"/>
        <color theme="1"/>
        <rFont val="Times New Roman"/>
        <family val="1"/>
      </rPr>
      <t xml:space="preserve">: </t>
    </r>
    <r>
      <rPr>
        <sz val="12"/>
        <color theme="1"/>
        <rFont val="Calibri"/>
        <family val="2"/>
      </rPr>
      <t>±</t>
    </r>
    <r>
      <rPr>
        <i/>
        <sz val="12"/>
        <color theme="1"/>
        <rFont val="Times New Roman"/>
        <family val="1"/>
      </rPr>
      <t>0.3 ‰ for δ</t>
    </r>
    <r>
      <rPr>
        <i/>
        <vertAlign val="superscript"/>
        <sz val="12"/>
        <color theme="1"/>
        <rFont val="Times New Roman"/>
        <family val="1"/>
      </rPr>
      <t>18</t>
    </r>
    <r>
      <rPr>
        <i/>
        <sz val="12"/>
        <color theme="1"/>
        <rFont val="Times New Roman"/>
        <family val="1"/>
      </rPr>
      <t xml:space="preserve">O and </t>
    </r>
    <r>
      <rPr>
        <sz val="12"/>
        <color theme="1"/>
        <rFont val="Calibri"/>
        <family val="2"/>
      </rPr>
      <t>±</t>
    </r>
    <r>
      <rPr>
        <i/>
        <sz val="12"/>
        <color theme="1"/>
        <rFont val="Times New Roman"/>
        <family val="1"/>
      </rPr>
      <t>0.01 ‰ for Δ</t>
    </r>
    <r>
      <rPr>
        <i/>
        <vertAlign val="superscript"/>
        <sz val="12"/>
        <color theme="1"/>
        <rFont val="Times New Roman"/>
        <family val="1"/>
      </rPr>
      <t>17</t>
    </r>
    <r>
      <rPr>
        <i/>
        <sz val="12"/>
        <color theme="1"/>
        <rFont val="Times New Roman"/>
        <family val="1"/>
      </rPr>
      <t>O)</t>
    </r>
  </si>
  <si>
    <r>
      <t>Conventional oxygen isotope measurements (University of Lausanne). Uncertainty (1σ): ±0.1 ‰ for δ</t>
    </r>
    <r>
      <rPr>
        <i/>
        <vertAlign val="superscript"/>
        <sz val="12"/>
        <color theme="1"/>
        <rFont val="Times New Roman"/>
        <family val="1"/>
      </rPr>
      <t>18</t>
    </r>
    <r>
      <rPr>
        <i/>
        <sz val="12"/>
        <color theme="1"/>
        <rFont val="Times New Roman"/>
        <family val="1"/>
      </rPr>
      <t xml:space="preserve">O </t>
    </r>
  </si>
  <si>
    <r>
      <t>Supplementary Table 3. Triple O and conventional δ</t>
    </r>
    <r>
      <rPr>
        <vertAlign val="superscript"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>O measurements of samples from the Keivy complex</t>
    </r>
  </si>
  <si>
    <r>
      <t>Δ'</t>
    </r>
    <r>
      <rPr>
        <vertAlign val="superscript"/>
        <sz val="12"/>
        <color theme="1"/>
        <rFont val="Times New Roman"/>
        <family val="1"/>
      </rPr>
      <t>17</t>
    </r>
    <r>
      <rPr>
        <sz val="12"/>
        <color theme="1"/>
        <rFont val="Times New Roman"/>
        <family val="1"/>
      </rPr>
      <t>O ‰ VSMOW (0.528 reference line)</t>
    </r>
  </si>
  <si>
    <r>
      <t>δ'</t>
    </r>
    <r>
      <rPr>
        <vertAlign val="superscript"/>
        <sz val="12"/>
        <color theme="1"/>
        <rFont val="Times New Roman"/>
        <family val="1"/>
      </rPr>
      <t>17</t>
    </r>
    <r>
      <rPr>
        <sz val="12"/>
        <color theme="1"/>
        <rFont val="Times New Roman"/>
        <family val="1"/>
      </rPr>
      <t>O ‰ VSMOW</t>
    </r>
  </si>
  <si>
    <r>
      <t>δ'</t>
    </r>
    <r>
      <rPr>
        <vertAlign val="superscript"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>O ‰ VSMOW</t>
    </r>
  </si>
  <si>
    <t>Zakharov, D.O., Zozulya, D.R., and Colòn, D.P., 2023, Quantitative record of the Neoarchean water cycle from a 2.67 Ga magmatic-hydrothermal system, Fennoscandian Shield: Geology, https://doi.org/10.1130/G50702.1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</si>
</sst>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MS Sans Serif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i/>
      <vertAlign val="superscript"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5" fillId="0" borderId="0" xfId="0" applyNumberFormat="1" applyFont="1" applyAlignment="1">
      <alignment horizontal="right"/>
    </xf>
    <xf numFmtId="0" fontId="6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2" fillId="0" borderId="0" xfId="0" applyNumberFormat="1" applyFont="1"/>
  </cellXfs>
  <cellStyles count="2">
    <cellStyle name="Normal" xfId="0" builtinId="0"/>
    <cellStyle name="Normal 2" xfId="1" xr:uid="{D533B41D-8784-484C-849C-E4A63DC92C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selection activeCell="H26" sqref="H26"/>
    </sheetView>
  </sheetViews>
  <sheetFormatPr defaultRowHeight="15" x14ac:dyDescent="0.25"/>
  <cols>
    <col min="1" max="2" width="9.140625" style="1"/>
    <col min="3" max="3" width="22" style="1" customWidth="1"/>
    <col min="4" max="4" width="15.42578125" style="1" customWidth="1"/>
    <col min="5" max="5" width="13.7109375" style="1" customWidth="1"/>
    <col min="6" max="6" width="14.85546875" style="1" customWidth="1"/>
    <col min="7" max="7" width="19.7109375" style="1" customWidth="1"/>
    <col min="8" max="8" width="17.140625" style="1" customWidth="1"/>
    <col min="9" max="9" width="9.140625" style="1"/>
    <col min="10" max="10" width="35.42578125" style="1" customWidth="1"/>
    <col min="11" max="16384" width="9.140625" style="1"/>
  </cols>
  <sheetData>
    <row r="1" spans="1:15" ht="18" x14ac:dyDescent="0.25">
      <c r="A1" s="1" t="s">
        <v>37</v>
      </c>
    </row>
    <row r="2" spans="1:15" ht="18.75" x14ac:dyDescent="0.25">
      <c r="A2" s="2"/>
      <c r="B2" s="2" t="s">
        <v>25</v>
      </c>
      <c r="C2" s="2" t="s">
        <v>23</v>
      </c>
      <c r="D2" s="2" t="s">
        <v>24</v>
      </c>
      <c r="E2" s="2" t="s">
        <v>26</v>
      </c>
      <c r="F2" s="2" t="s">
        <v>27</v>
      </c>
      <c r="G2" s="2" t="s">
        <v>32</v>
      </c>
      <c r="H2" s="2" t="s">
        <v>33</v>
      </c>
      <c r="J2" s="2" t="s">
        <v>34</v>
      </c>
      <c r="L2" s="2" t="s">
        <v>39</v>
      </c>
      <c r="M2" s="2" t="s">
        <v>40</v>
      </c>
      <c r="O2" s="2" t="s">
        <v>38</v>
      </c>
    </row>
    <row r="3" spans="1:15" ht="18.75" x14ac:dyDescent="0.25">
      <c r="A3" s="5" t="s">
        <v>35</v>
      </c>
      <c r="B3" s="2"/>
      <c r="C3" s="2"/>
      <c r="D3" s="2"/>
      <c r="E3" s="2"/>
      <c r="F3" s="2"/>
      <c r="G3" s="2"/>
      <c r="H3" s="2"/>
    </row>
    <row r="4" spans="1:15" ht="15.75" x14ac:dyDescent="0.25">
      <c r="A4" s="2"/>
      <c r="B4" s="2" t="s">
        <v>0</v>
      </c>
      <c r="C4" s="2" t="s">
        <v>1</v>
      </c>
      <c r="D4" s="2">
        <v>1</v>
      </c>
      <c r="E4" s="2" t="s">
        <v>2</v>
      </c>
      <c r="F4" s="2" t="s">
        <v>3</v>
      </c>
      <c r="G4" s="3">
        <v>1.6280967418034198</v>
      </c>
      <c r="H4" s="3">
        <v>3.1888999999999998</v>
      </c>
      <c r="J4" s="3">
        <f>G4-0.528*H4</f>
        <v>-5.5642458196580202E-2</v>
      </c>
      <c r="L4" s="8">
        <f>1000*LN(G4/1000+1)</f>
        <v>1.6267728290802868</v>
      </c>
      <c r="M4" s="8">
        <f>1000*LN(H4/1000+1)</f>
        <v>3.1838262420047476</v>
      </c>
      <c r="O4" s="3">
        <f>L4-0.528*M4</f>
        <v>-5.4287426698220065E-2</v>
      </c>
    </row>
    <row r="5" spans="1:15" ht="15.75" x14ac:dyDescent="0.25">
      <c r="A5" s="2"/>
      <c r="B5" s="2" t="s">
        <v>17</v>
      </c>
      <c r="C5" s="2" t="s">
        <v>1</v>
      </c>
      <c r="D5" s="2">
        <v>1</v>
      </c>
      <c r="E5" s="2" t="s">
        <v>2</v>
      </c>
      <c r="F5" s="2" t="s">
        <v>15</v>
      </c>
      <c r="G5" s="4">
        <v>-2.9736980460977058</v>
      </c>
      <c r="H5" s="4">
        <v>-5.5609999999999999</v>
      </c>
      <c r="J5" s="3">
        <f t="shared" ref="J5:J13" si="0">G5-0.528*H5</f>
        <v>-3.7490046097705676E-2</v>
      </c>
      <c r="L5" s="8">
        <f t="shared" ref="L5:M14" si="1">1000*LN(G5/1000+1)</f>
        <v>-2.9781282710798709</v>
      </c>
      <c r="M5" s="8">
        <f t="shared" si="1"/>
        <v>-5.5765199247777169</v>
      </c>
      <c r="O5" s="3">
        <f t="shared" ref="O5:O13" si="2">L5-0.528*M5</f>
        <v>-3.3725750797236387E-2</v>
      </c>
    </row>
    <row r="6" spans="1:15" ht="15.75" x14ac:dyDescent="0.25">
      <c r="A6" s="2"/>
      <c r="B6" s="2" t="s">
        <v>4</v>
      </c>
      <c r="C6" s="2" t="s">
        <v>5</v>
      </c>
      <c r="D6" s="2">
        <v>1</v>
      </c>
      <c r="E6" s="2" t="s">
        <v>2</v>
      </c>
      <c r="F6" s="2" t="s">
        <v>3</v>
      </c>
      <c r="G6" s="3">
        <v>2.6770946438052778</v>
      </c>
      <c r="H6" s="3">
        <v>5.1959999999999997</v>
      </c>
      <c r="J6" s="3">
        <f t="shared" si="0"/>
        <v>-6.6393356194722308E-2</v>
      </c>
      <c r="L6" s="8">
        <f t="shared" si="1"/>
        <v>2.6735176085584058</v>
      </c>
      <c r="M6" s="8">
        <f t="shared" si="1"/>
        <v>5.1825473717820962</v>
      </c>
      <c r="O6" s="3">
        <f t="shared" si="2"/>
        <v>-6.2867403742540962E-2</v>
      </c>
    </row>
    <row r="7" spans="1:15" ht="15.75" x14ac:dyDescent="0.25">
      <c r="A7" s="2"/>
      <c r="B7" s="2" t="s">
        <v>8</v>
      </c>
      <c r="C7" s="2" t="s">
        <v>5</v>
      </c>
      <c r="D7" s="2">
        <v>1</v>
      </c>
      <c r="E7" s="2" t="s">
        <v>2</v>
      </c>
      <c r="F7" s="2" t="s">
        <v>9</v>
      </c>
      <c r="G7" s="3">
        <v>-0.48069904060099589</v>
      </c>
      <c r="H7" s="3">
        <v>-0.79659999999999997</v>
      </c>
      <c r="J7" s="3">
        <f t="shared" si="0"/>
        <v>-6.0094240600995885E-2</v>
      </c>
      <c r="L7" s="8">
        <f t="shared" si="1"/>
        <v>-0.48081461342346049</v>
      </c>
      <c r="M7" s="8">
        <f t="shared" si="1"/>
        <v>-0.7969174543806723</v>
      </c>
      <c r="O7" s="3">
        <f t="shared" si="2"/>
        <v>-6.0042197510465523E-2</v>
      </c>
    </row>
    <row r="8" spans="1:15" ht="15.75" x14ac:dyDescent="0.25">
      <c r="A8" s="2"/>
      <c r="B8" s="2" t="s">
        <v>10</v>
      </c>
      <c r="C8" s="2" t="s">
        <v>11</v>
      </c>
      <c r="D8" s="2">
        <v>2</v>
      </c>
      <c r="E8" s="2" t="s">
        <v>2</v>
      </c>
      <c r="F8" s="2" t="s">
        <v>30</v>
      </c>
      <c r="G8" s="3">
        <v>-2.5460949098051744</v>
      </c>
      <c r="H8" s="3">
        <v>-4.7313000000000001</v>
      </c>
      <c r="J8" s="3">
        <f t="shared" si="0"/>
        <v>-4.7968509805174087E-2</v>
      </c>
      <c r="L8" s="8">
        <f t="shared" si="1"/>
        <v>-2.5493417217485286</v>
      </c>
      <c r="M8" s="8">
        <f t="shared" si="1"/>
        <v>-4.7425280292937613</v>
      </c>
      <c r="O8" s="3">
        <f t="shared" si="2"/>
        <v>-4.5286922281422726E-2</v>
      </c>
    </row>
    <row r="9" spans="1:15" ht="15.75" x14ac:dyDescent="0.25">
      <c r="A9" s="2"/>
      <c r="B9" s="2" t="s">
        <v>10</v>
      </c>
      <c r="C9" s="2" t="s">
        <v>11</v>
      </c>
      <c r="D9" s="2">
        <v>2</v>
      </c>
      <c r="E9" s="2" t="s">
        <v>2</v>
      </c>
      <c r="F9" s="2" t="s">
        <v>3</v>
      </c>
      <c r="G9" s="3">
        <v>-0.27249945700047462</v>
      </c>
      <c r="H9" s="3">
        <v>-0.42899999999999999</v>
      </c>
      <c r="J9" s="3">
        <f t="shared" si="0"/>
        <v>-4.5987457000474602E-2</v>
      </c>
      <c r="L9" s="8">
        <f t="shared" si="1"/>
        <v>-0.27253659172378852</v>
      </c>
      <c r="M9" s="8">
        <f t="shared" si="1"/>
        <v>-0.42909204682634638</v>
      </c>
      <c r="O9" s="3">
        <f t="shared" si="2"/>
        <v>-4.5975990999477634E-2</v>
      </c>
    </row>
    <row r="10" spans="1:15" ht="15.75" x14ac:dyDescent="0.25">
      <c r="A10" s="2"/>
      <c r="B10" s="2" t="s">
        <v>12</v>
      </c>
      <c r="C10" s="2" t="s">
        <v>28</v>
      </c>
      <c r="D10" s="2">
        <v>2</v>
      </c>
      <c r="E10" s="2" t="s">
        <v>14</v>
      </c>
      <c r="F10" s="2" t="s">
        <v>15</v>
      </c>
      <c r="G10" s="4">
        <v>-3.5942884650935758</v>
      </c>
      <c r="H10" s="4">
        <v>-6.7686000000000002</v>
      </c>
      <c r="J10" s="3">
        <f t="shared" si="0"/>
        <v>-2.0467665093575338E-2</v>
      </c>
      <c r="L10" s="8">
        <f t="shared" si="1"/>
        <v>-3.6007634398195041</v>
      </c>
      <c r="M10" s="8">
        <f t="shared" si="1"/>
        <v>-6.7916108659917667</v>
      </c>
      <c r="O10" s="3">
        <f t="shared" si="2"/>
        <v>-1.4792902575851308E-2</v>
      </c>
    </row>
    <row r="11" spans="1:15" ht="15.75" x14ac:dyDescent="0.25">
      <c r="A11" s="2"/>
      <c r="B11" s="2" t="s">
        <v>12</v>
      </c>
      <c r="C11" s="2" t="s">
        <v>28</v>
      </c>
      <c r="D11" s="2">
        <v>2</v>
      </c>
      <c r="E11" s="2" t="s">
        <v>14</v>
      </c>
      <c r="F11" s="2" t="s">
        <v>9</v>
      </c>
      <c r="G11" s="3">
        <v>-4.3777465675396421</v>
      </c>
      <c r="H11" s="3">
        <v>-8.2254000000000005</v>
      </c>
      <c r="J11" s="3">
        <f t="shared" si="0"/>
        <v>-3.4735367539641793E-2</v>
      </c>
      <c r="L11" s="8">
        <f t="shared" si="1"/>
        <v>-4.3873569582037826</v>
      </c>
      <c r="M11" s="8">
        <f t="shared" si="1"/>
        <v>-8.2594152570618427</v>
      </c>
      <c r="O11" s="3">
        <f t="shared" si="2"/>
        <v>-2.6385702475129058E-2</v>
      </c>
    </row>
    <row r="12" spans="1:15" ht="15.75" x14ac:dyDescent="0.25">
      <c r="A12" s="2"/>
      <c r="B12" s="2" t="s">
        <v>16</v>
      </c>
      <c r="C12" s="2" t="s">
        <v>29</v>
      </c>
      <c r="D12" s="2">
        <v>2</v>
      </c>
      <c r="E12" s="2" t="s">
        <v>14</v>
      </c>
      <c r="F12" s="2" t="s">
        <v>15</v>
      </c>
      <c r="G12" s="4">
        <v>-1.1815064224043326</v>
      </c>
      <c r="H12" s="4">
        <v>-2.169</v>
      </c>
      <c r="J12" s="3">
        <f t="shared" si="0"/>
        <v>-3.627442240433254E-2</v>
      </c>
      <c r="L12" s="8">
        <f t="shared" si="1"/>
        <v>-1.1822049513826141</v>
      </c>
      <c r="M12" s="8">
        <f t="shared" si="1"/>
        <v>-2.1713556874404216</v>
      </c>
      <c r="O12" s="3">
        <f t="shared" si="2"/>
        <v>-3.5729148414071377E-2</v>
      </c>
    </row>
    <row r="13" spans="1:15" ht="15.75" x14ac:dyDescent="0.25">
      <c r="A13" s="2"/>
      <c r="B13" s="2" t="s">
        <v>18</v>
      </c>
      <c r="C13" s="2" t="s">
        <v>1</v>
      </c>
      <c r="D13" s="2">
        <v>3</v>
      </c>
      <c r="E13" s="2" t="s">
        <v>14</v>
      </c>
      <c r="F13" s="2" t="s">
        <v>9</v>
      </c>
      <c r="G13" s="3">
        <v>-4.1985099965372585</v>
      </c>
      <c r="H13" s="3">
        <v>-7.8822999999999999</v>
      </c>
      <c r="J13" s="3">
        <f t="shared" si="0"/>
        <v>-3.6655596537258361E-2</v>
      </c>
      <c r="L13" s="8">
        <f t="shared" si="1"/>
        <v>-4.207348487302335</v>
      </c>
      <c r="M13" s="8">
        <f t="shared" si="1"/>
        <v>-7.9135295419747278</v>
      </c>
      <c r="O13" s="3">
        <f t="shared" si="2"/>
        <v>-2.9004889139678802E-2</v>
      </c>
    </row>
    <row r="14" spans="1:15" ht="15.75" x14ac:dyDescent="0.25">
      <c r="B14" s="2" t="s">
        <v>6</v>
      </c>
      <c r="C14" s="2" t="s">
        <v>7</v>
      </c>
      <c r="D14" s="2">
        <v>4</v>
      </c>
      <c r="E14" s="2" t="s">
        <v>2</v>
      </c>
      <c r="F14" s="2" t="s">
        <v>3</v>
      </c>
      <c r="G14" s="3">
        <v>0.55149889500127891</v>
      </c>
      <c r="H14" s="3">
        <v>1.1143000000000001</v>
      </c>
      <c r="J14" s="3">
        <f>G14-0.528*H14</f>
        <v>-3.6851504998721141E-2</v>
      </c>
      <c r="L14" s="8">
        <f t="shared" si="1"/>
        <v>0.55134687537555427</v>
      </c>
      <c r="M14" s="8">
        <f t="shared" si="1"/>
        <v>1.1136796285655035</v>
      </c>
      <c r="O14" s="3">
        <f>L14-0.528*M14</f>
        <v>-3.6675968507031587E-2</v>
      </c>
    </row>
    <row r="15" spans="1:15" ht="18.75" x14ac:dyDescent="0.25">
      <c r="A15" s="5" t="s">
        <v>36</v>
      </c>
      <c r="B15" s="2"/>
      <c r="C15" s="2"/>
      <c r="D15" s="2"/>
      <c r="E15" s="2"/>
      <c r="F15" s="2"/>
      <c r="G15" s="2"/>
      <c r="H15" s="2"/>
    </row>
    <row r="16" spans="1:15" ht="15.75" x14ac:dyDescent="0.25">
      <c r="A16" s="2"/>
      <c r="B16" s="2" t="s">
        <v>21</v>
      </c>
      <c r="C16" s="2" t="s">
        <v>5</v>
      </c>
      <c r="D16" s="2">
        <v>1</v>
      </c>
      <c r="E16" s="2" t="s">
        <v>2</v>
      </c>
      <c r="F16" s="2" t="s">
        <v>22</v>
      </c>
      <c r="G16" s="2"/>
      <c r="H16" s="6">
        <v>2.6583750000000039</v>
      </c>
    </row>
    <row r="17" spans="1:8" ht="15.75" x14ac:dyDescent="0.25">
      <c r="A17" s="2"/>
      <c r="B17" s="2" t="s">
        <v>19</v>
      </c>
      <c r="C17" s="2" t="s">
        <v>13</v>
      </c>
      <c r="D17" s="7" t="s">
        <v>31</v>
      </c>
      <c r="E17" s="2" t="s">
        <v>20</v>
      </c>
      <c r="F17" s="2" t="s">
        <v>3</v>
      </c>
      <c r="G17" s="2"/>
      <c r="H17" s="6">
        <v>-3.7352499999999971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6F2A4-D48C-4190-BDD1-A6B88370B097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G50702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Jennifer Olivarez</cp:lastModifiedBy>
  <dcterms:created xsi:type="dcterms:W3CDTF">2015-06-05T18:17:20Z</dcterms:created>
  <dcterms:modified xsi:type="dcterms:W3CDTF">2022-11-28T22:56:46Z</dcterms:modified>
</cp:coreProperties>
</file>