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19395" windowHeight="11595" activeTab="1"/>
  </bookViews>
  <sheets>
    <sheet name="Sheet1" sheetId="4" r:id="rId1"/>
    <sheet name="Sheet2" sheetId="5" r:id="rId2"/>
    <sheet name="Sheet3" sheetId="6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6" l="1"/>
  <c r="L17" i="6"/>
  <c r="K17" i="6"/>
  <c r="J17" i="6"/>
  <c r="I17" i="6"/>
  <c r="H17" i="6"/>
  <c r="G17" i="6"/>
  <c r="F17" i="6"/>
  <c r="E17" i="6"/>
  <c r="D17" i="6"/>
  <c r="C17" i="6"/>
  <c r="B17" i="6"/>
  <c r="M16" i="6"/>
  <c r="L16" i="6"/>
  <c r="K16" i="6"/>
  <c r="J16" i="6"/>
  <c r="I16" i="6"/>
  <c r="H16" i="6"/>
  <c r="G16" i="6"/>
  <c r="F16" i="6"/>
  <c r="E16" i="6"/>
  <c r="D16" i="6"/>
  <c r="C16" i="6"/>
  <c r="B16" i="6"/>
  <c r="M15" i="6"/>
  <c r="L15" i="6"/>
  <c r="K15" i="6"/>
  <c r="J15" i="6"/>
  <c r="I15" i="6"/>
  <c r="H15" i="6"/>
  <c r="G15" i="6"/>
  <c r="F15" i="6"/>
  <c r="E15" i="6"/>
  <c r="D15" i="6"/>
  <c r="C15" i="6"/>
  <c r="B15" i="6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I18" i="4"/>
  <c r="H18" i="4"/>
  <c r="G18" i="4"/>
  <c r="F18" i="4"/>
  <c r="E18" i="4"/>
  <c r="D18" i="4"/>
  <c r="C18" i="4"/>
  <c r="B18" i="4"/>
  <c r="I17" i="4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I15" i="4"/>
  <c r="H15" i="4"/>
  <c r="G15" i="4"/>
  <c r="F15" i="4"/>
  <c r="E15" i="4"/>
  <c r="D15" i="4"/>
  <c r="C15" i="4"/>
  <c r="B15" i="4"/>
</calcChain>
</file>

<file path=xl/sharedStrings.xml><?xml version="1.0" encoding="utf-8"?>
<sst xmlns="http://schemas.openxmlformats.org/spreadsheetml/2006/main" count="181" uniqueCount="87">
  <si>
    <t>Sample</t>
  </si>
  <si>
    <t>20ZH01-2</t>
  </si>
  <si>
    <t>20ZH01-3</t>
  </si>
  <si>
    <t>20ZH14-2</t>
  </si>
  <si>
    <t>20ZH14-3</t>
  </si>
  <si>
    <t>20ZH18-2</t>
  </si>
  <si>
    <t>20ZH18-3</t>
  </si>
  <si>
    <t>20ZH30-2</t>
  </si>
  <si>
    <t>20ZH30-3</t>
  </si>
  <si>
    <t>Lithology</t>
  </si>
  <si>
    <t>Two-mica granite</t>
  </si>
  <si>
    <t>Diorite porphyrite</t>
  </si>
  <si>
    <t>Quartz diorite</t>
  </si>
  <si>
    <t>SiO2</t>
  </si>
  <si>
    <t>TiO2</t>
  </si>
  <si>
    <t>Al2O3</t>
  </si>
  <si>
    <t>TFe2O3</t>
  </si>
  <si>
    <t>MnO</t>
  </si>
  <si>
    <t>MgO</t>
  </si>
  <si>
    <t>CaO</t>
  </si>
  <si>
    <t>Na2O</t>
  </si>
  <si>
    <t>K2O</t>
  </si>
  <si>
    <t>P2O5</t>
  </si>
  <si>
    <t>LOI</t>
  </si>
  <si>
    <t>TOTAL</t>
  </si>
  <si>
    <t>A/CNK</t>
  </si>
  <si>
    <t>Na2O/K2O</t>
  </si>
  <si>
    <t>Ba</t>
  </si>
  <si>
    <t>Ce</t>
  </si>
  <si>
    <t>Dy</t>
  </si>
  <si>
    <t>Er</t>
  </si>
  <si>
    <t>Eu</t>
  </si>
  <si>
    <t>Gd</t>
  </si>
  <si>
    <t>Hf</t>
  </si>
  <si>
    <t>Ho</t>
  </si>
  <si>
    <t>La</t>
  </si>
  <si>
    <t>Lu</t>
  </si>
  <si>
    <t>Nb</t>
  </si>
  <si>
    <t>Nd</t>
  </si>
  <si>
    <t>P</t>
  </si>
  <si>
    <t>Pb</t>
  </si>
  <si>
    <t>Pr</t>
  </si>
  <si>
    <t>Rb</t>
  </si>
  <si>
    <t>Sm</t>
  </si>
  <si>
    <t>Sr</t>
  </si>
  <si>
    <t>Ta</t>
  </si>
  <si>
    <t>Tb</t>
  </si>
  <si>
    <t>Th</t>
  </si>
  <si>
    <t>Ti</t>
  </si>
  <si>
    <t>Tm</t>
  </si>
  <si>
    <t>U</t>
  </si>
  <si>
    <t>Y</t>
  </si>
  <si>
    <t>Yb</t>
  </si>
  <si>
    <t>Zr</t>
  </si>
  <si>
    <t>20ZH03-2</t>
  </si>
  <si>
    <t>20ZH04-2</t>
  </si>
  <si>
    <t>20ZH04-3</t>
  </si>
  <si>
    <t>20ZH20-2</t>
  </si>
  <si>
    <t>20ZH20-3</t>
  </si>
  <si>
    <t>20ZH21-2</t>
  </si>
  <si>
    <t>20ZH21-3</t>
  </si>
  <si>
    <t>20ZH28-2</t>
  </si>
  <si>
    <t>20ZH28-3</t>
  </si>
  <si>
    <t>CaO/MgO</t>
  </si>
  <si>
    <t>Ni</t>
  </si>
  <si>
    <t>Lithology</t>
    <phoneticPr fontId="1" type="noConversion"/>
  </si>
  <si>
    <t>Metavolcanic rock</t>
    <phoneticPr fontId="1" type="noConversion"/>
  </si>
  <si>
    <t>21ZH08-2</t>
  </si>
  <si>
    <t>21ZH08-3</t>
  </si>
  <si>
    <t>21ZH09-2</t>
  </si>
  <si>
    <t>21ZH09-3</t>
  </si>
  <si>
    <t>21ZH10-2</t>
  </si>
  <si>
    <t>21ZH10-3</t>
  </si>
  <si>
    <t>Plagiogranite</t>
    <phoneticPr fontId="1" type="noConversion"/>
  </si>
  <si>
    <t>21ZH26-2</t>
  </si>
  <si>
    <t>21ZH26-3</t>
  </si>
  <si>
    <t>21ZH28-2</t>
  </si>
  <si>
    <t>21ZH28-3</t>
  </si>
  <si>
    <t>21ZH30-2</t>
  </si>
  <si>
    <t>21ZH30-3</t>
  </si>
  <si>
    <t>&lt;0.5</t>
    <phoneticPr fontId="1" type="noConversion"/>
  </si>
  <si>
    <t>Meta-basalt</t>
    <phoneticPr fontId="1" type="noConversion"/>
  </si>
  <si>
    <t>Pillow basalt</t>
    <phoneticPr fontId="1" type="noConversion"/>
  </si>
  <si>
    <r>
      <t>Mg</t>
    </r>
    <r>
      <rPr>
        <vertAlign val="superscript"/>
        <sz val="9"/>
        <color theme="1"/>
        <rFont val="宋体"/>
        <family val="3"/>
        <charset val="134"/>
      </rPr>
      <t>＃</t>
    </r>
  </si>
  <si>
    <t xml:space="preserve">Major and trace element compositions for early Paleozoic intrusive rocks in the Ganqimaodu area  </t>
    <phoneticPr fontId="1" type="noConversion"/>
  </si>
  <si>
    <t>Major and trace element compositions for (meta-)basalts in the eastern Ganqimaodu area</t>
    <phoneticPr fontId="1" type="noConversion"/>
  </si>
  <si>
    <t>Table S1. Major and trace element compositions for blocks from the ophiolitic mélanges in the western Ganqimaodu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</si>
</sst>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8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vertAlign val="superscript"/>
      <sz val="9"/>
      <color theme="1"/>
      <name val="宋体"/>
      <family val="3"/>
      <charset val="134"/>
    </font>
    <font>
      <sz val="10"/>
      <name val="Arial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6">
    <xf numFmtId="0" fontId="0" fillId="0" borderId="0" xfId="0">
      <alignment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1" applyNumberFormat="1" applyFont="1" applyAlignment="1">
      <alignment horizontal="left"/>
    </xf>
    <xf numFmtId="164" fontId="2" fillId="0" borderId="0" xfId="0" applyNumberFormat="1" applyFont="1" applyAlignment="1">
      <alignment horizontal="left" vertical="center"/>
    </xf>
    <xf numFmtId="164" fontId="7" fillId="0" borderId="2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left" vertical="center"/>
    </xf>
    <xf numFmtId="164" fontId="7" fillId="0" borderId="3" xfId="0" applyNumberFormat="1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left" vertical="center"/>
    </xf>
    <xf numFmtId="164" fontId="6" fillId="0" borderId="0" xfId="0" applyNumberFormat="1" applyFont="1">
      <alignment vertical="center"/>
    </xf>
    <xf numFmtId="164" fontId="7" fillId="0" borderId="0" xfId="0" applyNumberFormat="1" applyFont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164" fontId="2" fillId="0" borderId="0" xfId="0" applyNumberFormat="1" applyFo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left" vertical="center"/>
    </xf>
    <xf numFmtId="164" fontId="7" fillId="0" borderId="3" xfId="0" applyNumberFormat="1" applyFont="1" applyBorder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pane xSplit="9" ySplit="3" topLeftCell="J4" activePane="bottomRight" state="frozenSplit"/>
      <selection sqref="A1:I4"/>
      <selection pane="topRight" activeCell="L1" sqref="L1"/>
      <selection pane="bottomLeft" activeCell="A18" sqref="A18"/>
      <selection pane="bottomRight" activeCell="H25" sqref="H25"/>
    </sheetView>
  </sheetViews>
  <sheetFormatPr defaultColWidth="9" defaultRowHeight="15"/>
  <cols>
    <col min="1" max="1" width="9" style="9" customWidth="1"/>
    <col min="2" max="16384" width="9" style="9"/>
  </cols>
  <sheetData>
    <row r="1" spans="1:9" ht="15.75" thickBot="1">
      <c r="A1" s="13" t="s">
        <v>84</v>
      </c>
      <c r="B1" s="13"/>
      <c r="C1" s="13"/>
      <c r="D1" s="13"/>
      <c r="E1" s="13"/>
      <c r="F1" s="13"/>
      <c r="G1" s="13"/>
      <c r="H1" s="13"/>
      <c r="I1" s="13"/>
    </row>
    <row r="2" spans="1:9">
      <c r="A2" s="4" t="s">
        <v>0</v>
      </c>
      <c r="B2" s="10" t="s">
        <v>1</v>
      </c>
      <c r="C2" s="4" t="s">
        <v>2</v>
      </c>
      <c r="D2" s="10" t="s">
        <v>3</v>
      </c>
      <c r="E2" s="4" t="s">
        <v>4</v>
      </c>
      <c r="F2" s="6" t="s">
        <v>5</v>
      </c>
      <c r="G2" s="4" t="s">
        <v>6</v>
      </c>
      <c r="H2" s="6" t="s">
        <v>7</v>
      </c>
      <c r="I2" s="4" t="s">
        <v>8</v>
      </c>
    </row>
    <row r="3" spans="1:9" ht="15.75" thickBot="1">
      <c r="A3" s="7" t="s">
        <v>9</v>
      </c>
      <c r="B3" s="11" t="s">
        <v>10</v>
      </c>
      <c r="C3" s="7"/>
      <c r="D3" s="11" t="s">
        <v>11</v>
      </c>
      <c r="E3" s="7"/>
      <c r="F3" s="14" t="s">
        <v>12</v>
      </c>
      <c r="G3" s="15"/>
      <c r="H3" s="14" t="s">
        <v>12</v>
      </c>
      <c r="I3" s="15"/>
    </row>
    <row r="4" spans="1:9">
      <c r="A4" s="3" t="s">
        <v>13</v>
      </c>
      <c r="B4" s="1">
        <v>69.128079999999997</v>
      </c>
      <c r="C4" s="1">
        <v>68.606859999999998</v>
      </c>
      <c r="D4" s="1">
        <v>49.495460000000001</v>
      </c>
      <c r="E4" s="1">
        <v>49.669199999999996</v>
      </c>
      <c r="F4" s="1">
        <v>55.974939999999997</v>
      </c>
      <c r="G4" s="1">
        <v>55.310639999999999</v>
      </c>
      <c r="H4" s="1">
        <v>60.3491</v>
      </c>
      <c r="I4" s="1">
        <v>60.226460000000003</v>
      </c>
    </row>
    <row r="5" spans="1:9">
      <c r="A5" s="3" t="s">
        <v>14</v>
      </c>
      <c r="B5" s="1">
        <v>0.3029</v>
      </c>
      <c r="C5" s="1">
        <v>0.31740000000000002</v>
      </c>
      <c r="D5" s="1">
        <v>1.0749</v>
      </c>
      <c r="E5" s="1">
        <v>1.0854999999999999</v>
      </c>
      <c r="F5" s="1">
        <v>0.53139999999999998</v>
      </c>
      <c r="G5" s="1">
        <v>0.53910000000000002</v>
      </c>
      <c r="H5" s="1">
        <v>0.47539999999999999</v>
      </c>
      <c r="I5" s="1">
        <v>0.53680000000000005</v>
      </c>
    </row>
    <row r="6" spans="1:9">
      <c r="A6" s="3" t="s">
        <v>15</v>
      </c>
      <c r="B6" s="1">
        <v>16.276319999999998</v>
      </c>
      <c r="C6" s="1">
        <v>16.256</v>
      </c>
      <c r="D6" s="1">
        <v>19.354800000000001</v>
      </c>
      <c r="E6" s="1">
        <v>19.43608</v>
      </c>
      <c r="F6" s="1">
        <v>20.299679999999999</v>
      </c>
      <c r="G6" s="1">
        <v>20.502880000000001</v>
      </c>
      <c r="H6" s="1">
        <v>18.21688</v>
      </c>
      <c r="I6" s="1">
        <v>17.810479999999998</v>
      </c>
    </row>
    <row r="7" spans="1:9">
      <c r="A7" s="3" t="s">
        <v>16</v>
      </c>
      <c r="B7" s="1">
        <v>2.2400000000000002</v>
      </c>
      <c r="C7" s="1">
        <v>2.35</v>
      </c>
      <c r="D7" s="1">
        <v>9.8000000000000007</v>
      </c>
      <c r="E7" s="1">
        <v>9.6300000000000008</v>
      </c>
      <c r="F7" s="1">
        <v>5.3</v>
      </c>
      <c r="G7" s="1">
        <v>5.54</v>
      </c>
      <c r="H7" s="1">
        <v>4.5199999999999996</v>
      </c>
      <c r="I7" s="1">
        <v>4.78</v>
      </c>
    </row>
    <row r="8" spans="1:9">
      <c r="A8" s="3" t="s">
        <v>17</v>
      </c>
      <c r="B8" s="1">
        <v>3.1699999999999999E-2</v>
      </c>
      <c r="C8" s="1">
        <v>3.7199999999999997E-2</v>
      </c>
      <c r="D8" s="1">
        <v>0.16270000000000001</v>
      </c>
      <c r="E8" s="1">
        <v>0.158</v>
      </c>
      <c r="F8" s="1">
        <v>0.1133</v>
      </c>
      <c r="G8" s="1">
        <v>0.11840000000000001</v>
      </c>
      <c r="H8" s="1">
        <v>9.3100000000000002E-2</v>
      </c>
      <c r="I8" s="1">
        <v>8.3500000000000005E-2</v>
      </c>
    </row>
    <row r="9" spans="1:9">
      <c r="A9" s="3" t="s">
        <v>18</v>
      </c>
      <c r="B9" s="1">
        <v>0.92</v>
      </c>
      <c r="C9" s="1">
        <v>0.95</v>
      </c>
      <c r="D9" s="1">
        <v>5.23</v>
      </c>
      <c r="E9" s="1">
        <v>4.99</v>
      </c>
      <c r="F9" s="1">
        <v>2.75</v>
      </c>
      <c r="G9" s="1">
        <v>2.89</v>
      </c>
      <c r="H9" s="1">
        <v>2.62</v>
      </c>
      <c r="I9" s="1">
        <v>2.5299999999999998</v>
      </c>
    </row>
    <row r="10" spans="1:9">
      <c r="A10" s="3" t="s">
        <v>19</v>
      </c>
      <c r="B10" s="1">
        <v>1.94</v>
      </c>
      <c r="C10" s="1">
        <v>1.67</v>
      </c>
      <c r="D10" s="1">
        <v>2.59</v>
      </c>
      <c r="E10" s="1">
        <v>2.91</v>
      </c>
      <c r="F10" s="1">
        <v>6.37</v>
      </c>
      <c r="G10" s="1">
        <v>6.85</v>
      </c>
      <c r="H10" s="1">
        <v>4.9000000000000004</v>
      </c>
      <c r="I10" s="1">
        <v>5.54</v>
      </c>
    </row>
    <row r="11" spans="1:9">
      <c r="A11" s="3" t="s">
        <v>20</v>
      </c>
      <c r="B11" s="1">
        <v>5.6856</v>
      </c>
      <c r="C11" s="1">
        <v>5.9347000000000003</v>
      </c>
      <c r="D11" s="1">
        <v>5.9667000000000003</v>
      </c>
      <c r="E11" s="1">
        <v>6.0349000000000004</v>
      </c>
      <c r="F11" s="1">
        <v>3.2772999999999999</v>
      </c>
      <c r="G11" s="1">
        <v>3.0908000000000002</v>
      </c>
      <c r="H11" s="1">
        <v>5.2706</v>
      </c>
      <c r="I11" s="1">
        <v>5.1303000000000001</v>
      </c>
    </row>
    <row r="12" spans="1:9">
      <c r="A12" s="3" t="s">
        <v>21</v>
      </c>
      <c r="B12" s="1">
        <v>1.2807999999999999</v>
      </c>
      <c r="C12" s="1">
        <v>1.4227000000000001</v>
      </c>
      <c r="D12" s="1">
        <v>0.93579999999999997</v>
      </c>
      <c r="E12" s="1">
        <v>0.97929999999999995</v>
      </c>
      <c r="F12" s="1">
        <v>2.3361999999999998</v>
      </c>
      <c r="G12" s="1">
        <v>2.3233000000000001</v>
      </c>
      <c r="H12" s="1">
        <v>1.5905</v>
      </c>
      <c r="I12" s="1">
        <v>1.7359</v>
      </c>
    </row>
    <row r="13" spans="1:9">
      <c r="A13" s="3" t="s">
        <v>22</v>
      </c>
      <c r="B13" s="1">
        <v>0.1027</v>
      </c>
      <c r="C13" s="1">
        <v>0.1061</v>
      </c>
      <c r="D13" s="1">
        <v>0.30459999999999998</v>
      </c>
      <c r="E13" s="1">
        <v>0.27710000000000001</v>
      </c>
      <c r="F13" s="1">
        <v>0.15359999999999999</v>
      </c>
      <c r="G13" s="1">
        <v>0.14299999999999999</v>
      </c>
      <c r="H13" s="1">
        <v>0.124</v>
      </c>
      <c r="I13" s="1">
        <v>0.15440000000000001</v>
      </c>
    </row>
    <row r="14" spans="1:9">
      <c r="A14" s="3" t="s">
        <v>23</v>
      </c>
      <c r="B14" s="1">
        <v>1.83</v>
      </c>
      <c r="C14" s="1">
        <v>2.16</v>
      </c>
      <c r="D14" s="1">
        <v>5.04</v>
      </c>
      <c r="E14" s="1">
        <v>5.07</v>
      </c>
      <c r="F14" s="1">
        <v>2.4900000000000002</v>
      </c>
      <c r="G14" s="1">
        <v>2.48</v>
      </c>
      <c r="H14" s="1">
        <v>1.64</v>
      </c>
      <c r="I14" s="1">
        <v>1.33</v>
      </c>
    </row>
    <row r="15" spans="1:9">
      <c r="A15" s="3" t="s">
        <v>24</v>
      </c>
      <c r="B15" s="1">
        <f t="shared" ref="B15:I15" si="0">SUM(B4:B14)</f>
        <v>99.738099999999974</v>
      </c>
      <c r="C15" s="1">
        <f t="shared" si="0"/>
        <v>99.810960000000009</v>
      </c>
      <c r="D15" s="1">
        <f t="shared" si="0"/>
        <v>99.954960000000014</v>
      </c>
      <c r="E15" s="1">
        <f t="shared" si="0"/>
        <v>100.24008000000001</v>
      </c>
      <c r="F15" s="1">
        <f t="shared" si="0"/>
        <v>99.596419999999981</v>
      </c>
      <c r="G15" s="1">
        <f t="shared" si="0"/>
        <v>99.788120000000006</v>
      </c>
      <c r="H15" s="1">
        <f t="shared" si="0"/>
        <v>99.79958000000002</v>
      </c>
      <c r="I15" s="1">
        <f t="shared" si="0"/>
        <v>99.85784000000001</v>
      </c>
    </row>
    <row r="16" spans="1:9">
      <c r="A16" s="3" t="s">
        <v>25</v>
      </c>
      <c r="B16" s="3">
        <f>(B6/101.94)/((B10/56.08)+(B11/61.982)+(B12/94.2))</f>
        <v>1.1411220849213939</v>
      </c>
      <c r="C16" s="3">
        <f t="shared" ref="C16:I16" si="1">(C6/101.94)/((C10/56.08)+(C11/61.982)+(C12/94.2))</f>
        <v>1.1339375916118264</v>
      </c>
      <c r="D16" s="3">
        <f t="shared" si="1"/>
        <v>1.2459678220519965</v>
      </c>
      <c r="E16" s="3">
        <f t="shared" si="1"/>
        <v>1.1942385347864097</v>
      </c>
      <c r="F16" s="3">
        <f t="shared" si="1"/>
        <v>1.0411497034516399</v>
      </c>
      <c r="G16" s="3">
        <f t="shared" si="1"/>
        <v>1.022628185056236</v>
      </c>
      <c r="H16" s="3">
        <f t="shared" si="1"/>
        <v>0.94404545453660416</v>
      </c>
      <c r="I16" s="3">
        <f t="shared" si="1"/>
        <v>0.87363748833706445</v>
      </c>
    </row>
    <row r="17" spans="1:9">
      <c r="A17" s="3" t="s">
        <v>83</v>
      </c>
      <c r="B17" s="3">
        <f>(B9/40.3044)*100/(B9/40.3044+B7/79.8441)</f>
        <v>44.862145616788254</v>
      </c>
      <c r="C17" s="3">
        <f t="shared" ref="C17:I17" si="2">(C9/40.3044)*100/(C9/40.3044+C7/79.8441)</f>
        <v>44.47037849912968</v>
      </c>
      <c r="D17" s="3">
        <f t="shared" si="2"/>
        <v>51.390746964693449</v>
      </c>
      <c r="E17" s="3">
        <f t="shared" si="2"/>
        <v>50.654163251625306</v>
      </c>
      <c r="F17" s="3">
        <f t="shared" si="2"/>
        <v>50.687692391277203</v>
      </c>
      <c r="G17" s="3">
        <f t="shared" si="2"/>
        <v>50.821859486528403</v>
      </c>
      <c r="H17" s="3">
        <f t="shared" si="2"/>
        <v>53.451443826074133</v>
      </c>
      <c r="I17" s="3">
        <f t="shared" si="2"/>
        <v>51.184630652456427</v>
      </c>
    </row>
    <row r="18" spans="1:9">
      <c r="A18" s="3" t="s">
        <v>26</v>
      </c>
      <c r="B18" s="3">
        <f>B11/B12</f>
        <v>4.4391005621486572</v>
      </c>
      <c r="C18" s="3">
        <f t="shared" ref="C18:I18" si="3">C11/C12</f>
        <v>4.1714345961903421</v>
      </c>
      <c r="D18" s="3">
        <f t="shared" si="3"/>
        <v>6.3760418892925843</v>
      </c>
      <c r="E18" s="3">
        <f t="shared" si="3"/>
        <v>6.1624629837639135</v>
      </c>
      <c r="F18" s="3">
        <f t="shared" si="3"/>
        <v>1.4028336615015837</v>
      </c>
      <c r="G18" s="3">
        <f t="shared" si="3"/>
        <v>1.3303490724400637</v>
      </c>
      <c r="H18" s="3">
        <f t="shared" si="3"/>
        <v>3.3138006916064131</v>
      </c>
      <c r="I18" s="3">
        <f t="shared" si="3"/>
        <v>2.9554121781208598</v>
      </c>
    </row>
    <row r="19" spans="1:9">
      <c r="A19" s="2" t="s">
        <v>27</v>
      </c>
      <c r="B19" s="2">
        <v>557</v>
      </c>
      <c r="C19" s="2">
        <v>534</v>
      </c>
      <c r="D19" s="2">
        <v>267</v>
      </c>
      <c r="E19" s="2">
        <v>340</v>
      </c>
      <c r="F19" s="2">
        <v>832</v>
      </c>
      <c r="G19" s="2">
        <v>816</v>
      </c>
      <c r="H19" s="2">
        <v>356</v>
      </c>
      <c r="I19" s="2">
        <v>339</v>
      </c>
    </row>
    <row r="20" spans="1:9">
      <c r="A20" s="2" t="s">
        <v>28</v>
      </c>
      <c r="B20" s="2">
        <v>28.1</v>
      </c>
      <c r="C20" s="2">
        <v>35.6</v>
      </c>
      <c r="D20" s="2">
        <v>34.299999999999997</v>
      </c>
      <c r="E20" s="2">
        <v>30.5</v>
      </c>
      <c r="F20" s="2">
        <v>24.3</v>
      </c>
      <c r="G20" s="2">
        <v>20.9</v>
      </c>
      <c r="H20" s="2">
        <v>20.3</v>
      </c>
      <c r="I20" s="2">
        <v>31.4</v>
      </c>
    </row>
    <row r="21" spans="1:9">
      <c r="A21" s="2" t="s">
        <v>29</v>
      </c>
      <c r="B21" s="2">
        <v>0.94</v>
      </c>
      <c r="C21" s="2">
        <v>1.05</v>
      </c>
      <c r="D21" s="2">
        <v>3.93</v>
      </c>
      <c r="E21" s="2">
        <v>4.18</v>
      </c>
      <c r="F21" s="2">
        <v>2.2400000000000002</v>
      </c>
      <c r="G21" s="2">
        <v>2.2599999999999998</v>
      </c>
      <c r="H21" s="2">
        <v>2</v>
      </c>
      <c r="I21" s="2">
        <v>2.46</v>
      </c>
    </row>
    <row r="22" spans="1:9">
      <c r="A22" s="2" t="s">
        <v>30</v>
      </c>
      <c r="B22" s="2">
        <v>0.51</v>
      </c>
      <c r="C22" s="2">
        <v>0.5</v>
      </c>
      <c r="D22" s="2">
        <v>2.41</v>
      </c>
      <c r="E22" s="2">
        <v>2.5</v>
      </c>
      <c r="F22" s="2">
        <v>1.4</v>
      </c>
      <c r="G22" s="2">
        <v>1.45</v>
      </c>
      <c r="H22" s="2">
        <v>1.29</v>
      </c>
      <c r="I22" s="2">
        <v>1.46</v>
      </c>
    </row>
    <row r="23" spans="1:9">
      <c r="A23" s="2" t="s">
        <v>31</v>
      </c>
      <c r="B23" s="2">
        <v>0.56999999999999995</v>
      </c>
      <c r="C23" s="2">
        <v>0.59</v>
      </c>
      <c r="D23" s="2">
        <v>1.36</v>
      </c>
      <c r="E23" s="2">
        <v>1.3</v>
      </c>
      <c r="F23" s="2">
        <v>0.91</v>
      </c>
      <c r="G23" s="2">
        <v>0.92</v>
      </c>
      <c r="H23" s="2">
        <v>0.7</v>
      </c>
      <c r="I23" s="2">
        <v>1</v>
      </c>
    </row>
    <row r="24" spans="1:9">
      <c r="A24" s="2" t="s">
        <v>32</v>
      </c>
      <c r="B24" s="2">
        <v>1.24</v>
      </c>
      <c r="C24" s="2">
        <v>1.36</v>
      </c>
      <c r="D24" s="2">
        <v>4.42</v>
      </c>
      <c r="E24" s="2">
        <v>4.3899999999999997</v>
      </c>
      <c r="F24" s="2">
        <v>2.5499999999999998</v>
      </c>
      <c r="G24" s="2">
        <v>2.56</v>
      </c>
      <c r="H24" s="2">
        <v>2.19</v>
      </c>
      <c r="I24" s="2">
        <v>2.82</v>
      </c>
    </row>
    <row r="25" spans="1:9">
      <c r="A25" s="2" t="s">
        <v>33</v>
      </c>
      <c r="B25" s="2">
        <v>2.6</v>
      </c>
      <c r="C25" s="2">
        <v>2.8</v>
      </c>
      <c r="D25" s="2">
        <v>3.2</v>
      </c>
      <c r="E25" s="2">
        <v>3.2</v>
      </c>
      <c r="F25" s="2">
        <v>2.2000000000000002</v>
      </c>
      <c r="G25" s="2">
        <v>2.1</v>
      </c>
      <c r="H25" s="2">
        <v>2.6</v>
      </c>
      <c r="I25" s="2">
        <v>2.5</v>
      </c>
    </row>
    <row r="26" spans="1:9">
      <c r="A26" s="2" t="s">
        <v>34</v>
      </c>
      <c r="B26" s="2">
        <v>0.18</v>
      </c>
      <c r="C26" s="2">
        <v>0.19</v>
      </c>
      <c r="D26" s="2">
        <v>0.82</v>
      </c>
      <c r="E26" s="2">
        <v>0.89</v>
      </c>
      <c r="F26" s="2">
        <v>0.48</v>
      </c>
      <c r="G26" s="2">
        <v>0.5</v>
      </c>
      <c r="H26" s="2">
        <v>0.43</v>
      </c>
      <c r="I26" s="2">
        <v>0.52</v>
      </c>
    </row>
    <row r="27" spans="1:9">
      <c r="A27" s="2" t="s">
        <v>35</v>
      </c>
      <c r="B27" s="2">
        <v>16.899999999999999</v>
      </c>
      <c r="C27" s="2">
        <v>18.100000000000001</v>
      </c>
      <c r="D27" s="2">
        <v>15</v>
      </c>
      <c r="E27" s="2">
        <v>13.4</v>
      </c>
      <c r="F27" s="2">
        <v>12.7</v>
      </c>
      <c r="G27" s="2">
        <v>11.3</v>
      </c>
      <c r="H27" s="2">
        <v>10.5</v>
      </c>
      <c r="I27" s="2">
        <v>17.8</v>
      </c>
    </row>
    <row r="28" spans="1:9">
      <c r="A28" s="2" t="s">
        <v>36</v>
      </c>
      <c r="B28" s="2">
        <v>0.08</v>
      </c>
      <c r="C28" s="2">
        <v>0.08</v>
      </c>
      <c r="D28" s="2">
        <v>0.35</v>
      </c>
      <c r="E28" s="2">
        <v>0.38</v>
      </c>
      <c r="F28" s="2">
        <v>0.26</v>
      </c>
      <c r="G28" s="2">
        <v>0.26</v>
      </c>
      <c r="H28" s="2">
        <v>0.22</v>
      </c>
      <c r="I28" s="2">
        <v>0.25</v>
      </c>
    </row>
    <row r="29" spans="1:9">
      <c r="A29" s="2" t="s">
        <v>37</v>
      </c>
      <c r="B29" s="2">
        <v>7.7</v>
      </c>
      <c r="C29" s="2">
        <v>7.9</v>
      </c>
      <c r="D29" s="2">
        <v>6.1</v>
      </c>
      <c r="E29" s="2">
        <v>6.7</v>
      </c>
      <c r="F29" s="2">
        <v>10</v>
      </c>
      <c r="G29" s="2">
        <v>9.6</v>
      </c>
      <c r="H29" s="2">
        <v>4.9000000000000004</v>
      </c>
      <c r="I29" s="2">
        <v>5.8</v>
      </c>
    </row>
    <row r="30" spans="1:9">
      <c r="A30" s="2" t="s">
        <v>38</v>
      </c>
      <c r="B30" s="2">
        <v>11.1</v>
      </c>
      <c r="C30" s="2">
        <v>12.1</v>
      </c>
      <c r="D30" s="2">
        <v>19.3</v>
      </c>
      <c r="E30" s="2">
        <v>17.3</v>
      </c>
      <c r="F30" s="2">
        <v>12.3</v>
      </c>
      <c r="G30" s="2">
        <v>11.3</v>
      </c>
      <c r="H30" s="2">
        <v>9.5</v>
      </c>
      <c r="I30" s="2">
        <v>14.8</v>
      </c>
    </row>
    <row r="31" spans="1:9">
      <c r="A31" s="3" t="s">
        <v>39</v>
      </c>
      <c r="B31" s="3">
        <v>440</v>
      </c>
      <c r="C31" s="3">
        <v>450</v>
      </c>
      <c r="D31" s="3">
        <v>1330</v>
      </c>
      <c r="E31" s="3">
        <v>1270</v>
      </c>
      <c r="F31" s="3">
        <v>630</v>
      </c>
      <c r="G31" s="3">
        <v>600</v>
      </c>
      <c r="H31" s="3">
        <v>540</v>
      </c>
      <c r="I31" s="3">
        <v>680</v>
      </c>
    </row>
    <row r="32" spans="1:9">
      <c r="A32" s="3" t="s">
        <v>40</v>
      </c>
      <c r="B32" s="3">
        <v>7.7</v>
      </c>
      <c r="C32" s="3">
        <v>7.5</v>
      </c>
      <c r="D32" s="3">
        <v>6</v>
      </c>
      <c r="E32" s="3">
        <v>6.7</v>
      </c>
      <c r="F32" s="3">
        <v>6.3</v>
      </c>
      <c r="G32" s="3">
        <v>6.1</v>
      </c>
      <c r="H32" s="3">
        <v>10</v>
      </c>
      <c r="I32" s="3">
        <v>9.3000000000000007</v>
      </c>
    </row>
    <row r="33" spans="1:9">
      <c r="A33" s="2" t="s">
        <v>41</v>
      </c>
      <c r="B33" s="2">
        <v>3.41</v>
      </c>
      <c r="C33" s="2">
        <v>3.71</v>
      </c>
      <c r="D33" s="2">
        <v>4.5199999999999996</v>
      </c>
      <c r="E33" s="2">
        <v>4.07</v>
      </c>
      <c r="F33" s="2">
        <v>3.11</v>
      </c>
      <c r="G33" s="2">
        <v>2.74</v>
      </c>
      <c r="H33" s="2">
        <v>2.38</v>
      </c>
      <c r="I33" s="2">
        <v>3.81</v>
      </c>
    </row>
    <row r="34" spans="1:9">
      <c r="A34" s="2" t="s">
        <v>42</v>
      </c>
      <c r="B34" s="2">
        <v>31.8</v>
      </c>
      <c r="C34" s="3">
        <v>35.4</v>
      </c>
      <c r="D34" s="2">
        <v>33.200000000000003</v>
      </c>
      <c r="E34" s="2">
        <v>30.6</v>
      </c>
      <c r="F34" s="2">
        <v>80.5</v>
      </c>
      <c r="G34" s="2">
        <v>75.2</v>
      </c>
      <c r="H34" s="2">
        <v>40</v>
      </c>
      <c r="I34" s="2">
        <v>43</v>
      </c>
    </row>
    <row r="35" spans="1:9">
      <c r="A35" s="2" t="s">
        <v>43</v>
      </c>
      <c r="B35" s="2">
        <v>1.82</v>
      </c>
      <c r="C35" s="2">
        <v>2.0299999999999998</v>
      </c>
      <c r="D35" s="2">
        <v>4.62</v>
      </c>
      <c r="E35" s="2">
        <v>4.38</v>
      </c>
      <c r="F35" s="2">
        <v>2.84</v>
      </c>
      <c r="G35" s="2">
        <v>2.75</v>
      </c>
      <c r="H35" s="2">
        <v>2.16</v>
      </c>
      <c r="I35" s="2">
        <v>3.14</v>
      </c>
    </row>
    <row r="36" spans="1:9">
      <c r="A36" s="2" t="s">
        <v>44</v>
      </c>
      <c r="B36" s="2">
        <v>554</v>
      </c>
      <c r="C36" s="2">
        <v>438</v>
      </c>
      <c r="D36" s="2">
        <v>542</v>
      </c>
      <c r="E36" s="2">
        <v>491</v>
      </c>
      <c r="F36" s="2">
        <v>914</v>
      </c>
      <c r="G36" s="2">
        <v>927</v>
      </c>
      <c r="H36" s="2">
        <v>803</v>
      </c>
      <c r="I36" s="2">
        <v>780</v>
      </c>
    </row>
    <row r="37" spans="1:9">
      <c r="A37" s="3" t="s">
        <v>45</v>
      </c>
      <c r="B37" s="3">
        <v>0.47</v>
      </c>
      <c r="C37" s="3">
        <v>0.53</v>
      </c>
      <c r="D37" s="3">
        <v>0.22</v>
      </c>
      <c r="E37" s="3">
        <v>0.24</v>
      </c>
      <c r="F37" s="3">
        <v>0.39</v>
      </c>
      <c r="G37" s="3">
        <v>0.39</v>
      </c>
      <c r="H37" s="3">
        <v>0.3</v>
      </c>
      <c r="I37" s="3">
        <v>0.31</v>
      </c>
    </row>
    <row r="38" spans="1:9">
      <c r="A38" s="2" t="s">
        <v>46</v>
      </c>
      <c r="B38" s="2">
        <v>0.17</v>
      </c>
      <c r="C38" s="2">
        <v>0.2</v>
      </c>
      <c r="D38" s="2">
        <v>0.67</v>
      </c>
      <c r="E38" s="2">
        <v>0.72</v>
      </c>
      <c r="F38" s="2">
        <v>0.39</v>
      </c>
      <c r="G38" s="2">
        <v>0.4</v>
      </c>
      <c r="H38" s="2">
        <v>0.35</v>
      </c>
      <c r="I38" s="2">
        <v>0.43</v>
      </c>
    </row>
    <row r="39" spans="1:9">
      <c r="A39" s="3" t="s">
        <v>47</v>
      </c>
      <c r="B39" s="2">
        <v>3.62</v>
      </c>
      <c r="C39" s="3">
        <v>3.54</v>
      </c>
      <c r="D39" s="3">
        <v>0.28000000000000003</v>
      </c>
      <c r="E39" s="3">
        <v>0.19</v>
      </c>
      <c r="F39" s="2">
        <v>2.42</v>
      </c>
      <c r="G39" s="2">
        <v>1.89</v>
      </c>
      <c r="H39" s="2">
        <v>3.83</v>
      </c>
      <c r="I39" s="2">
        <v>4.3</v>
      </c>
    </row>
    <row r="40" spans="1:9">
      <c r="A40" s="3" t="s">
        <v>48</v>
      </c>
      <c r="B40" s="3">
        <v>0.151</v>
      </c>
      <c r="C40" s="3">
        <v>0.16300000000000001</v>
      </c>
      <c r="D40" s="3">
        <v>0.58299999999999996</v>
      </c>
      <c r="E40" s="3">
        <v>0.57999999999999996</v>
      </c>
      <c r="F40" s="3">
        <v>0.27300000000000002</v>
      </c>
      <c r="G40" s="3">
        <v>0.28199999999999997</v>
      </c>
      <c r="H40" s="3">
        <v>0.27600000000000002</v>
      </c>
      <c r="I40" s="3">
        <v>0.30599999999999999</v>
      </c>
    </row>
    <row r="41" spans="1:9">
      <c r="A41" s="2" t="s">
        <v>49</v>
      </c>
      <c r="B41" s="3">
        <v>7.0000000000000007E-2</v>
      </c>
      <c r="C41" s="3">
        <v>0.08</v>
      </c>
      <c r="D41" s="2">
        <v>0.36</v>
      </c>
      <c r="E41" s="2">
        <v>0.36</v>
      </c>
      <c r="F41" s="2">
        <v>0.22</v>
      </c>
      <c r="G41" s="3">
        <v>0.22</v>
      </c>
      <c r="H41" s="2">
        <v>0.21</v>
      </c>
      <c r="I41" s="3">
        <v>0.21</v>
      </c>
    </row>
    <row r="42" spans="1:9">
      <c r="A42" s="2" t="s">
        <v>50</v>
      </c>
      <c r="B42" s="2">
        <v>0.46</v>
      </c>
      <c r="C42" s="2">
        <v>0.48</v>
      </c>
      <c r="D42" s="2">
        <v>0.26</v>
      </c>
      <c r="E42" s="2">
        <v>0.33</v>
      </c>
      <c r="F42" s="2">
        <v>0.51</v>
      </c>
      <c r="G42" s="2">
        <v>0.46</v>
      </c>
      <c r="H42" s="2">
        <v>0.91</v>
      </c>
      <c r="I42" s="2">
        <v>1.31</v>
      </c>
    </row>
    <row r="43" spans="1:9">
      <c r="A43" s="2" t="s">
        <v>51</v>
      </c>
      <c r="B43" s="2">
        <v>5.0999999999999996</v>
      </c>
      <c r="C43" s="3">
        <v>5.6</v>
      </c>
      <c r="D43" s="2">
        <v>21.5</v>
      </c>
      <c r="E43" s="2">
        <v>22.3</v>
      </c>
      <c r="F43" s="2">
        <v>13.4</v>
      </c>
      <c r="G43" s="2">
        <v>13.4</v>
      </c>
      <c r="H43" s="2">
        <v>12.1</v>
      </c>
      <c r="I43" s="2">
        <v>14</v>
      </c>
    </row>
    <row r="44" spans="1:9">
      <c r="A44" s="2" t="s">
        <v>52</v>
      </c>
      <c r="B44" s="2">
        <v>0.46</v>
      </c>
      <c r="C44" s="2">
        <v>0.53</v>
      </c>
      <c r="D44" s="2">
        <v>2.15</v>
      </c>
      <c r="E44" s="2">
        <v>2.2599999999999998</v>
      </c>
      <c r="F44" s="2">
        <v>1.5</v>
      </c>
      <c r="G44" s="2">
        <v>1.58</v>
      </c>
      <c r="H44" s="2">
        <v>1.28</v>
      </c>
      <c r="I44" s="2">
        <v>1.45</v>
      </c>
    </row>
    <row r="45" spans="1:9">
      <c r="A45" s="2" t="s">
        <v>53</v>
      </c>
      <c r="B45" s="2">
        <v>96</v>
      </c>
      <c r="C45" s="2">
        <v>104</v>
      </c>
      <c r="D45" s="2">
        <v>128</v>
      </c>
      <c r="E45" s="2">
        <v>129</v>
      </c>
      <c r="F45" s="2">
        <v>89</v>
      </c>
      <c r="G45" s="2">
        <v>82</v>
      </c>
      <c r="H45" s="2">
        <v>108</v>
      </c>
      <c r="I45" s="2">
        <v>103</v>
      </c>
    </row>
  </sheetData>
  <mergeCells count="3">
    <mergeCell ref="A1:I1"/>
    <mergeCell ref="F3:G3"/>
    <mergeCell ref="H3:I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="115" zoomScaleNormal="115" workbookViewId="0">
      <pane xSplit="10" ySplit="3" topLeftCell="K4" activePane="bottomRight" state="frozenSplit"/>
      <selection pane="topRight" activeCell="O1" sqref="O1"/>
      <selection pane="bottomLeft" activeCell="A26" sqref="A26"/>
      <selection pane="bottomRight" sqref="A1:J1"/>
    </sheetView>
  </sheetViews>
  <sheetFormatPr defaultColWidth="9" defaultRowHeight="12"/>
  <cols>
    <col min="1" max="1" width="9" style="12"/>
    <col min="2" max="2" width="12.42578125" style="12" customWidth="1"/>
    <col min="3" max="16384" width="9" style="12"/>
  </cols>
  <sheetData>
    <row r="1" spans="1:10" ht="12.75" thickBot="1">
      <c r="A1" s="13" t="s">
        <v>86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>
      <c r="A2" s="4" t="s">
        <v>0</v>
      </c>
      <c r="B2" s="5" t="s">
        <v>54</v>
      </c>
      <c r="C2" s="6" t="s">
        <v>55</v>
      </c>
      <c r="D2" s="4" t="s">
        <v>56</v>
      </c>
      <c r="E2" s="6" t="s">
        <v>67</v>
      </c>
      <c r="F2" s="4" t="s">
        <v>68</v>
      </c>
      <c r="G2" s="6" t="s">
        <v>69</v>
      </c>
      <c r="H2" s="4" t="s">
        <v>70</v>
      </c>
      <c r="I2" s="6" t="s">
        <v>71</v>
      </c>
      <c r="J2" s="4" t="s">
        <v>72</v>
      </c>
    </row>
    <row r="3" spans="1:10" ht="12.75" thickBot="1">
      <c r="A3" s="7" t="s">
        <v>65</v>
      </c>
      <c r="B3" s="8" t="s">
        <v>66</v>
      </c>
      <c r="C3" s="14" t="s">
        <v>66</v>
      </c>
      <c r="D3" s="15"/>
      <c r="E3" s="14" t="s">
        <v>66</v>
      </c>
      <c r="F3" s="15"/>
      <c r="G3" s="14" t="s">
        <v>66</v>
      </c>
      <c r="H3" s="15"/>
      <c r="I3" s="14" t="s">
        <v>73</v>
      </c>
      <c r="J3" s="15"/>
    </row>
    <row r="4" spans="1:10">
      <c r="A4" s="3" t="s">
        <v>13</v>
      </c>
      <c r="B4" s="1">
        <v>49.3626</v>
      </c>
      <c r="C4" s="1">
        <v>55.494599999999998</v>
      </c>
      <c r="D4" s="1">
        <v>50.656140000000001</v>
      </c>
      <c r="E4" s="3">
        <v>50.5</v>
      </c>
      <c r="F4" s="3">
        <v>49.37</v>
      </c>
      <c r="G4" s="3">
        <v>48.49</v>
      </c>
      <c r="H4" s="3">
        <v>48.62</v>
      </c>
      <c r="I4" s="3">
        <v>71.89</v>
      </c>
      <c r="J4" s="3">
        <v>69.84</v>
      </c>
    </row>
    <row r="5" spans="1:10">
      <c r="A5" s="3" t="s">
        <v>14</v>
      </c>
      <c r="B5" s="1">
        <v>3.0023</v>
      </c>
      <c r="C5" s="1">
        <v>1.3686</v>
      </c>
      <c r="D5" s="1">
        <v>1.333</v>
      </c>
      <c r="E5" s="3">
        <v>1.56</v>
      </c>
      <c r="F5" s="3">
        <v>1.49</v>
      </c>
      <c r="G5" s="3">
        <v>2.95</v>
      </c>
      <c r="H5" s="3">
        <v>3.2</v>
      </c>
      <c r="I5" s="3">
        <v>0.13</v>
      </c>
      <c r="J5" s="3">
        <v>0.14000000000000001</v>
      </c>
    </row>
    <row r="6" spans="1:10">
      <c r="A6" s="3" t="s">
        <v>15</v>
      </c>
      <c r="B6" s="1">
        <v>12.852399999999999</v>
      </c>
      <c r="C6" s="1">
        <v>13.01496</v>
      </c>
      <c r="D6" s="1">
        <v>14.30528</v>
      </c>
      <c r="E6" s="3">
        <v>14.32</v>
      </c>
      <c r="F6" s="3">
        <v>13.95</v>
      </c>
      <c r="G6" s="3">
        <v>12.68</v>
      </c>
      <c r="H6" s="3">
        <v>12.66</v>
      </c>
      <c r="I6" s="3">
        <v>15.08</v>
      </c>
      <c r="J6" s="3">
        <v>16.059999999999999</v>
      </c>
    </row>
    <row r="7" spans="1:10">
      <c r="A7" s="3" t="s">
        <v>16</v>
      </c>
      <c r="B7" s="1">
        <v>17.59</v>
      </c>
      <c r="C7" s="1">
        <v>9.7899999999999991</v>
      </c>
      <c r="D7" s="1">
        <v>10.31</v>
      </c>
      <c r="E7" s="3">
        <v>11.92</v>
      </c>
      <c r="F7" s="3">
        <v>10.94</v>
      </c>
      <c r="G7" s="3">
        <v>17.100000000000001</v>
      </c>
      <c r="H7" s="3">
        <v>17.86</v>
      </c>
      <c r="I7" s="3">
        <v>1.06</v>
      </c>
      <c r="J7" s="3">
        <v>1.1599999999999999</v>
      </c>
    </row>
    <row r="8" spans="1:10">
      <c r="A8" s="3" t="s">
        <v>17</v>
      </c>
      <c r="B8" s="1">
        <v>0.3034</v>
      </c>
      <c r="C8" s="1">
        <v>0.1237</v>
      </c>
      <c r="D8" s="1">
        <v>0.1595</v>
      </c>
      <c r="E8" s="3">
        <v>0.16</v>
      </c>
      <c r="F8" s="3">
        <v>0.14000000000000001</v>
      </c>
      <c r="G8" s="3">
        <v>0.26</v>
      </c>
      <c r="H8" s="3">
        <v>0.27</v>
      </c>
      <c r="I8" s="3">
        <v>0.01</v>
      </c>
      <c r="J8" s="3">
        <v>0.01</v>
      </c>
    </row>
    <row r="9" spans="1:10">
      <c r="A9" s="3" t="s">
        <v>18</v>
      </c>
      <c r="B9" s="1">
        <v>5.44</v>
      </c>
      <c r="C9" s="1">
        <v>5.7</v>
      </c>
      <c r="D9" s="1">
        <v>7.56</v>
      </c>
      <c r="E9" s="3">
        <v>7.35</v>
      </c>
      <c r="F9" s="3">
        <v>7.02</v>
      </c>
      <c r="G9" s="3">
        <v>5.43</v>
      </c>
      <c r="H9" s="3">
        <v>5.35</v>
      </c>
      <c r="I9" s="3">
        <v>2.12</v>
      </c>
      <c r="J9" s="3">
        <v>2.34</v>
      </c>
    </row>
    <row r="10" spans="1:10">
      <c r="A10" s="3" t="s">
        <v>19</v>
      </c>
      <c r="B10" s="1">
        <v>8.42</v>
      </c>
      <c r="C10" s="1">
        <v>7.42</v>
      </c>
      <c r="D10" s="1">
        <v>10.6</v>
      </c>
      <c r="E10" s="3">
        <v>9.65</v>
      </c>
      <c r="F10" s="3">
        <v>10.9</v>
      </c>
      <c r="G10" s="3">
        <v>8.3000000000000007</v>
      </c>
      <c r="H10" s="3">
        <v>8.11</v>
      </c>
      <c r="I10" s="3">
        <v>0.43</v>
      </c>
      <c r="J10" s="3">
        <v>0.42</v>
      </c>
    </row>
    <row r="11" spans="1:10">
      <c r="A11" s="3" t="s">
        <v>20</v>
      </c>
      <c r="B11" s="1">
        <v>0.80500000000000005</v>
      </c>
      <c r="C11" s="1">
        <v>3.5223</v>
      </c>
      <c r="D11" s="1">
        <v>2.8881999999999999</v>
      </c>
      <c r="E11" s="3">
        <v>3.14</v>
      </c>
      <c r="F11" s="3">
        <v>2.89</v>
      </c>
      <c r="G11" s="3">
        <v>1.36</v>
      </c>
      <c r="H11" s="3">
        <v>1.2</v>
      </c>
      <c r="I11" s="3">
        <v>6.97</v>
      </c>
      <c r="J11" s="3">
        <v>7.03</v>
      </c>
    </row>
    <row r="12" spans="1:10">
      <c r="A12" s="3" t="s">
        <v>21</v>
      </c>
      <c r="B12" s="1">
        <v>0.2306</v>
      </c>
      <c r="C12" s="1">
        <v>0.1212</v>
      </c>
      <c r="D12" s="1">
        <v>0.19539999999999999</v>
      </c>
      <c r="E12" s="3">
        <v>0.18</v>
      </c>
      <c r="F12" s="3">
        <v>0.13</v>
      </c>
      <c r="G12" s="3">
        <v>0.2</v>
      </c>
      <c r="H12" s="3">
        <v>0.16</v>
      </c>
      <c r="I12" s="3">
        <v>0.64</v>
      </c>
      <c r="J12" s="3">
        <v>0.96</v>
      </c>
    </row>
    <row r="13" spans="1:10">
      <c r="A13" s="3" t="s">
        <v>22</v>
      </c>
      <c r="B13" s="1">
        <v>0.28410000000000002</v>
      </c>
      <c r="C13" s="1">
        <v>0.1421</v>
      </c>
      <c r="D13" s="1">
        <v>0.1411</v>
      </c>
      <c r="E13" s="3">
        <v>0.16</v>
      </c>
      <c r="F13" s="3">
        <v>0.17</v>
      </c>
      <c r="G13" s="3">
        <v>0.28000000000000003</v>
      </c>
      <c r="H13" s="3">
        <v>0.32</v>
      </c>
      <c r="I13" s="3">
        <v>7.0000000000000007E-2</v>
      </c>
      <c r="J13" s="3">
        <v>7.0000000000000007E-2</v>
      </c>
    </row>
    <row r="14" spans="1:10">
      <c r="A14" s="3" t="s">
        <v>23</v>
      </c>
      <c r="B14" s="1">
        <v>1.54</v>
      </c>
      <c r="C14" s="1">
        <v>3.23</v>
      </c>
      <c r="D14" s="1">
        <v>1.22</v>
      </c>
      <c r="E14" s="3">
        <v>1.59</v>
      </c>
      <c r="F14" s="3">
        <v>3.1</v>
      </c>
      <c r="G14" s="3">
        <v>2.62</v>
      </c>
      <c r="H14" s="3">
        <v>2.77</v>
      </c>
      <c r="I14" s="3">
        <v>1.71</v>
      </c>
      <c r="J14" s="3">
        <v>1.81</v>
      </c>
    </row>
    <row r="15" spans="1:10">
      <c r="A15" s="3" t="s">
        <v>24</v>
      </c>
      <c r="B15" s="1">
        <f t="shared" ref="B15:D15" si="0">SUM(B4:B14)</f>
        <v>99.830399999999997</v>
      </c>
      <c r="C15" s="1">
        <f t="shared" si="0"/>
        <v>99.927460000000011</v>
      </c>
      <c r="D15" s="1">
        <f t="shared" si="0"/>
        <v>99.368619999999993</v>
      </c>
      <c r="E15" s="3">
        <f>SUM(E4:E14)</f>
        <v>100.53</v>
      </c>
      <c r="F15" s="3">
        <f t="shared" ref="F15:J15" si="1">SUM(F4:F14)</f>
        <v>100.1</v>
      </c>
      <c r="G15" s="3">
        <f t="shared" si="1"/>
        <v>99.67</v>
      </c>
      <c r="H15" s="3">
        <f t="shared" si="1"/>
        <v>100.51999999999998</v>
      </c>
      <c r="I15" s="3">
        <f t="shared" si="1"/>
        <v>100.11</v>
      </c>
      <c r="J15" s="3">
        <f t="shared" si="1"/>
        <v>99.84</v>
      </c>
    </row>
    <row r="16" spans="1:10">
      <c r="A16" s="3" t="s">
        <v>26</v>
      </c>
      <c r="B16" s="3">
        <f>B11/B12</f>
        <v>3.4908933217692977</v>
      </c>
      <c r="C16" s="3">
        <f t="shared" ref="C16:J16" si="2">C11/C12</f>
        <v>29.061881188118811</v>
      </c>
      <c r="D16" s="3">
        <f t="shared" si="2"/>
        <v>14.780962128966223</v>
      </c>
      <c r="E16" s="3">
        <f t="shared" si="2"/>
        <v>17.444444444444446</v>
      </c>
      <c r="F16" s="3">
        <f t="shared" si="2"/>
        <v>22.23076923076923</v>
      </c>
      <c r="G16" s="3">
        <f t="shared" si="2"/>
        <v>6.8</v>
      </c>
      <c r="H16" s="3">
        <f t="shared" si="2"/>
        <v>7.5</v>
      </c>
      <c r="I16" s="3">
        <f t="shared" si="2"/>
        <v>10.890625</v>
      </c>
      <c r="J16" s="3">
        <f t="shared" si="2"/>
        <v>7.322916666666667</v>
      </c>
    </row>
    <row r="17" spans="1:10">
      <c r="A17" s="3" t="s">
        <v>63</v>
      </c>
      <c r="B17" s="3">
        <f>B10/B9</f>
        <v>1.5477941176470587</v>
      </c>
      <c r="C17" s="3">
        <f t="shared" ref="C17:J17" si="3">C10/C9</f>
        <v>1.3017543859649123</v>
      </c>
      <c r="D17" s="3">
        <f t="shared" si="3"/>
        <v>1.4021164021164021</v>
      </c>
      <c r="E17" s="3">
        <f t="shared" si="3"/>
        <v>1.3129251700680273</v>
      </c>
      <c r="F17" s="3">
        <f t="shared" si="3"/>
        <v>1.5527065527065529</v>
      </c>
      <c r="G17" s="3">
        <f t="shared" si="3"/>
        <v>1.528545119705341</v>
      </c>
      <c r="H17" s="3">
        <f t="shared" si="3"/>
        <v>1.5158878504672897</v>
      </c>
      <c r="I17" s="3">
        <f t="shared" si="3"/>
        <v>0.20283018867924527</v>
      </c>
      <c r="J17" s="3">
        <f t="shared" si="3"/>
        <v>0.17948717948717949</v>
      </c>
    </row>
    <row r="18" spans="1:10">
      <c r="A18" s="2" t="s">
        <v>27</v>
      </c>
      <c r="B18" s="2">
        <v>105.5</v>
      </c>
      <c r="C18" s="2">
        <v>71.7</v>
      </c>
      <c r="D18" s="2">
        <v>46.5</v>
      </c>
      <c r="E18" s="2">
        <v>77</v>
      </c>
      <c r="F18" s="2">
        <v>55.3</v>
      </c>
      <c r="G18" s="2">
        <v>48.2</v>
      </c>
      <c r="H18" s="2">
        <v>46.3</v>
      </c>
      <c r="I18" s="2">
        <v>193</v>
      </c>
      <c r="J18" s="2">
        <v>257</v>
      </c>
    </row>
    <row r="19" spans="1:10">
      <c r="A19" s="2" t="s">
        <v>28</v>
      </c>
      <c r="B19" s="2">
        <v>43.5</v>
      </c>
      <c r="C19" s="3">
        <v>16.7</v>
      </c>
      <c r="D19" s="3">
        <v>16.2</v>
      </c>
      <c r="E19" s="2">
        <v>19.7</v>
      </c>
      <c r="F19" s="2">
        <v>24.6</v>
      </c>
      <c r="G19" s="2">
        <v>39.5</v>
      </c>
      <c r="H19" s="2">
        <v>43.8</v>
      </c>
      <c r="I19" s="2">
        <v>11.9</v>
      </c>
      <c r="J19" s="2">
        <v>12.5</v>
      </c>
    </row>
    <row r="20" spans="1:10">
      <c r="A20" s="2" t="s">
        <v>29</v>
      </c>
      <c r="B20" s="2">
        <v>10.45</v>
      </c>
      <c r="C20" s="3">
        <v>5.38</v>
      </c>
      <c r="D20" s="3">
        <v>5.26</v>
      </c>
      <c r="E20" s="2">
        <v>5.44</v>
      </c>
      <c r="F20" s="2">
        <v>6.18</v>
      </c>
      <c r="G20" s="2">
        <v>8.6999999999999993</v>
      </c>
      <c r="H20" s="2">
        <v>9.89</v>
      </c>
      <c r="I20" s="2">
        <v>0.54</v>
      </c>
      <c r="J20" s="2">
        <v>0.55000000000000004</v>
      </c>
    </row>
    <row r="21" spans="1:10">
      <c r="A21" s="2" t="s">
        <v>30</v>
      </c>
      <c r="B21" s="2">
        <v>6.07</v>
      </c>
      <c r="C21" s="3">
        <v>3.19</v>
      </c>
      <c r="D21" s="3">
        <v>3.1</v>
      </c>
      <c r="E21" s="2">
        <v>3.33</v>
      </c>
      <c r="F21" s="2">
        <v>3.76</v>
      </c>
      <c r="G21" s="2">
        <v>5.27</v>
      </c>
      <c r="H21" s="2">
        <v>5.89</v>
      </c>
      <c r="I21" s="2">
        <v>0.28999999999999998</v>
      </c>
      <c r="J21" s="2">
        <v>0.28999999999999998</v>
      </c>
    </row>
    <row r="22" spans="1:10">
      <c r="A22" s="2" t="s">
        <v>31</v>
      </c>
      <c r="B22" s="2">
        <v>2.67</v>
      </c>
      <c r="C22" s="3">
        <v>1.45</v>
      </c>
      <c r="D22" s="3">
        <v>1.31</v>
      </c>
      <c r="E22" s="2">
        <v>1.43</v>
      </c>
      <c r="F22" s="2">
        <v>1.57</v>
      </c>
      <c r="G22" s="2">
        <v>2.37</v>
      </c>
      <c r="H22" s="2">
        <v>2.67</v>
      </c>
      <c r="I22" s="2">
        <v>0.3</v>
      </c>
      <c r="J22" s="2">
        <v>0.28000000000000003</v>
      </c>
    </row>
    <row r="23" spans="1:10">
      <c r="A23" s="2" t="s">
        <v>32</v>
      </c>
      <c r="B23" s="2">
        <v>9.3800000000000008</v>
      </c>
      <c r="C23" s="3">
        <v>4.74</v>
      </c>
      <c r="D23" s="3">
        <v>4.6900000000000004</v>
      </c>
      <c r="E23" s="2">
        <v>5.0199999999999996</v>
      </c>
      <c r="F23" s="2">
        <v>5.72</v>
      </c>
      <c r="G23" s="2">
        <v>8.2200000000000006</v>
      </c>
      <c r="H23" s="2">
        <v>9.3699999999999992</v>
      </c>
      <c r="I23" s="2">
        <v>0.75</v>
      </c>
      <c r="J23" s="2">
        <v>0.76</v>
      </c>
    </row>
    <row r="24" spans="1:10">
      <c r="A24" s="2" t="s">
        <v>33</v>
      </c>
      <c r="B24" s="2">
        <v>5.9</v>
      </c>
      <c r="C24" s="2">
        <v>2.5</v>
      </c>
      <c r="D24" s="2">
        <v>2.4</v>
      </c>
      <c r="E24" s="2">
        <v>2.8</v>
      </c>
      <c r="F24" s="2">
        <v>3</v>
      </c>
      <c r="G24" s="2">
        <v>5.3</v>
      </c>
      <c r="H24" s="2">
        <v>5.9</v>
      </c>
      <c r="I24" s="2">
        <v>2.2000000000000002</v>
      </c>
      <c r="J24" s="2">
        <v>2.2000000000000002</v>
      </c>
    </row>
    <row r="25" spans="1:10">
      <c r="A25" s="2" t="s">
        <v>34</v>
      </c>
      <c r="B25" s="2">
        <v>2.16</v>
      </c>
      <c r="C25" s="3">
        <v>1.1000000000000001</v>
      </c>
      <c r="D25" s="3">
        <v>1.1000000000000001</v>
      </c>
      <c r="E25" s="2">
        <v>1.1399999999999999</v>
      </c>
      <c r="F25" s="2">
        <v>1.3</v>
      </c>
      <c r="G25" s="2">
        <v>1.78</v>
      </c>
      <c r="H25" s="2">
        <v>2.04</v>
      </c>
      <c r="I25" s="2">
        <v>0.1</v>
      </c>
      <c r="J25" s="2">
        <v>0.1</v>
      </c>
    </row>
    <row r="26" spans="1:10">
      <c r="A26" s="2" t="s">
        <v>35</v>
      </c>
      <c r="B26" s="2">
        <v>17.8</v>
      </c>
      <c r="C26" s="3">
        <v>7.2</v>
      </c>
      <c r="D26" s="3">
        <v>6.5</v>
      </c>
      <c r="E26" s="2">
        <v>8.6</v>
      </c>
      <c r="F26" s="2">
        <v>10.5</v>
      </c>
      <c r="G26" s="2">
        <v>17.2</v>
      </c>
      <c r="H26" s="2">
        <v>19.3</v>
      </c>
      <c r="I26" s="2">
        <v>6.1</v>
      </c>
      <c r="J26" s="2">
        <v>6.1</v>
      </c>
    </row>
    <row r="27" spans="1:10">
      <c r="A27" s="2" t="s">
        <v>36</v>
      </c>
      <c r="B27" s="2">
        <v>0.83</v>
      </c>
      <c r="C27" s="3">
        <v>0.42</v>
      </c>
      <c r="D27" s="3">
        <v>0.41</v>
      </c>
      <c r="E27" s="2">
        <v>0.45</v>
      </c>
      <c r="F27" s="2">
        <v>0.51</v>
      </c>
      <c r="G27" s="2">
        <v>0.73</v>
      </c>
      <c r="H27" s="2">
        <v>0.82</v>
      </c>
      <c r="I27" s="2">
        <v>0.05</v>
      </c>
      <c r="J27" s="2">
        <v>0.05</v>
      </c>
    </row>
    <row r="28" spans="1:10">
      <c r="A28" s="2" t="s">
        <v>37</v>
      </c>
      <c r="B28" s="2">
        <v>16</v>
      </c>
      <c r="C28" s="2">
        <v>7.3</v>
      </c>
      <c r="D28" s="2">
        <v>6.7</v>
      </c>
      <c r="E28" s="2">
        <v>8.5</v>
      </c>
      <c r="F28" s="2">
        <v>8.8000000000000007</v>
      </c>
      <c r="G28" s="2">
        <v>15.3</v>
      </c>
      <c r="H28" s="2">
        <v>16.5</v>
      </c>
      <c r="I28" s="2">
        <v>1.7</v>
      </c>
      <c r="J28" s="2">
        <v>1.7</v>
      </c>
    </row>
    <row r="29" spans="1:10">
      <c r="A29" s="2" t="s">
        <v>38</v>
      </c>
      <c r="B29" s="2">
        <v>26</v>
      </c>
      <c r="C29" s="3">
        <v>12.5</v>
      </c>
      <c r="D29" s="3">
        <v>12</v>
      </c>
      <c r="E29" s="2">
        <v>13.3</v>
      </c>
      <c r="F29" s="2">
        <v>16.3</v>
      </c>
      <c r="G29" s="2">
        <v>25.6</v>
      </c>
      <c r="H29" s="2">
        <v>28.5</v>
      </c>
      <c r="I29" s="2">
        <v>5.2</v>
      </c>
      <c r="J29" s="2">
        <v>5.7</v>
      </c>
    </row>
    <row r="30" spans="1:10">
      <c r="A30" s="3" t="s">
        <v>39</v>
      </c>
      <c r="B30" s="3">
        <v>1260</v>
      </c>
      <c r="C30" s="3">
        <v>620</v>
      </c>
      <c r="D30" s="3">
        <v>640</v>
      </c>
      <c r="E30" s="3">
        <v>690</v>
      </c>
      <c r="F30" s="3">
        <v>770</v>
      </c>
      <c r="G30" s="3">
        <v>1240</v>
      </c>
      <c r="H30" s="3">
        <v>1390</v>
      </c>
      <c r="I30" s="3">
        <v>360</v>
      </c>
      <c r="J30" s="3">
        <v>360</v>
      </c>
    </row>
    <row r="31" spans="1:10">
      <c r="A31" s="3" t="s">
        <v>40</v>
      </c>
      <c r="B31" s="3">
        <v>7</v>
      </c>
      <c r="C31" s="3">
        <v>1.9</v>
      </c>
      <c r="D31" s="3">
        <v>1.8</v>
      </c>
      <c r="E31" s="3">
        <v>0.7</v>
      </c>
      <c r="F31" s="3">
        <v>1.1000000000000001</v>
      </c>
      <c r="G31" s="3">
        <v>8.8000000000000007</v>
      </c>
      <c r="H31" s="3">
        <v>9.9</v>
      </c>
      <c r="I31" s="3">
        <v>1.3</v>
      </c>
      <c r="J31" s="3">
        <v>1.1000000000000001</v>
      </c>
    </row>
    <row r="32" spans="1:10">
      <c r="A32" s="2" t="s">
        <v>41</v>
      </c>
      <c r="B32" s="2">
        <v>6.13</v>
      </c>
      <c r="C32" s="3">
        <v>2.5299999999999998</v>
      </c>
      <c r="D32" s="3">
        <v>2.42</v>
      </c>
      <c r="E32" s="2">
        <v>2.7</v>
      </c>
      <c r="F32" s="2">
        <v>3.36</v>
      </c>
      <c r="G32" s="2">
        <v>5.42</v>
      </c>
      <c r="H32" s="2">
        <v>6.02</v>
      </c>
      <c r="I32" s="2">
        <v>1.37</v>
      </c>
      <c r="J32" s="2">
        <v>1.47</v>
      </c>
    </row>
    <row r="33" spans="1:10">
      <c r="A33" s="2" t="s">
        <v>42</v>
      </c>
      <c r="B33" s="2">
        <v>2.5</v>
      </c>
      <c r="C33" s="3">
        <v>3.1</v>
      </c>
      <c r="D33" s="3">
        <v>4.5</v>
      </c>
      <c r="E33" s="2">
        <v>3.9</v>
      </c>
      <c r="F33" s="2">
        <v>3.3</v>
      </c>
      <c r="G33" s="2">
        <v>5.7</v>
      </c>
      <c r="H33" s="2">
        <v>3.7</v>
      </c>
      <c r="I33" s="2">
        <v>13.2</v>
      </c>
      <c r="J33" s="2">
        <v>20.100000000000001</v>
      </c>
    </row>
    <row r="34" spans="1:10">
      <c r="A34" s="2" t="s">
        <v>43</v>
      </c>
      <c r="B34" s="2">
        <v>7.69</v>
      </c>
      <c r="C34" s="3">
        <v>3.75</v>
      </c>
      <c r="D34" s="3">
        <v>3.67</v>
      </c>
      <c r="E34" s="2">
        <v>3.8</v>
      </c>
      <c r="F34" s="2">
        <v>4.6399999999999997</v>
      </c>
      <c r="G34" s="2">
        <v>6.78</v>
      </c>
      <c r="H34" s="2">
        <v>7.71</v>
      </c>
      <c r="I34" s="2">
        <v>0.94</v>
      </c>
      <c r="J34" s="2">
        <v>1</v>
      </c>
    </row>
    <row r="35" spans="1:10">
      <c r="A35" s="2" t="s">
        <v>44</v>
      </c>
      <c r="B35" s="3">
        <v>108</v>
      </c>
      <c r="C35" s="2">
        <v>135</v>
      </c>
      <c r="D35" s="2">
        <v>176.5</v>
      </c>
      <c r="E35" s="2">
        <v>173</v>
      </c>
      <c r="F35" s="2">
        <v>230</v>
      </c>
      <c r="G35" s="2">
        <v>255</v>
      </c>
      <c r="H35" s="2">
        <v>279</v>
      </c>
      <c r="I35" s="2">
        <v>384</v>
      </c>
      <c r="J35" s="2">
        <v>419</v>
      </c>
    </row>
    <row r="36" spans="1:10">
      <c r="A36" s="3" t="s">
        <v>45</v>
      </c>
      <c r="B36" s="3">
        <v>0.93</v>
      </c>
      <c r="C36" s="3">
        <v>0.4</v>
      </c>
      <c r="D36" s="3">
        <v>0.36</v>
      </c>
      <c r="E36" s="3">
        <v>0.51</v>
      </c>
      <c r="F36" s="3">
        <v>0.49</v>
      </c>
      <c r="G36" s="3">
        <v>0.92</v>
      </c>
      <c r="H36" s="3">
        <v>0.97</v>
      </c>
      <c r="I36" s="3">
        <v>0.12</v>
      </c>
      <c r="J36" s="3">
        <v>0.12</v>
      </c>
    </row>
    <row r="37" spans="1:10">
      <c r="A37" s="2" t="s">
        <v>46</v>
      </c>
      <c r="B37" s="2">
        <v>1.59</v>
      </c>
      <c r="C37" s="3">
        <v>0.79</v>
      </c>
      <c r="D37" s="3">
        <v>0.8</v>
      </c>
      <c r="E37" s="2">
        <v>0.82</v>
      </c>
      <c r="F37" s="2">
        <v>0.93</v>
      </c>
      <c r="G37" s="2">
        <v>1.32</v>
      </c>
      <c r="H37" s="2">
        <v>1.5</v>
      </c>
      <c r="I37" s="2">
        <v>0.1</v>
      </c>
      <c r="J37" s="2">
        <v>0.1</v>
      </c>
    </row>
    <row r="38" spans="1:10">
      <c r="A38" s="3" t="s">
        <v>47</v>
      </c>
      <c r="B38" s="3">
        <v>1.85</v>
      </c>
      <c r="C38" s="3">
        <v>0.61</v>
      </c>
      <c r="D38" s="3">
        <v>0.59</v>
      </c>
      <c r="E38" s="2">
        <v>0.57999999999999996</v>
      </c>
      <c r="F38" s="2">
        <v>0.65</v>
      </c>
      <c r="G38" s="2">
        <v>1.48</v>
      </c>
      <c r="H38" s="2">
        <v>1.67</v>
      </c>
      <c r="I38" s="2">
        <v>0.8</v>
      </c>
      <c r="J38" s="2">
        <v>0.77</v>
      </c>
    </row>
    <row r="39" spans="1:10">
      <c r="A39" s="3" t="s">
        <v>48</v>
      </c>
      <c r="B39" s="3">
        <v>16750</v>
      </c>
      <c r="C39" s="3">
        <v>7800</v>
      </c>
      <c r="D39" s="3">
        <v>7800</v>
      </c>
      <c r="E39" s="3">
        <v>9370</v>
      </c>
      <c r="F39" s="3">
        <v>8760</v>
      </c>
      <c r="G39" s="3">
        <v>16950</v>
      </c>
      <c r="H39" s="3">
        <v>17900</v>
      </c>
      <c r="I39" s="3">
        <v>800</v>
      </c>
      <c r="J39" s="3">
        <v>760</v>
      </c>
    </row>
    <row r="40" spans="1:10">
      <c r="A40" s="2" t="s">
        <v>49</v>
      </c>
      <c r="B40" s="2">
        <v>0.88</v>
      </c>
      <c r="C40" s="3">
        <v>0.45</v>
      </c>
      <c r="D40" s="3">
        <v>0.44</v>
      </c>
      <c r="E40" s="2">
        <v>0.5</v>
      </c>
      <c r="F40" s="2">
        <v>0.56000000000000005</v>
      </c>
      <c r="G40" s="2">
        <v>0.77</v>
      </c>
      <c r="H40" s="2">
        <v>0.88</v>
      </c>
      <c r="I40" s="2">
        <v>0.05</v>
      </c>
      <c r="J40" s="2">
        <v>0.04</v>
      </c>
    </row>
    <row r="41" spans="1:10">
      <c r="A41" s="2" t="s">
        <v>50</v>
      </c>
      <c r="B41" s="2">
        <v>0.83</v>
      </c>
      <c r="C41" s="2">
        <v>0.34</v>
      </c>
      <c r="D41" s="2">
        <v>0.28000000000000003</v>
      </c>
      <c r="E41" s="2">
        <v>0.31</v>
      </c>
      <c r="F41" s="2">
        <v>0.42</v>
      </c>
      <c r="G41" s="2">
        <v>0.55000000000000004</v>
      </c>
      <c r="H41" s="2">
        <v>0.65</v>
      </c>
      <c r="I41" s="2">
        <v>0.38</v>
      </c>
      <c r="J41" s="2">
        <v>0.42</v>
      </c>
    </row>
    <row r="42" spans="1:10">
      <c r="A42" s="2" t="s">
        <v>51</v>
      </c>
      <c r="B42" s="2">
        <v>55.3</v>
      </c>
      <c r="C42" s="3">
        <v>28.5</v>
      </c>
      <c r="D42" s="3">
        <v>27.3</v>
      </c>
      <c r="E42" s="2">
        <v>32</v>
      </c>
      <c r="F42" s="2">
        <v>37</v>
      </c>
      <c r="G42" s="2">
        <v>51.1</v>
      </c>
      <c r="H42" s="2">
        <v>57.4</v>
      </c>
      <c r="I42" s="2">
        <v>3.4</v>
      </c>
      <c r="J42" s="2">
        <v>3.5</v>
      </c>
    </row>
    <row r="43" spans="1:10">
      <c r="A43" s="2" t="s">
        <v>52</v>
      </c>
      <c r="B43" s="2">
        <v>5.39</v>
      </c>
      <c r="C43" s="3">
        <v>2.72</v>
      </c>
      <c r="D43" s="3">
        <v>2.71</v>
      </c>
      <c r="E43" s="2">
        <v>2.97</v>
      </c>
      <c r="F43" s="2">
        <v>3.38</v>
      </c>
      <c r="G43" s="2">
        <v>4.72</v>
      </c>
      <c r="H43" s="2">
        <v>5.31</v>
      </c>
      <c r="I43" s="2">
        <v>0.26</v>
      </c>
      <c r="J43" s="2">
        <v>0.26</v>
      </c>
    </row>
    <row r="44" spans="1:10">
      <c r="A44" s="2" t="s">
        <v>53</v>
      </c>
      <c r="B44" s="2">
        <v>209</v>
      </c>
      <c r="C44" s="2">
        <v>91</v>
      </c>
      <c r="D44" s="2">
        <v>88</v>
      </c>
      <c r="E44" s="2">
        <v>103</v>
      </c>
      <c r="F44" s="2">
        <v>114</v>
      </c>
      <c r="G44" s="2">
        <v>199</v>
      </c>
      <c r="H44" s="2">
        <v>220</v>
      </c>
      <c r="I44" s="2">
        <v>71</v>
      </c>
      <c r="J44" s="2">
        <v>70</v>
      </c>
    </row>
    <row r="45" spans="1:10">
      <c r="A45" s="3" t="s">
        <v>64</v>
      </c>
      <c r="B45" s="3">
        <v>37.299999999999997</v>
      </c>
      <c r="C45" s="3">
        <v>38.6</v>
      </c>
      <c r="D45" s="3">
        <v>54.6</v>
      </c>
      <c r="E45" s="3">
        <v>61.9</v>
      </c>
      <c r="F45" s="3">
        <v>54.7</v>
      </c>
      <c r="G45" s="3">
        <v>45.3</v>
      </c>
      <c r="H45" s="3">
        <v>42.8</v>
      </c>
      <c r="I45" s="3">
        <v>69.7</v>
      </c>
      <c r="J45" s="3">
        <v>73.400000000000006</v>
      </c>
    </row>
  </sheetData>
  <mergeCells count="5">
    <mergeCell ref="A1:J1"/>
    <mergeCell ref="C3:D3"/>
    <mergeCell ref="E3:F3"/>
    <mergeCell ref="G3:H3"/>
    <mergeCell ref="I3:J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pane xSplit="13" ySplit="3" topLeftCell="Q4" activePane="bottomRight" state="frozenSplit"/>
      <selection pane="topRight" activeCell="E1" sqref="E1"/>
      <selection pane="bottomLeft" activeCell="A11" sqref="A11"/>
      <selection pane="bottomRight" activeCell="G7" sqref="G7"/>
    </sheetView>
  </sheetViews>
  <sheetFormatPr defaultColWidth="9" defaultRowHeight="12"/>
  <cols>
    <col min="1" max="16384" width="9" style="12"/>
  </cols>
  <sheetData>
    <row r="1" spans="1:13" ht="12.75" thickBot="1">
      <c r="A1" s="13" t="s">
        <v>85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>
      <c r="A2" s="4" t="s">
        <v>0</v>
      </c>
      <c r="B2" s="6" t="s">
        <v>57</v>
      </c>
      <c r="C2" s="4" t="s">
        <v>58</v>
      </c>
      <c r="D2" s="6" t="s">
        <v>59</v>
      </c>
      <c r="E2" s="4" t="s">
        <v>60</v>
      </c>
      <c r="F2" s="6" t="s">
        <v>61</v>
      </c>
      <c r="G2" s="4" t="s">
        <v>62</v>
      </c>
      <c r="H2" s="6" t="s">
        <v>74</v>
      </c>
      <c r="I2" s="4" t="s">
        <v>75</v>
      </c>
      <c r="J2" s="6" t="s">
        <v>76</v>
      </c>
      <c r="K2" s="4" t="s">
        <v>77</v>
      </c>
      <c r="L2" s="6" t="s">
        <v>78</v>
      </c>
      <c r="M2" s="4" t="s">
        <v>79</v>
      </c>
    </row>
    <row r="3" spans="1:13" ht="12.75" thickBot="1">
      <c r="A3" s="7" t="s">
        <v>65</v>
      </c>
      <c r="B3" s="14" t="s">
        <v>81</v>
      </c>
      <c r="C3" s="15"/>
      <c r="D3" s="14" t="s">
        <v>81</v>
      </c>
      <c r="E3" s="15"/>
      <c r="F3" s="14" t="s">
        <v>82</v>
      </c>
      <c r="G3" s="15"/>
      <c r="H3" s="14" t="s">
        <v>82</v>
      </c>
      <c r="I3" s="15"/>
      <c r="J3" s="14" t="s">
        <v>82</v>
      </c>
      <c r="K3" s="15"/>
      <c r="L3" s="14" t="s">
        <v>82</v>
      </c>
      <c r="M3" s="15"/>
    </row>
    <row r="4" spans="1:13">
      <c r="A4" s="3" t="s">
        <v>13</v>
      </c>
      <c r="B4" s="1">
        <v>48.033999999999999</v>
      </c>
      <c r="C4" s="1">
        <v>47.303980000000003</v>
      </c>
      <c r="D4" s="1">
        <v>47.318600000000004</v>
      </c>
      <c r="E4" s="1">
        <v>47.2164</v>
      </c>
      <c r="F4" s="1">
        <v>42.464100000000002</v>
      </c>
      <c r="G4" s="1">
        <v>45.008879999999998</v>
      </c>
      <c r="H4" s="3">
        <v>44.72</v>
      </c>
      <c r="I4" s="3">
        <v>45.46</v>
      </c>
      <c r="J4" s="3">
        <v>47.42</v>
      </c>
      <c r="K4" s="3">
        <v>44.86</v>
      </c>
      <c r="L4" s="3">
        <v>42.55</v>
      </c>
      <c r="M4" s="3">
        <v>45.32</v>
      </c>
    </row>
    <row r="5" spans="1:13">
      <c r="A5" s="3" t="s">
        <v>14</v>
      </c>
      <c r="B5" s="1">
        <v>3.274</v>
      </c>
      <c r="C5" s="1">
        <v>3.4931000000000001</v>
      </c>
      <c r="D5" s="1">
        <v>3.2743000000000002</v>
      </c>
      <c r="E5" s="1">
        <v>3.1833</v>
      </c>
      <c r="F5" s="1">
        <v>1.9861</v>
      </c>
      <c r="G5" s="1">
        <v>2.1175000000000002</v>
      </c>
      <c r="H5" s="3">
        <v>1.34</v>
      </c>
      <c r="I5" s="3">
        <v>1.52</v>
      </c>
      <c r="J5" s="3">
        <v>1.61</v>
      </c>
      <c r="K5" s="3">
        <v>1.46</v>
      </c>
      <c r="L5" s="3">
        <v>1.52</v>
      </c>
      <c r="M5" s="3">
        <v>1.57</v>
      </c>
    </row>
    <row r="6" spans="1:13">
      <c r="A6" s="3" t="s">
        <v>15</v>
      </c>
      <c r="B6" s="1">
        <v>13.797280000000001</v>
      </c>
      <c r="C6" s="1">
        <v>13.72616</v>
      </c>
      <c r="D6" s="1">
        <v>13.451840000000001</v>
      </c>
      <c r="E6" s="1">
        <v>13.462</v>
      </c>
      <c r="F6" s="1">
        <v>16.316960000000002</v>
      </c>
      <c r="G6" s="1">
        <v>16.774159999999998</v>
      </c>
      <c r="H6" s="3">
        <v>13.54</v>
      </c>
      <c r="I6" s="3">
        <v>13.44</v>
      </c>
      <c r="J6" s="3">
        <v>13.78</v>
      </c>
      <c r="K6" s="3">
        <v>12.44</v>
      </c>
      <c r="L6" s="3">
        <v>14.04</v>
      </c>
      <c r="M6" s="3">
        <v>14.95</v>
      </c>
    </row>
    <row r="7" spans="1:13">
      <c r="A7" s="3" t="s">
        <v>16</v>
      </c>
      <c r="B7" s="1">
        <v>14.35</v>
      </c>
      <c r="C7" s="1">
        <v>15.08</v>
      </c>
      <c r="D7" s="1">
        <v>15.54</v>
      </c>
      <c r="E7" s="1">
        <v>15.09</v>
      </c>
      <c r="F7" s="1">
        <v>6.7</v>
      </c>
      <c r="G7" s="1">
        <v>5.76</v>
      </c>
      <c r="H7" s="3">
        <v>9.41</v>
      </c>
      <c r="I7" s="3">
        <v>11.34</v>
      </c>
      <c r="J7" s="3">
        <v>11.5</v>
      </c>
      <c r="K7" s="3">
        <v>12.14</v>
      </c>
      <c r="L7" s="3">
        <v>12.28</v>
      </c>
      <c r="M7" s="3">
        <v>13.2</v>
      </c>
    </row>
    <row r="8" spans="1:13">
      <c r="A8" s="3" t="s">
        <v>17</v>
      </c>
      <c r="B8" s="1">
        <v>0.2145</v>
      </c>
      <c r="C8" s="1">
        <v>0.2341</v>
      </c>
      <c r="D8" s="1">
        <v>0.26079999999999998</v>
      </c>
      <c r="E8" s="1">
        <v>0.24310000000000001</v>
      </c>
      <c r="F8" s="1">
        <v>0.15409999999999999</v>
      </c>
      <c r="G8" s="1">
        <v>0.1178</v>
      </c>
      <c r="H8" s="3">
        <v>0.13</v>
      </c>
      <c r="I8" s="3">
        <v>0.15</v>
      </c>
      <c r="J8" s="3">
        <v>0.15</v>
      </c>
      <c r="K8" s="3">
        <v>0.14000000000000001</v>
      </c>
      <c r="L8" s="3">
        <v>0.18</v>
      </c>
      <c r="M8" s="3">
        <v>0.18</v>
      </c>
    </row>
    <row r="9" spans="1:13">
      <c r="A9" s="3" t="s">
        <v>18</v>
      </c>
      <c r="B9" s="1">
        <v>5.73</v>
      </c>
      <c r="C9" s="1">
        <v>5.62</v>
      </c>
      <c r="D9" s="1">
        <v>5.77</v>
      </c>
      <c r="E9" s="1">
        <v>5.54</v>
      </c>
      <c r="F9" s="1">
        <v>3.72</v>
      </c>
      <c r="G9" s="1">
        <v>2.3199999999999998</v>
      </c>
      <c r="H9" s="3">
        <v>5.31</v>
      </c>
      <c r="I9" s="3">
        <v>6.48</v>
      </c>
      <c r="J9" s="3">
        <v>4.3099999999999996</v>
      </c>
      <c r="K9" s="3">
        <v>3.45</v>
      </c>
      <c r="L9" s="3">
        <v>6.81</v>
      </c>
      <c r="M9" s="3">
        <v>7.03</v>
      </c>
    </row>
    <row r="10" spans="1:13">
      <c r="A10" s="3" t="s">
        <v>19</v>
      </c>
      <c r="B10" s="1">
        <v>9.91</v>
      </c>
      <c r="C10" s="1">
        <v>10.01</v>
      </c>
      <c r="D10" s="1">
        <v>10.7</v>
      </c>
      <c r="E10" s="1">
        <v>11.32</v>
      </c>
      <c r="F10" s="1">
        <v>11.43</v>
      </c>
      <c r="G10" s="1">
        <v>11.19</v>
      </c>
      <c r="H10" s="3">
        <v>17.5</v>
      </c>
      <c r="I10" s="3">
        <v>10.85</v>
      </c>
      <c r="J10" s="3">
        <v>13.05</v>
      </c>
      <c r="K10" s="3">
        <v>15.1</v>
      </c>
      <c r="L10" s="3">
        <v>13.05</v>
      </c>
      <c r="M10" s="3">
        <v>9.36</v>
      </c>
    </row>
    <row r="11" spans="1:13">
      <c r="A11" s="3" t="s">
        <v>20</v>
      </c>
      <c r="B11" s="1">
        <v>1.8083</v>
      </c>
      <c r="C11" s="1">
        <v>1.6452</v>
      </c>
      <c r="D11" s="1">
        <v>0.82740000000000002</v>
      </c>
      <c r="E11" s="1">
        <v>0.64639999999999997</v>
      </c>
      <c r="F11" s="1">
        <v>4.7319000000000004</v>
      </c>
      <c r="G11" s="1">
        <v>4.6321000000000003</v>
      </c>
      <c r="H11" s="3">
        <v>0.14000000000000001</v>
      </c>
      <c r="I11" s="3">
        <v>3.12</v>
      </c>
      <c r="J11" s="3">
        <v>3.1</v>
      </c>
      <c r="K11" s="3">
        <v>2.87</v>
      </c>
      <c r="L11" s="3">
        <v>2.81</v>
      </c>
      <c r="M11" s="3">
        <v>3.44</v>
      </c>
    </row>
    <row r="12" spans="1:13">
      <c r="A12" s="3" t="s">
        <v>21</v>
      </c>
      <c r="B12" s="1">
        <v>0.56579999999999997</v>
      </c>
      <c r="C12" s="1">
        <v>0.57299999999999995</v>
      </c>
      <c r="D12" s="1">
        <v>0.36470000000000002</v>
      </c>
      <c r="E12" s="1">
        <v>0.30570000000000003</v>
      </c>
      <c r="F12" s="1">
        <v>1.6575</v>
      </c>
      <c r="G12" s="1">
        <v>2.5950000000000002</v>
      </c>
      <c r="H12" s="3">
        <v>0.04</v>
      </c>
      <c r="I12" s="3">
        <v>0.16</v>
      </c>
      <c r="J12" s="3">
        <v>0.04</v>
      </c>
      <c r="K12" s="3">
        <v>0.05</v>
      </c>
      <c r="L12" s="3">
        <v>0.05</v>
      </c>
      <c r="M12" s="3">
        <v>7.0000000000000007E-2</v>
      </c>
    </row>
    <row r="13" spans="1:13">
      <c r="A13" s="3" t="s">
        <v>22</v>
      </c>
      <c r="B13" s="1">
        <v>0.47849999999999998</v>
      </c>
      <c r="C13" s="1">
        <v>0.49440000000000001</v>
      </c>
      <c r="D13" s="1">
        <v>0.44280000000000003</v>
      </c>
      <c r="E13" s="1">
        <v>0.43440000000000001</v>
      </c>
      <c r="F13" s="1">
        <v>0.1956</v>
      </c>
      <c r="G13" s="1">
        <v>0.21959999999999999</v>
      </c>
      <c r="H13" s="3">
        <v>0.13</v>
      </c>
      <c r="I13" s="3">
        <v>0.14000000000000001</v>
      </c>
      <c r="J13" s="3">
        <v>0.16</v>
      </c>
      <c r="K13" s="3">
        <v>0.15</v>
      </c>
      <c r="L13" s="3">
        <v>0.15</v>
      </c>
      <c r="M13" s="3">
        <v>0.15</v>
      </c>
    </row>
    <row r="14" spans="1:13">
      <c r="A14" s="3" t="s">
        <v>23</v>
      </c>
      <c r="B14" s="1">
        <v>1.23</v>
      </c>
      <c r="C14" s="1">
        <v>1.22</v>
      </c>
      <c r="D14" s="1">
        <v>1.51</v>
      </c>
      <c r="E14" s="1">
        <v>2.09</v>
      </c>
      <c r="F14" s="1">
        <v>10.77</v>
      </c>
      <c r="G14" s="1">
        <v>9.16</v>
      </c>
      <c r="H14" s="3">
        <v>7.62</v>
      </c>
      <c r="I14" s="3">
        <v>7.57</v>
      </c>
      <c r="J14" s="3">
        <v>5.27</v>
      </c>
      <c r="K14" s="3">
        <v>7.02</v>
      </c>
      <c r="L14" s="3">
        <v>7.02</v>
      </c>
      <c r="M14" s="3">
        <v>4.95</v>
      </c>
    </row>
    <row r="15" spans="1:13">
      <c r="A15" s="3" t="s">
        <v>24</v>
      </c>
      <c r="B15" s="1">
        <f t="shared" ref="B15:M15" si="0">SUM(B4:B14)</f>
        <v>99.392379999999989</v>
      </c>
      <c r="C15" s="1">
        <f t="shared" si="0"/>
        <v>99.399940000000001</v>
      </c>
      <c r="D15" s="1">
        <f t="shared" si="0"/>
        <v>99.46044000000002</v>
      </c>
      <c r="E15" s="1">
        <f t="shared" si="0"/>
        <v>99.531300000000002</v>
      </c>
      <c r="F15" s="1">
        <f t="shared" si="0"/>
        <v>100.12626</v>
      </c>
      <c r="G15" s="1">
        <f t="shared" si="0"/>
        <v>99.89503999999998</v>
      </c>
      <c r="H15" s="3">
        <f t="shared" si="0"/>
        <v>99.88000000000001</v>
      </c>
      <c r="I15" s="3">
        <f t="shared" si="0"/>
        <v>100.23000000000002</v>
      </c>
      <c r="J15" s="3">
        <f t="shared" si="0"/>
        <v>100.39</v>
      </c>
      <c r="K15" s="3">
        <f t="shared" si="0"/>
        <v>99.68</v>
      </c>
      <c r="L15" s="3">
        <f t="shared" si="0"/>
        <v>100.46000000000001</v>
      </c>
      <c r="M15" s="3">
        <f t="shared" si="0"/>
        <v>100.22000000000001</v>
      </c>
    </row>
    <row r="16" spans="1:13">
      <c r="A16" s="3" t="s">
        <v>26</v>
      </c>
      <c r="B16" s="3">
        <f t="shared" ref="B16:M16" si="1">B11/B12</f>
        <v>3.1960056557087313</v>
      </c>
      <c r="C16" s="3">
        <f t="shared" si="1"/>
        <v>2.8712041884816757</v>
      </c>
      <c r="D16" s="3">
        <f t="shared" si="1"/>
        <v>2.2687140115163147</v>
      </c>
      <c r="E16" s="3">
        <f t="shared" si="1"/>
        <v>2.1144913313706244</v>
      </c>
      <c r="F16" s="3">
        <f t="shared" si="1"/>
        <v>2.8548416289592762</v>
      </c>
      <c r="G16" s="3">
        <f t="shared" si="1"/>
        <v>1.7850096339113679</v>
      </c>
      <c r="H16" s="3">
        <f t="shared" si="1"/>
        <v>3.5000000000000004</v>
      </c>
      <c r="I16" s="3">
        <f t="shared" si="1"/>
        <v>19.5</v>
      </c>
      <c r="J16" s="3">
        <f t="shared" si="1"/>
        <v>77.5</v>
      </c>
      <c r="K16" s="3">
        <f t="shared" si="1"/>
        <v>57.4</v>
      </c>
      <c r="L16" s="3">
        <f t="shared" si="1"/>
        <v>56.199999999999996</v>
      </c>
      <c r="M16" s="3">
        <f t="shared" si="1"/>
        <v>49.142857142857139</v>
      </c>
    </row>
    <row r="17" spans="1:13">
      <c r="A17" s="3" t="s">
        <v>63</v>
      </c>
      <c r="B17" s="3">
        <f t="shared" ref="B17:M17" si="2">B10/B9</f>
        <v>1.7294938917975566</v>
      </c>
      <c r="C17" s="3">
        <f t="shared" si="2"/>
        <v>1.7811387900355871</v>
      </c>
      <c r="D17" s="3">
        <f t="shared" si="2"/>
        <v>1.8544194107452341</v>
      </c>
      <c r="E17" s="3">
        <f t="shared" si="2"/>
        <v>2.0433212996389893</v>
      </c>
      <c r="F17" s="3">
        <f t="shared" si="2"/>
        <v>3.07258064516129</v>
      </c>
      <c r="G17" s="3">
        <f t="shared" si="2"/>
        <v>4.8232758620689653</v>
      </c>
      <c r="H17" s="3">
        <f t="shared" si="2"/>
        <v>3.2956685499058382</v>
      </c>
      <c r="I17" s="3">
        <f t="shared" si="2"/>
        <v>1.6743827160493825</v>
      </c>
      <c r="J17" s="3">
        <f t="shared" si="2"/>
        <v>3.0278422273781906</v>
      </c>
      <c r="K17" s="3">
        <f t="shared" si="2"/>
        <v>4.3768115942028984</v>
      </c>
      <c r="L17" s="3">
        <f t="shared" si="2"/>
        <v>1.9162995594713659</v>
      </c>
      <c r="M17" s="3">
        <f t="shared" si="2"/>
        <v>1.3314366998577523</v>
      </c>
    </row>
    <row r="18" spans="1:13">
      <c r="A18" s="2" t="s">
        <v>27</v>
      </c>
      <c r="B18" s="2">
        <v>107.5</v>
      </c>
      <c r="C18" s="2">
        <v>76.2</v>
      </c>
      <c r="D18" s="2">
        <v>44</v>
      </c>
      <c r="E18" s="2">
        <v>53.3</v>
      </c>
      <c r="F18" s="2">
        <v>93.4</v>
      </c>
      <c r="G18" s="2">
        <v>137</v>
      </c>
      <c r="H18" s="2">
        <v>88.1</v>
      </c>
      <c r="I18" s="2">
        <v>35.799999999999997</v>
      </c>
      <c r="J18" s="2">
        <v>58.1</v>
      </c>
      <c r="K18" s="2">
        <v>54.2</v>
      </c>
      <c r="L18" s="2">
        <v>28.8</v>
      </c>
      <c r="M18" s="2">
        <v>38.9</v>
      </c>
    </row>
    <row r="19" spans="1:13">
      <c r="A19" s="2" t="s">
        <v>28</v>
      </c>
      <c r="B19" s="2">
        <v>62.4</v>
      </c>
      <c r="C19" s="2">
        <v>63</v>
      </c>
      <c r="D19" s="2">
        <v>51.6</v>
      </c>
      <c r="E19" s="3">
        <v>49.5</v>
      </c>
      <c r="F19" s="3">
        <v>21.8</v>
      </c>
      <c r="G19" s="2">
        <v>26.6</v>
      </c>
      <c r="H19" s="2">
        <v>16.899999999999999</v>
      </c>
      <c r="I19" s="2">
        <v>19.3</v>
      </c>
      <c r="J19" s="2">
        <v>21.3</v>
      </c>
      <c r="K19" s="2">
        <v>18.600000000000001</v>
      </c>
      <c r="L19" s="2">
        <v>19</v>
      </c>
      <c r="M19" s="2">
        <v>19.399999999999999</v>
      </c>
    </row>
    <row r="20" spans="1:13">
      <c r="A20" s="2" t="s">
        <v>29</v>
      </c>
      <c r="B20" s="2">
        <v>6.61</v>
      </c>
      <c r="C20" s="2">
        <v>7.12</v>
      </c>
      <c r="D20" s="2">
        <v>8</v>
      </c>
      <c r="E20" s="3">
        <v>7.73</v>
      </c>
      <c r="F20" s="3">
        <v>5.29</v>
      </c>
      <c r="G20" s="2">
        <v>6.45</v>
      </c>
      <c r="H20" s="2">
        <v>3.56</v>
      </c>
      <c r="I20" s="2">
        <v>4.5999999999999996</v>
      </c>
      <c r="J20" s="2">
        <v>4.55</v>
      </c>
      <c r="K20" s="2">
        <v>4.1500000000000004</v>
      </c>
      <c r="L20" s="2">
        <v>4.55</v>
      </c>
      <c r="M20" s="2">
        <v>4.58</v>
      </c>
    </row>
    <row r="21" spans="1:13">
      <c r="A21" s="2" t="s">
        <v>30</v>
      </c>
      <c r="B21" s="2">
        <v>3.38</v>
      </c>
      <c r="C21" s="2">
        <v>3.58</v>
      </c>
      <c r="D21" s="2">
        <v>4.22</v>
      </c>
      <c r="E21" s="3">
        <v>4</v>
      </c>
      <c r="F21" s="3">
        <v>3.14</v>
      </c>
      <c r="G21" s="2">
        <v>3.88</v>
      </c>
      <c r="H21" s="2">
        <v>2.08</v>
      </c>
      <c r="I21" s="2">
        <v>2.76</v>
      </c>
      <c r="J21" s="2">
        <v>2.66</v>
      </c>
      <c r="K21" s="2">
        <v>2.4</v>
      </c>
      <c r="L21" s="2">
        <v>2.68</v>
      </c>
      <c r="M21" s="2">
        <v>2.63</v>
      </c>
    </row>
    <row r="22" spans="1:13">
      <c r="A22" s="2" t="s">
        <v>31</v>
      </c>
      <c r="B22" s="2">
        <v>2.62</v>
      </c>
      <c r="C22" s="2">
        <v>2.61</v>
      </c>
      <c r="D22" s="2">
        <v>2.93</v>
      </c>
      <c r="E22" s="3">
        <v>2.74</v>
      </c>
      <c r="F22" s="3">
        <v>1.27</v>
      </c>
      <c r="G22" s="2">
        <v>1.73</v>
      </c>
      <c r="H22" s="2">
        <v>1.1100000000000001</v>
      </c>
      <c r="I22" s="2">
        <v>1.32</v>
      </c>
      <c r="J22" s="2">
        <v>1.38</v>
      </c>
      <c r="K22" s="2">
        <v>1.19</v>
      </c>
      <c r="L22" s="2">
        <v>1.41</v>
      </c>
      <c r="M22" s="2">
        <v>1.34</v>
      </c>
    </row>
    <row r="23" spans="1:13">
      <c r="A23" s="2" t="s">
        <v>32</v>
      </c>
      <c r="B23" s="2">
        <v>8.1199999999999992</v>
      </c>
      <c r="C23" s="2">
        <v>8.4600000000000009</v>
      </c>
      <c r="D23" s="2">
        <v>8.9499999999999993</v>
      </c>
      <c r="E23" s="3">
        <v>8.3000000000000007</v>
      </c>
      <c r="F23" s="3">
        <v>4.78</v>
      </c>
      <c r="G23" s="2">
        <v>6.44</v>
      </c>
      <c r="H23" s="2">
        <v>3.47</v>
      </c>
      <c r="I23" s="2">
        <v>4.4800000000000004</v>
      </c>
      <c r="J23" s="2">
        <v>4.5</v>
      </c>
      <c r="K23" s="2">
        <v>4.03</v>
      </c>
      <c r="L23" s="2">
        <v>4.29</v>
      </c>
      <c r="M23" s="2">
        <v>4.3</v>
      </c>
    </row>
    <row r="24" spans="1:13">
      <c r="A24" s="2" t="s">
        <v>33</v>
      </c>
      <c r="B24" s="2">
        <v>5.9</v>
      </c>
      <c r="C24" s="2">
        <v>6.3</v>
      </c>
      <c r="D24" s="2">
        <v>4.9000000000000004</v>
      </c>
      <c r="E24" s="2">
        <v>4.5999999999999996</v>
      </c>
      <c r="F24" s="2">
        <v>3.2</v>
      </c>
      <c r="G24" s="2">
        <v>3.5</v>
      </c>
      <c r="H24" s="2">
        <v>2.2999999999999998</v>
      </c>
      <c r="I24" s="2">
        <v>2.7</v>
      </c>
      <c r="J24" s="2">
        <v>2.8</v>
      </c>
      <c r="K24" s="2">
        <v>2.5</v>
      </c>
      <c r="L24" s="2">
        <v>2.7</v>
      </c>
      <c r="M24" s="2">
        <v>2.7</v>
      </c>
    </row>
    <row r="25" spans="1:13">
      <c r="A25" s="2" t="s">
        <v>34</v>
      </c>
      <c r="B25" s="2">
        <v>1.3</v>
      </c>
      <c r="C25" s="2">
        <v>1.35</v>
      </c>
      <c r="D25" s="2">
        <v>1.57</v>
      </c>
      <c r="E25" s="3">
        <v>1.51</v>
      </c>
      <c r="F25" s="3">
        <v>1.08</v>
      </c>
      <c r="G25" s="2">
        <v>1.36</v>
      </c>
      <c r="H25" s="2">
        <v>0.72</v>
      </c>
      <c r="I25" s="2">
        <v>0.96</v>
      </c>
      <c r="J25" s="2">
        <v>0.93</v>
      </c>
      <c r="K25" s="2">
        <v>0.85</v>
      </c>
      <c r="L25" s="2">
        <v>0.94</v>
      </c>
      <c r="M25" s="2">
        <v>0.92</v>
      </c>
    </row>
    <row r="26" spans="1:13">
      <c r="A26" s="2" t="s">
        <v>35</v>
      </c>
      <c r="B26" s="2">
        <v>27.2</v>
      </c>
      <c r="C26" s="2">
        <v>27.8</v>
      </c>
      <c r="D26" s="2">
        <v>22.9</v>
      </c>
      <c r="E26" s="3">
        <v>22.6</v>
      </c>
      <c r="F26" s="3">
        <v>8</v>
      </c>
      <c r="G26" s="2">
        <v>9.9</v>
      </c>
      <c r="H26" s="2">
        <v>7.5</v>
      </c>
      <c r="I26" s="2">
        <v>8.3000000000000007</v>
      </c>
      <c r="J26" s="2">
        <v>9.6</v>
      </c>
      <c r="K26" s="2">
        <v>8.1999999999999993</v>
      </c>
      <c r="L26" s="2">
        <v>8.4</v>
      </c>
      <c r="M26" s="2">
        <v>8.8000000000000007</v>
      </c>
    </row>
    <row r="27" spans="1:13">
      <c r="A27" s="2" t="s">
        <v>36</v>
      </c>
      <c r="B27" s="2">
        <v>0.43</v>
      </c>
      <c r="C27" s="2">
        <v>0.46</v>
      </c>
      <c r="D27" s="2">
        <v>0.54</v>
      </c>
      <c r="E27" s="3">
        <v>0.45</v>
      </c>
      <c r="F27" s="3">
        <v>0.43</v>
      </c>
      <c r="G27" s="2">
        <v>0.56000000000000005</v>
      </c>
      <c r="H27" s="2">
        <v>0.26</v>
      </c>
      <c r="I27" s="2">
        <v>0.38</v>
      </c>
      <c r="J27" s="2">
        <v>0.35</v>
      </c>
      <c r="K27" s="2">
        <v>0.33</v>
      </c>
      <c r="L27" s="2">
        <v>0.35</v>
      </c>
      <c r="M27" s="2">
        <v>0.36</v>
      </c>
    </row>
    <row r="28" spans="1:13">
      <c r="A28" s="2" t="s">
        <v>37</v>
      </c>
      <c r="B28" s="2">
        <v>35.799999999999997</v>
      </c>
      <c r="C28" s="2">
        <v>37.299999999999997</v>
      </c>
      <c r="D28" s="2">
        <v>30.2</v>
      </c>
      <c r="E28" s="2">
        <v>28.8</v>
      </c>
      <c r="F28" s="2">
        <v>11.6</v>
      </c>
      <c r="G28" s="2">
        <v>12.3</v>
      </c>
      <c r="H28" s="2">
        <v>7.5</v>
      </c>
      <c r="I28" s="2">
        <v>8.1</v>
      </c>
      <c r="J28" s="2">
        <v>8.9</v>
      </c>
      <c r="K28" s="2">
        <v>8.1</v>
      </c>
      <c r="L28" s="2">
        <v>7.9</v>
      </c>
      <c r="M28" s="2">
        <v>8.4</v>
      </c>
    </row>
    <row r="29" spans="1:13">
      <c r="A29" s="2" t="s">
        <v>38</v>
      </c>
      <c r="B29" s="2">
        <v>35.200000000000003</v>
      </c>
      <c r="C29" s="2">
        <v>36.1</v>
      </c>
      <c r="D29" s="2">
        <v>33.4</v>
      </c>
      <c r="E29" s="3">
        <v>32.5</v>
      </c>
      <c r="F29" s="3">
        <v>15.7</v>
      </c>
      <c r="G29" s="2">
        <v>18.3</v>
      </c>
      <c r="H29" s="2">
        <v>11.2</v>
      </c>
      <c r="I29" s="2">
        <v>12.7</v>
      </c>
      <c r="J29" s="2">
        <v>13.9</v>
      </c>
      <c r="K29" s="2">
        <v>12.1</v>
      </c>
      <c r="L29" s="2">
        <v>12.6</v>
      </c>
      <c r="M29" s="2">
        <v>12.8</v>
      </c>
    </row>
    <row r="30" spans="1:13">
      <c r="A30" s="3" t="s">
        <v>39</v>
      </c>
      <c r="B30" s="3">
        <v>2090</v>
      </c>
      <c r="C30" s="3">
        <v>2190</v>
      </c>
      <c r="D30" s="3">
        <v>1950</v>
      </c>
      <c r="E30" s="3">
        <v>1910</v>
      </c>
      <c r="F30" s="3">
        <v>850</v>
      </c>
      <c r="G30" s="3">
        <v>950</v>
      </c>
      <c r="H30" s="3">
        <v>630</v>
      </c>
      <c r="I30" s="3">
        <v>640</v>
      </c>
      <c r="J30" s="3">
        <v>740</v>
      </c>
      <c r="K30" s="3">
        <v>720</v>
      </c>
      <c r="L30" s="3">
        <v>680</v>
      </c>
      <c r="M30" s="3">
        <v>670</v>
      </c>
    </row>
    <row r="31" spans="1:13">
      <c r="A31" s="3" t="s">
        <v>40</v>
      </c>
      <c r="B31" s="3">
        <v>7.7</v>
      </c>
      <c r="C31" s="3">
        <v>6.8</v>
      </c>
      <c r="D31" s="3">
        <v>5.6</v>
      </c>
      <c r="E31" s="3">
        <v>5.5</v>
      </c>
      <c r="F31" s="3">
        <v>1.2</v>
      </c>
      <c r="G31" s="3">
        <v>0.7</v>
      </c>
      <c r="H31" s="3">
        <v>0.5</v>
      </c>
      <c r="I31" s="3">
        <v>0.6</v>
      </c>
      <c r="J31" s="3">
        <v>0.5</v>
      </c>
      <c r="K31" s="3">
        <v>0.5</v>
      </c>
      <c r="L31" s="3" t="s">
        <v>80</v>
      </c>
      <c r="M31" s="3" t="s">
        <v>80</v>
      </c>
    </row>
    <row r="32" spans="1:13">
      <c r="A32" s="2" t="s">
        <v>41</v>
      </c>
      <c r="B32" s="2">
        <v>8.1300000000000008</v>
      </c>
      <c r="C32" s="2">
        <v>8.4600000000000009</v>
      </c>
      <c r="D32" s="2">
        <v>7.42</v>
      </c>
      <c r="E32" s="3">
        <v>7.21</v>
      </c>
      <c r="F32" s="3">
        <v>3.26</v>
      </c>
      <c r="G32" s="2">
        <v>3.78</v>
      </c>
      <c r="H32" s="2">
        <v>2.35</v>
      </c>
      <c r="I32" s="2">
        <v>2.68</v>
      </c>
      <c r="J32" s="2">
        <v>2.9</v>
      </c>
      <c r="K32" s="2">
        <v>2.5299999999999998</v>
      </c>
      <c r="L32" s="2">
        <v>2.63</v>
      </c>
      <c r="M32" s="2">
        <v>2.62</v>
      </c>
    </row>
    <row r="33" spans="1:13">
      <c r="A33" s="2" t="s">
        <v>42</v>
      </c>
      <c r="B33" s="3">
        <v>19.100000000000001</v>
      </c>
      <c r="C33" s="2">
        <v>19.5</v>
      </c>
      <c r="D33" s="2">
        <v>12.3</v>
      </c>
      <c r="E33" s="2">
        <v>12.9</v>
      </c>
      <c r="F33" s="2">
        <v>25.8</v>
      </c>
      <c r="G33" s="2">
        <v>48.3</v>
      </c>
      <c r="H33" s="2">
        <v>1.1000000000000001</v>
      </c>
      <c r="I33" s="2">
        <v>3.9</v>
      </c>
      <c r="J33" s="2">
        <v>0.7</v>
      </c>
      <c r="K33" s="2">
        <v>0.8</v>
      </c>
      <c r="L33" s="2">
        <v>0.7</v>
      </c>
      <c r="M33" s="2">
        <v>1</v>
      </c>
    </row>
    <row r="34" spans="1:13">
      <c r="A34" s="2" t="s">
        <v>43</v>
      </c>
      <c r="B34" s="2">
        <v>8.1</v>
      </c>
      <c r="C34" s="2">
        <v>8.43</v>
      </c>
      <c r="D34" s="2">
        <v>8.43</v>
      </c>
      <c r="E34" s="3">
        <v>8</v>
      </c>
      <c r="F34" s="3">
        <v>4.6399999999999997</v>
      </c>
      <c r="G34" s="2">
        <v>5.37</v>
      </c>
      <c r="H34" s="2">
        <v>2.96</v>
      </c>
      <c r="I34" s="2">
        <v>3.53</v>
      </c>
      <c r="J34" s="2">
        <v>3.58</v>
      </c>
      <c r="K34" s="2">
        <v>3.16</v>
      </c>
      <c r="L34" s="2">
        <v>3.43</v>
      </c>
      <c r="M34" s="2">
        <v>3.42</v>
      </c>
    </row>
    <row r="35" spans="1:13">
      <c r="A35" s="2" t="s">
        <v>44</v>
      </c>
      <c r="B35" s="2">
        <v>334</v>
      </c>
      <c r="C35" s="2">
        <v>278</v>
      </c>
      <c r="D35" s="2">
        <v>133</v>
      </c>
      <c r="E35" s="2">
        <v>217</v>
      </c>
      <c r="F35" s="2">
        <v>97.9</v>
      </c>
      <c r="G35" s="2">
        <v>110.5</v>
      </c>
      <c r="H35" s="2">
        <v>73.900000000000006</v>
      </c>
      <c r="I35" s="2">
        <v>152</v>
      </c>
      <c r="J35" s="2">
        <v>181</v>
      </c>
      <c r="K35" s="2">
        <v>132</v>
      </c>
      <c r="L35" s="2">
        <v>201</v>
      </c>
      <c r="M35" s="2">
        <v>167.5</v>
      </c>
    </row>
    <row r="36" spans="1:13">
      <c r="A36" s="3" t="s">
        <v>45</v>
      </c>
      <c r="B36" s="2">
        <v>2</v>
      </c>
      <c r="C36" s="2">
        <v>2.2000000000000002</v>
      </c>
      <c r="D36" s="2">
        <v>1.8</v>
      </c>
      <c r="E36" s="2">
        <v>1.7</v>
      </c>
      <c r="F36" s="3">
        <v>0.66</v>
      </c>
      <c r="G36" s="3">
        <v>0.7</v>
      </c>
      <c r="H36" s="3">
        <v>0.5</v>
      </c>
      <c r="I36" s="3">
        <v>0.5</v>
      </c>
      <c r="J36" s="3">
        <v>0.53</v>
      </c>
      <c r="K36" s="3">
        <v>0.5</v>
      </c>
      <c r="L36" s="3">
        <v>0.52</v>
      </c>
      <c r="M36" s="3">
        <v>0.52</v>
      </c>
    </row>
    <row r="37" spans="1:13">
      <c r="A37" s="2" t="s">
        <v>46</v>
      </c>
      <c r="B37" s="2">
        <v>1.24</v>
      </c>
      <c r="C37" s="2">
        <v>1.25</v>
      </c>
      <c r="D37" s="2">
        <v>1.38</v>
      </c>
      <c r="E37" s="3">
        <v>1.28</v>
      </c>
      <c r="F37" s="3">
        <v>0.78</v>
      </c>
      <c r="G37" s="2">
        <v>1.07</v>
      </c>
      <c r="H37" s="2">
        <v>0.55000000000000004</v>
      </c>
      <c r="I37" s="2">
        <v>0.71</v>
      </c>
      <c r="J37" s="2">
        <v>0.71</v>
      </c>
      <c r="K37" s="2">
        <v>0.63</v>
      </c>
      <c r="L37" s="2">
        <v>0.72</v>
      </c>
      <c r="M37" s="2">
        <v>0.69</v>
      </c>
    </row>
    <row r="38" spans="1:13">
      <c r="A38" s="3" t="s">
        <v>47</v>
      </c>
      <c r="B38" s="3">
        <v>2.48</v>
      </c>
      <c r="C38" s="3">
        <v>2.61</v>
      </c>
      <c r="D38" s="2">
        <v>2.0699999999999998</v>
      </c>
      <c r="E38" s="2">
        <v>2.02</v>
      </c>
      <c r="F38" s="3">
        <v>0.99</v>
      </c>
      <c r="G38" s="2">
        <v>0.99</v>
      </c>
      <c r="H38" s="2">
        <v>0.45</v>
      </c>
      <c r="I38" s="2">
        <v>0.49</v>
      </c>
      <c r="J38" s="2">
        <v>0.71</v>
      </c>
      <c r="K38" s="2">
        <v>0.5</v>
      </c>
      <c r="L38" s="2">
        <v>0.52</v>
      </c>
      <c r="M38" s="2">
        <v>0.52</v>
      </c>
    </row>
    <row r="39" spans="1:13">
      <c r="A39" s="3" t="s">
        <v>48</v>
      </c>
      <c r="B39" s="3">
        <v>18550</v>
      </c>
      <c r="C39" s="3">
        <v>20000</v>
      </c>
      <c r="D39" s="3">
        <v>18800</v>
      </c>
      <c r="E39" s="3">
        <v>17950</v>
      </c>
      <c r="F39" s="3">
        <v>11350</v>
      </c>
      <c r="G39" s="3">
        <v>11850</v>
      </c>
      <c r="H39" s="3">
        <v>8030</v>
      </c>
      <c r="I39" s="3">
        <v>8860</v>
      </c>
      <c r="J39" s="3">
        <v>9480</v>
      </c>
      <c r="K39" s="3">
        <v>8800</v>
      </c>
      <c r="L39" s="3">
        <v>8940</v>
      </c>
      <c r="M39" s="3">
        <v>9030</v>
      </c>
    </row>
    <row r="40" spans="1:13">
      <c r="A40" s="2" t="s">
        <v>49</v>
      </c>
      <c r="B40" s="2">
        <v>0.45</v>
      </c>
      <c r="C40" s="2">
        <v>0.5</v>
      </c>
      <c r="D40" s="2">
        <v>0.6</v>
      </c>
      <c r="E40" s="3">
        <v>0.54</v>
      </c>
      <c r="F40" s="3">
        <v>0.45</v>
      </c>
      <c r="G40" s="2">
        <v>0.56999999999999995</v>
      </c>
      <c r="H40" s="2">
        <v>0.28999999999999998</v>
      </c>
      <c r="I40" s="2">
        <v>0.41</v>
      </c>
      <c r="J40" s="2">
        <v>0.39</v>
      </c>
      <c r="K40" s="2">
        <v>0.36</v>
      </c>
      <c r="L40" s="2">
        <v>0.4</v>
      </c>
      <c r="M40" s="2">
        <v>0.39</v>
      </c>
    </row>
    <row r="41" spans="1:13">
      <c r="A41" s="2" t="s">
        <v>50</v>
      </c>
      <c r="B41" s="2">
        <v>0.75</v>
      </c>
      <c r="C41" s="2">
        <v>0.74</v>
      </c>
      <c r="D41" s="2">
        <v>0.97</v>
      </c>
      <c r="E41" s="2">
        <v>0.9</v>
      </c>
      <c r="F41" s="3">
        <v>3</v>
      </c>
      <c r="G41" s="2">
        <v>2.59</v>
      </c>
      <c r="H41" s="2">
        <v>0.22</v>
      </c>
      <c r="I41" s="2">
        <v>0.28000000000000003</v>
      </c>
      <c r="J41" s="2">
        <v>1.02</v>
      </c>
      <c r="K41" s="2">
        <v>0.66</v>
      </c>
      <c r="L41" s="2">
        <v>0.35</v>
      </c>
      <c r="M41" s="2">
        <v>0.25</v>
      </c>
    </row>
    <row r="42" spans="1:13">
      <c r="A42" s="2" t="s">
        <v>51</v>
      </c>
      <c r="B42" s="3">
        <v>34.9</v>
      </c>
      <c r="C42" s="3">
        <v>35.200000000000003</v>
      </c>
      <c r="D42" s="2">
        <v>40.700000000000003</v>
      </c>
      <c r="E42" s="3">
        <v>39.299999999999997</v>
      </c>
      <c r="F42" s="3">
        <v>29.3</v>
      </c>
      <c r="G42" s="2">
        <v>34.200000000000003</v>
      </c>
      <c r="H42" s="2">
        <v>20.5</v>
      </c>
      <c r="I42" s="2">
        <v>27.4</v>
      </c>
      <c r="J42" s="2">
        <v>26.7</v>
      </c>
      <c r="K42" s="2">
        <v>24.5</v>
      </c>
      <c r="L42" s="2">
        <v>26.7</v>
      </c>
      <c r="M42" s="2">
        <v>25.4</v>
      </c>
    </row>
    <row r="43" spans="1:13">
      <c r="A43" s="2" t="s">
        <v>52</v>
      </c>
      <c r="B43" s="2">
        <v>2.8</v>
      </c>
      <c r="C43" s="2">
        <v>2.93</v>
      </c>
      <c r="D43" s="2">
        <v>3.39</v>
      </c>
      <c r="E43" s="3">
        <v>3.14</v>
      </c>
      <c r="F43" s="3">
        <v>2.79</v>
      </c>
      <c r="G43" s="2">
        <v>3.4</v>
      </c>
      <c r="H43" s="2">
        <v>1.76</v>
      </c>
      <c r="I43" s="2">
        <v>2.4500000000000002</v>
      </c>
      <c r="J43" s="2">
        <v>2.27</v>
      </c>
      <c r="K43" s="2">
        <v>2.16</v>
      </c>
      <c r="L43" s="2">
        <v>2.34</v>
      </c>
      <c r="M43" s="2">
        <v>2.36</v>
      </c>
    </row>
    <row r="44" spans="1:13">
      <c r="A44" s="2" t="s">
        <v>53</v>
      </c>
      <c r="B44" s="2">
        <v>249</v>
      </c>
      <c r="C44" s="2">
        <v>261</v>
      </c>
      <c r="D44" s="2">
        <v>186</v>
      </c>
      <c r="E44" s="2">
        <v>179</v>
      </c>
      <c r="F44" s="2">
        <v>127</v>
      </c>
      <c r="G44" s="2">
        <v>137</v>
      </c>
      <c r="H44" s="2">
        <v>87</v>
      </c>
      <c r="I44" s="2">
        <v>101</v>
      </c>
      <c r="J44" s="2">
        <v>109</v>
      </c>
      <c r="K44" s="2">
        <v>96</v>
      </c>
      <c r="L44" s="2">
        <v>96</v>
      </c>
      <c r="M44" s="2">
        <v>100</v>
      </c>
    </row>
    <row r="45" spans="1:13">
      <c r="A45" s="3" t="s">
        <v>64</v>
      </c>
      <c r="B45" s="3">
        <v>41.8</v>
      </c>
      <c r="C45" s="3">
        <v>41.8</v>
      </c>
      <c r="D45" s="3">
        <v>37.5</v>
      </c>
      <c r="E45" s="3">
        <v>33.799999999999997</v>
      </c>
      <c r="F45" s="3">
        <v>182</v>
      </c>
      <c r="G45" s="3">
        <v>105</v>
      </c>
      <c r="H45" s="3">
        <v>67.3</v>
      </c>
      <c r="I45" s="3">
        <v>52.4</v>
      </c>
      <c r="J45" s="3">
        <v>50.6</v>
      </c>
      <c r="K45" s="3">
        <v>42.7</v>
      </c>
      <c r="L45" s="3">
        <v>51.8</v>
      </c>
      <c r="M45" s="3">
        <v>52.8</v>
      </c>
    </row>
  </sheetData>
  <mergeCells count="7">
    <mergeCell ref="A1:M1"/>
    <mergeCell ref="B3:C3"/>
    <mergeCell ref="D3:E3"/>
    <mergeCell ref="F3:G3"/>
    <mergeCell ref="H3:I3"/>
    <mergeCell ref="J3:K3"/>
    <mergeCell ref="L3:M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2022-03-03T02:28:50Z</dcterms:created>
  <dcterms:modified xsi:type="dcterms:W3CDTF">2022-11-14T21:21:08Z</dcterms:modified>
</cp:coreProperties>
</file>