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TMS references\01-research\07_manuscripts\1st_author\03_Tectonic_isolation\2nd GSAB submission material\XX-GSAB REVISION materials\04_appendices\"/>
    </mc:Choice>
  </mc:AlternateContent>
  <xr:revisionPtr revIDLastSave="0" documentId="13_ncr:1_{F977F298-C2B3-4750-81A8-88FE2AC4D4BE}" xr6:coauthVersionLast="47" xr6:coauthVersionMax="47" xr10:uidLastSave="{00000000-0000-0000-0000-000000000000}"/>
  <bookViews>
    <workbookView xWindow="885" yWindow="150" windowWidth="24855" windowHeight="15435" activeTab="1" xr2:uid="{2BA909D9-9284-4300-B535-BD6EF7F8D692}"/>
  </bookViews>
  <sheets>
    <sheet name="11 sources" sheetId="2" r:id="rId1"/>
    <sheet name="11 sources+1.085Ga" sheetId="3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P72" i="3" l="1"/>
  <c r="GN72" i="3"/>
  <c r="GO72" i="3" s="1"/>
  <c r="GS69" i="3"/>
  <c r="GR69" i="3"/>
  <c r="GQ69" i="3"/>
  <c r="GP69" i="3"/>
  <c r="GO69" i="3"/>
  <c r="GN69" i="3"/>
  <c r="GS68" i="3"/>
  <c r="GR68" i="3"/>
  <c r="GQ68" i="3"/>
  <c r="GP68" i="3"/>
  <c r="GO68" i="3"/>
  <c r="GN68" i="3"/>
  <c r="GS67" i="3"/>
  <c r="GR67" i="3"/>
  <c r="GQ67" i="3"/>
  <c r="GP67" i="3"/>
  <c r="GO67" i="3"/>
  <c r="GN67" i="3"/>
  <c r="GL65" i="3"/>
  <c r="GK65" i="3"/>
  <c r="GJ65" i="3"/>
  <c r="GI65" i="3"/>
  <c r="GH65" i="3"/>
  <c r="GG65" i="3"/>
  <c r="GF65" i="3"/>
  <c r="GE65" i="3"/>
  <c r="GD65" i="3"/>
  <c r="GC65" i="3"/>
  <c r="GB65" i="3"/>
  <c r="GA65" i="3"/>
  <c r="FZ65" i="3"/>
  <c r="FY65" i="3"/>
  <c r="FX65" i="3"/>
  <c r="FW65" i="3"/>
  <c r="FV65" i="3"/>
  <c r="FU65" i="3"/>
  <c r="FT65" i="3"/>
  <c r="FS65" i="3"/>
  <c r="FR65" i="3"/>
  <c r="FQ65" i="3"/>
  <c r="FP65" i="3"/>
  <c r="FO65" i="3"/>
  <c r="FN65" i="3"/>
  <c r="FM65" i="3"/>
  <c r="FL65" i="3"/>
  <c r="FK65" i="3"/>
  <c r="FJ65" i="3"/>
  <c r="FI65" i="3"/>
  <c r="FH65" i="3"/>
  <c r="FG65" i="3"/>
  <c r="FF65" i="3"/>
  <c r="FE65" i="3"/>
  <c r="FD65" i="3"/>
  <c r="FC65" i="3"/>
  <c r="FB65" i="3"/>
  <c r="FA65" i="3"/>
  <c r="EZ65" i="3"/>
  <c r="EY65" i="3"/>
  <c r="EX65" i="3"/>
  <c r="EW65" i="3"/>
  <c r="EV65" i="3"/>
  <c r="EU65" i="3"/>
  <c r="ET65" i="3"/>
  <c r="ES65" i="3"/>
  <c r="ER65" i="3"/>
  <c r="EQ65" i="3"/>
  <c r="EP65" i="3"/>
  <c r="EO65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GL64" i="3"/>
  <c r="GK64" i="3"/>
  <c r="GJ64" i="3"/>
  <c r="GI64" i="3"/>
  <c r="GH64" i="3"/>
  <c r="GG64" i="3"/>
  <c r="GF64" i="3"/>
  <c r="GE64" i="3"/>
  <c r="GD64" i="3"/>
  <c r="GC64" i="3"/>
  <c r="GB64" i="3"/>
  <c r="GA64" i="3"/>
  <c r="FZ64" i="3"/>
  <c r="FY64" i="3"/>
  <c r="FX64" i="3"/>
  <c r="FW64" i="3"/>
  <c r="FV64" i="3"/>
  <c r="FU64" i="3"/>
  <c r="FT64" i="3"/>
  <c r="FS64" i="3"/>
  <c r="FR64" i="3"/>
  <c r="FQ64" i="3"/>
  <c r="FP64" i="3"/>
  <c r="FO64" i="3"/>
  <c r="FN64" i="3"/>
  <c r="FM64" i="3"/>
  <c r="FL64" i="3"/>
  <c r="FK64" i="3"/>
  <c r="FJ64" i="3"/>
  <c r="FI64" i="3"/>
  <c r="FH64" i="3"/>
  <c r="FG64" i="3"/>
  <c r="FF64" i="3"/>
  <c r="FE64" i="3"/>
  <c r="FD64" i="3"/>
  <c r="FC64" i="3"/>
  <c r="FB64" i="3"/>
  <c r="FA64" i="3"/>
  <c r="EZ64" i="3"/>
  <c r="EY64" i="3"/>
  <c r="EX64" i="3"/>
  <c r="EW64" i="3"/>
  <c r="EV64" i="3"/>
  <c r="EU64" i="3"/>
  <c r="ET64" i="3"/>
  <c r="ES64" i="3"/>
  <c r="ER64" i="3"/>
  <c r="EQ64" i="3"/>
  <c r="EP64" i="3"/>
  <c r="EO64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GN63" i="3"/>
  <c r="GN62" i="3"/>
  <c r="GN61" i="3"/>
  <c r="GN60" i="3"/>
  <c r="GN59" i="3"/>
  <c r="GN58" i="3"/>
  <c r="GN57" i="3"/>
  <c r="GN56" i="3"/>
  <c r="GN55" i="3"/>
  <c r="GN54" i="3"/>
  <c r="GN53" i="3"/>
  <c r="GN52" i="3"/>
  <c r="GL51" i="3"/>
  <c r="GK51" i="3"/>
  <c r="GJ51" i="3"/>
  <c r="GI51" i="3"/>
  <c r="GH51" i="3"/>
  <c r="GG51" i="3"/>
  <c r="GF51" i="3"/>
  <c r="GE51" i="3"/>
  <c r="GD51" i="3"/>
  <c r="GC51" i="3"/>
  <c r="GB51" i="3"/>
  <c r="GA51" i="3"/>
  <c r="FZ51" i="3"/>
  <c r="FY51" i="3"/>
  <c r="FX51" i="3"/>
  <c r="FW51" i="3"/>
  <c r="FV51" i="3"/>
  <c r="FU51" i="3"/>
  <c r="FT51" i="3"/>
  <c r="FS51" i="3"/>
  <c r="FR51" i="3"/>
  <c r="FQ51" i="3"/>
  <c r="FP51" i="3"/>
  <c r="FO51" i="3"/>
  <c r="FN51" i="3"/>
  <c r="FM51" i="3"/>
  <c r="FL51" i="3"/>
  <c r="FK51" i="3"/>
  <c r="FJ51" i="3"/>
  <c r="FI51" i="3"/>
  <c r="FH51" i="3"/>
  <c r="FG51" i="3"/>
  <c r="FF51" i="3"/>
  <c r="FE51" i="3"/>
  <c r="FD51" i="3"/>
  <c r="FC51" i="3"/>
  <c r="FB51" i="3"/>
  <c r="FA51" i="3"/>
  <c r="EZ51" i="3"/>
  <c r="EY51" i="3"/>
  <c r="EX51" i="3"/>
  <c r="EW51" i="3"/>
  <c r="EV51" i="3"/>
  <c r="EU51" i="3"/>
  <c r="ET51" i="3"/>
  <c r="ES51" i="3"/>
  <c r="ER51" i="3"/>
  <c r="EQ51" i="3"/>
  <c r="EP51" i="3"/>
  <c r="EO51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GL50" i="3"/>
  <c r="GK50" i="3"/>
  <c r="GJ50" i="3"/>
  <c r="GI50" i="3"/>
  <c r="GH50" i="3"/>
  <c r="GG50" i="3"/>
  <c r="GF50" i="3"/>
  <c r="GE50" i="3"/>
  <c r="GD50" i="3"/>
  <c r="GC50" i="3"/>
  <c r="GB50" i="3"/>
  <c r="GA50" i="3"/>
  <c r="FZ50" i="3"/>
  <c r="FY50" i="3"/>
  <c r="FX50" i="3"/>
  <c r="FW50" i="3"/>
  <c r="FV50" i="3"/>
  <c r="FU50" i="3"/>
  <c r="FT50" i="3"/>
  <c r="FS50" i="3"/>
  <c r="FR50" i="3"/>
  <c r="FQ50" i="3"/>
  <c r="FP50" i="3"/>
  <c r="FO50" i="3"/>
  <c r="FN50" i="3"/>
  <c r="FM50" i="3"/>
  <c r="FL50" i="3"/>
  <c r="FK50" i="3"/>
  <c r="FJ50" i="3"/>
  <c r="FI50" i="3"/>
  <c r="FH50" i="3"/>
  <c r="FG50" i="3"/>
  <c r="FF50" i="3"/>
  <c r="FE50" i="3"/>
  <c r="FD50" i="3"/>
  <c r="FC50" i="3"/>
  <c r="FB50" i="3"/>
  <c r="FA50" i="3"/>
  <c r="EZ50" i="3"/>
  <c r="EY50" i="3"/>
  <c r="EX50" i="3"/>
  <c r="EW50" i="3"/>
  <c r="EV50" i="3"/>
  <c r="EU50" i="3"/>
  <c r="ET50" i="3"/>
  <c r="ES50" i="3"/>
  <c r="ER50" i="3"/>
  <c r="EQ50" i="3"/>
  <c r="EP50" i="3"/>
  <c r="EO50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GN49" i="3"/>
  <c r="GN48" i="3"/>
  <c r="GN47" i="3"/>
  <c r="GN46" i="3"/>
  <c r="GN45" i="3"/>
  <c r="GN44" i="3"/>
  <c r="GN43" i="3"/>
  <c r="GN42" i="3"/>
  <c r="GN41" i="3"/>
  <c r="GN40" i="3"/>
  <c r="GN39" i="3"/>
  <c r="GN38" i="3"/>
  <c r="GL37" i="3"/>
  <c r="GK37" i="3"/>
  <c r="GJ37" i="3"/>
  <c r="GI37" i="3"/>
  <c r="GH37" i="3"/>
  <c r="GG37" i="3"/>
  <c r="GF37" i="3"/>
  <c r="GE37" i="3"/>
  <c r="GD37" i="3"/>
  <c r="GC37" i="3"/>
  <c r="GB37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GL36" i="3"/>
  <c r="GK36" i="3"/>
  <c r="GJ36" i="3"/>
  <c r="GI36" i="3"/>
  <c r="GH36" i="3"/>
  <c r="GG36" i="3"/>
  <c r="GF36" i="3"/>
  <c r="GE36" i="3"/>
  <c r="GD36" i="3"/>
  <c r="GC36" i="3"/>
  <c r="GB36" i="3"/>
  <c r="GA36" i="3"/>
  <c r="FZ36" i="3"/>
  <c r="FY36" i="3"/>
  <c r="FX36" i="3"/>
  <c r="FW36" i="3"/>
  <c r="FV36" i="3"/>
  <c r="FU36" i="3"/>
  <c r="FT36" i="3"/>
  <c r="FS36" i="3"/>
  <c r="FR36" i="3"/>
  <c r="FQ36" i="3"/>
  <c r="FP36" i="3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GN35" i="3"/>
  <c r="GN34" i="3"/>
  <c r="GN33" i="3"/>
  <c r="GN32" i="3"/>
  <c r="GN31" i="3"/>
  <c r="GN30" i="3"/>
  <c r="GN29" i="3"/>
  <c r="GN28" i="3"/>
  <c r="GN27" i="3"/>
  <c r="GN26" i="3"/>
  <c r="GN25" i="3"/>
  <c r="GN24" i="3"/>
  <c r="GS21" i="3"/>
  <c r="GR21" i="3"/>
  <c r="GQ21" i="3"/>
  <c r="GP21" i="3"/>
  <c r="GO21" i="3"/>
  <c r="GS20" i="3"/>
  <c r="GR20" i="3"/>
  <c r="GQ20" i="3"/>
  <c r="GP20" i="3"/>
  <c r="GO20" i="3"/>
  <c r="GS19" i="3"/>
  <c r="GR19" i="3"/>
  <c r="GQ19" i="3"/>
  <c r="GP19" i="3"/>
  <c r="GO19" i="3"/>
  <c r="GS18" i="3"/>
  <c r="GR18" i="3"/>
  <c r="GQ18" i="3"/>
  <c r="GP18" i="3"/>
  <c r="GO18" i="3"/>
  <c r="GL16" i="3"/>
  <c r="GK16" i="3"/>
  <c r="GJ16" i="3"/>
  <c r="GI16" i="3"/>
  <c r="GH16" i="3"/>
  <c r="GG16" i="3"/>
  <c r="GF16" i="3"/>
  <c r="GE16" i="3"/>
  <c r="GD16" i="3"/>
  <c r="GC16" i="3"/>
  <c r="GB16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GL15" i="3"/>
  <c r="GK15" i="3"/>
  <c r="GJ15" i="3"/>
  <c r="GI15" i="3"/>
  <c r="GH15" i="3"/>
  <c r="GG15" i="3"/>
  <c r="GF15" i="3"/>
  <c r="GE15" i="3"/>
  <c r="GD15" i="3"/>
  <c r="GC15" i="3"/>
  <c r="GB15" i="3"/>
  <c r="GA15" i="3"/>
  <c r="FZ15" i="3"/>
  <c r="FY15" i="3"/>
  <c r="FX15" i="3"/>
  <c r="FW15" i="3"/>
  <c r="FV15" i="3"/>
  <c r="FU15" i="3"/>
  <c r="FT15" i="3"/>
  <c r="FS15" i="3"/>
  <c r="FR15" i="3"/>
  <c r="FQ15" i="3"/>
  <c r="FP15" i="3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GN36" i="3" s="1"/>
  <c r="GN64" i="3" l="1"/>
  <c r="GN50" i="3"/>
  <c r="GP68" i="2" l="1"/>
  <c r="GO68" i="2"/>
  <c r="GN68" i="2"/>
  <c r="GS65" i="2"/>
  <c r="GR65" i="2"/>
  <c r="GQ65" i="2"/>
  <c r="GP65" i="2"/>
  <c r="GO65" i="2"/>
  <c r="GN65" i="2"/>
  <c r="GS64" i="2"/>
  <c r="GR64" i="2"/>
  <c r="GQ64" i="2"/>
  <c r="GP64" i="2"/>
  <c r="GO64" i="2"/>
  <c r="GN64" i="2"/>
  <c r="GS63" i="2"/>
  <c r="GR63" i="2"/>
  <c r="GQ63" i="2"/>
  <c r="GP63" i="2"/>
  <c r="GO63" i="2"/>
  <c r="GN63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GL60" i="2"/>
  <c r="GK60" i="2"/>
  <c r="GJ60" i="2"/>
  <c r="GI60" i="2"/>
  <c r="GH60" i="2"/>
  <c r="GG60" i="2"/>
  <c r="GF60" i="2"/>
  <c r="GE60" i="2"/>
  <c r="GD60" i="2"/>
  <c r="GC60" i="2"/>
  <c r="GB60" i="2"/>
  <c r="GA60" i="2"/>
  <c r="FZ60" i="2"/>
  <c r="FY60" i="2"/>
  <c r="FX60" i="2"/>
  <c r="FW60" i="2"/>
  <c r="FV60" i="2"/>
  <c r="FU60" i="2"/>
  <c r="FT60" i="2"/>
  <c r="FS60" i="2"/>
  <c r="FR60" i="2"/>
  <c r="FQ60" i="2"/>
  <c r="FP60" i="2"/>
  <c r="FO60" i="2"/>
  <c r="FN60" i="2"/>
  <c r="FM60" i="2"/>
  <c r="FL60" i="2"/>
  <c r="FK60" i="2"/>
  <c r="FJ60" i="2"/>
  <c r="FI60" i="2"/>
  <c r="FH60" i="2"/>
  <c r="FG60" i="2"/>
  <c r="FF60" i="2"/>
  <c r="FE60" i="2"/>
  <c r="FD60" i="2"/>
  <c r="FC60" i="2"/>
  <c r="FB60" i="2"/>
  <c r="FA60" i="2"/>
  <c r="EZ60" i="2"/>
  <c r="EY60" i="2"/>
  <c r="EX60" i="2"/>
  <c r="EW60" i="2"/>
  <c r="EV60" i="2"/>
  <c r="EU60" i="2"/>
  <c r="ET60" i="2"/>
  <c r="ES60" i="2"/>
  <c r="ER60" i="2"/>
  <c r="EQ60" i="2"/>
  <c r="EP60" i="2"/>
  <c r="EO60" i="2"/>
  <c r="EN60" i="2"/>
  <c r="EM60" i="2"/>
  <c r="EL60" i="2"/>
  <c r="EK60" i="2"/>
  <c r="EJ60" i="2"/>
  <c r="EI60" i="2"/>
  <c r="EH60" i="2"/>
  <c r="EG60" i="2"/>
  <c r="EF60" i="2"/>
  <c r="EE60" i="2"/>
  <c r="ED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GN59" i="2"/>
  <c r="GN58" i="2"/>
  <c r="GN57" i="2"/>
  <c r="GN56" i="2"/>
  <c r="GN55" i="2"/>
  <c r="GN54" i="2"/>
  <c r="GN53" i="2"/>
  <c r="GN52" i="2"/>
  <c r="GN51" i="2"/>
  <c r="GN50" i="2"/>
  <c r="GS49" i="2"/>
  <c r="GN49" i="2"/>
  <c r="GL48" i="2"/>
  <c r="GK48" i="2"/>
  <c r="GJ48" i="2"/>
  <c r="GI48" i="2"/>
  <c r="GH48" i="2"/>
  <c r="GG48" i="2"/>
  <c r="GF48" i="2"/>
  <c r="GE48" i="2"/>
  <c r="GD48" i="2"/>
  <c r="GC48" i="2"/>
  <c r="GB48" i="2"/>
  <c r="GA48" i="2"/>
  <c r="FZ48" i="2"/>
  <c r="FY48" i="2"/>
  <c r="FX48" i="2"/>
  <c r="FW48" i="2"/>
  <c r="FV48" i="2"/>
  <c r="FU48" i="2"/>
  <c r="FT48" i="2"/>
  <c r="FS48" i="2"/>
  <c r="FR48" i="2"/>
  <c r="FQ48" i="2"/>
  <c r="FP48" i="2"/>
  <c r="FO48" i="2"/>
  <c r="FN48" i="2"/>
  <c r="FM48" i="2"/>
  <c r="FL48" i="2"/>
  <c r="FK48" i="2"/>
  <c r="FJ48" i="2"/>
  <c r="FI48" i="2"/>
  <c r="FH48" i="2"/>
  <c r="FG48" i="2"/>
  <c r="FF48" i="2"/>
  <c r="FE48" i="2"/>
  <c r="FD48" i="2"/>
  <c r="FC48" i="2"/>
  <c r="FB48" i="2"/>
  <c r="FA48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GL47" i="2"/>
  <c r="GK47" i="2"/>
  <c r="GJ47" i="2"/>
  <c r="GI47" i="2"/>
  <c r="GH47" i="2"/>
  <c r="GG47" i="2"/>
  <c r="GF47" i="2"/>
  <c r="GE47" i="2"/>
  <c r="GD47" i="2"/>
  <c r="GC47" i="2"/>
  <c r="GB47" i="2"/>
  <c r="GA47" i="2"/>
  <c r="FZ47" i="2"/>
  <c r="FY47" i="2"/>
  <c r="FX47" i="2"/>
  <c r="FW47" i="2"/>
  <c r="FV47" i="2"/>
  <c r="FU47" i="2"/>
  <c r="FT47" i="2"/>
  <c r="FS47" i="2"/>
  <c r="FR47" i="2"/>
  <c r="FQ47" i="2"/>
  <c r="FP47" i="2"/>
  <c r="FO47" i="2"/>
  <c r="FN47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FA47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GS50" i="2" s="1"/>
  <c r="GN46" i="2"/>
  <c r="GN45" i="2"/>
  <c r="GN44" i="2"/>
  <c r="GN43" i="2"/>
  <c r="GN42" i="2"/>
  <c r="GN41" i="2"/>
  <c r="GN40" i="2"/>
  <c r="GN39" i="2"/>
  <c r="GN38" i="2"/>
  <c r="GN37" i="2"/>
  <c r="GN36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GN33" i="2"/>
  <c r="GN32" i="2"/>
  <c r="GN31" i="2"/>
  <c r="GN30" i="2"/>
  <c r="GN29" i="2"/>
  <c r="GN28" i="2"/>
  <c r="GN27" i="2"/>
  <c r="GN26" i="2"/>
  <c r="GN25" i="2"/>
  <c r="GN24" i="2"/>
  <c r="GN23" i="2"/>
  <c r="GS20" i="2"/>
  <c r="GR20" i="2"/>
  <c r="GQ20" i="2"/>
  <c r="GP20" i="2"/>
  <c r="GO20" i="2"/>
  <c r="GS19" i="2"/>
  <c r="GR19" i="2"/>
  <c r="GQ19" i="2"/>
  <c r="GP19" i="2"/>
  <c r="GO19" i="2"/>
  <c r="GS18" i="2"/>
  <c r="GR18" i="2"/>
  <c r="GQ18" i="2"/>
  <c r="GP18" i="2"/>
  <c r="GO18" i="2"/>
  <c r="GS17" i="2"/>
  <c r="GR17" i="2"/>
  <c r="GQ17" i="2"/>
  <c r="GP17" i="2"/>
  <c r="GO17" i="2"/>
  <c r="GL15" i="2"/>
  <c r="GK15" i="2"/>
  <c r="GJ15" i="2"/>
  <c r="GI15" i="2"/>
  <c r="GH15" i="2"/>
  <c r="GG15" i="2"/>
  <c r="GF15" i="2"/>
  <c r="GE15" i="2"/>
  <c r="GD15" i="2"/>
  <c r="GC15" i="2"/>
  <c r="GB15" i="2"/>
  <c r="GA15" i="2"/>
  <c r="FZ15" i="2"/>
  <c r="FY15" i="2"/>
  <c r="FX15" i="2"/>
  <c r="FW15" i="2"/>
  <c r="FV15" i="2"/>
  <c r="FU15" i="2"/>
  <c r="FT15" i="2"/>
  <c r="FS15" i="2"/>
  <c r="FR15" i="2"/>
  <c r="FQ15" i="2"/>
  <c r="FP15" i="2"/>
  <c r="FO15" i="2"/>
  <c r="FN15" i="2"/>
  <c r="FM15" i="2"/>
  <c r="FL15" i="2"/>
  <c r="FK15" i="2"/>
  <c r="FJ15" i="2"/>
  <c r="FI15" i="2"/>
  <c r="FH15" i="2"/>
  <c r="FG15" i="2"/>
  <c r="FF15" i="2"/>
  <c r="FE15" i="2"/>
  <c r="FD15" i="2"/>
  <c r="FC15" i="2"/>
  <c r="FB15" i="2"/>
  <c r="FA15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GL14" i="2"/>
  <c r="GK14" i="2"/>
  <c r="GJ14" i="2"/>
  <c r="GI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V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GN47" i="2" s="1"/>
  <c r="F14" i="2"/>
  <c r="E14" i="2"/>
  <c r="D14" i="2"/>
  <c r="D16" i="2" s="1"/>
  <c r="GN60" i="2" l="1"/>
  <c r="GN34" i="2"/>
</calcChain>
</file>

<file path=xl/sharedStrings.xml><?xml version="1.0" encoding="utf-8"?>
<sst xmlns="http://schemas.openxmlformats.org/spreadsheetml/2006/main" count="954" uniqueCount="254">
  <si>
    <t>DZnmf (11 source factorization)</t>
  </si>
  <si>
    <t>empirical source hypotheses</t>
  </si>
  <si>
    <t>factorized sources</t>
  </si>
  <si>
    <t>180721FL1</t>
  </si>
  <si>
    <t>BDJ1ES1</t>
  </si>
  <si>
    <t>Leadville SG.</t>
  </si>
  <si>
    <t>SJMT1</t>
  </si>
  <si>
    <t>Temple Butte SG.</t>
  </si>
  <si>
    <t>Tonka</t>
  </si>
  <si>
    <t>Wood River Basin SG.</t>
  </si>
  <si>
    <t xml:space="preserve"> 08BC-1/2</t>
  </si>
  <si>
    <t>09-CM-699</t>
  </si>
  <si>
    <t>10DM14</t>
  </si>
  <si>
    <t>180713SWC3</t>
  </si>
  <si>
    <t>BCRA-01-10</t>
  </si>
  <si>
    <t>BDJLS1</t>
  </si>
  <si>
    <t>CC01</t>
  </si>
  <si>
    <t>Molas SG.</t>
  </si>
  <si>
    <t>Surprise Canyon SG.</t>
  </si>
  <si>
    <t>Tensus-Dimple SG.</t>
  </si>
  <si>
    <t>06GC147</t>
  </si>
  <si>
    <t>10DM15</t>
  </si>
  <si>
    <t>13ROB-1</t>
  </si>
  <si>
    <t>18BH1</t>
  </si>
  <si>
    <t>1BDK480</t>
  </si>
  <si>
    <t>SNFUM1</t>
  </si>
  <si>
    <t>Cutler_south SG</t>
  </si>
  <si>
    <t>1MHRCT201</t>
  </si>
  <si>
    <t>1PL-534</t>
  </si>
  <si>
    <t>1PS-4</t>
  </si>
  <si>
    <t>1QZ19</t>
  </si>
  <si>
    <t>2PCGT180</t>
  </si>
  <si>
    <t>2QZ-9</t>
  </si>
  <si>
    <t>2RFMMT3</t>
  </si>
  <si>
    <t>3FTCT166</t>
  </si>
  <si>
    <t>4SMST778</t>
  </si>
  <si>
    <t>5PS-42</t>
  </si>
  <si>
    <t>5PS-58</t>
  </si>
  <si>
    <t>5PS-82</t>
  </si>
  <si>
    <t>Battle</t>
  </si>
  <si>
    <t>CO-PR2-0.2</t>
  </si>
  <si>
    <t>CT1</t>
  </si>
  <si>
    <t>Cutler 1 SG.</t>
  </si>
  <si>
    <t>Cutler 2 SG.</t>
  </si>
  <si>
    <t>Cutler 3 SG.</t>
  </si>
  <si>
    <t>Eagle Valley SG. 1</t>
  </si>
  <si>
    <t>Eagle Valley SG. 2</t>
  </si>
  <si>
    <t>Earp-Horquilla SG.</t>
  </si>
  <si>
    <t>ECS-13-2</t>
  </si>
  <si>
    <t>Esplanade SG.</t>
  </si>
  <si>
    <t>FFM2</t>
  </si>
  <si>
    <t>Fountain 1 SG.</t>
  </si>
  <si>
    <t>Fountain 2 SG.</t>
  </si>
  <si>
    <t>Gaptank SG.</t>
  </si>
  <si>
    <t>Glenn Eyrie SG.</t>
  </si>
  <si>
    <t>Haymond SG.</t>
  </si>
  <si>
    <t>Hermit SG.</t>
  </si>
  <si>
    <t>Hermit-Supia SG.</t>
  </si>
  <si>
    <t>Hermosa 2 SG.</t>
  </si>
  <si>
    <t>Hermosa SG.</t>
  </si>
  <si>
    <t>Hermosa-Cutler SG.</t>
  </si>
  <si>
    <t>Honaker SG.</t>
  </si>
  <si>
    <t>Honaker-Cutler SG.</t>
  </si>
  <si>
    <t>Ingleside SG.</t>
  </si>
  <si>
    <t>Keeler Canyon Basin 1 SG.</t>
  </si>
  <si>
    <t>Keeler Canyon Basin 2 SG.</t>
  </si>
  <si>
    <t>Keeler Canyon Basin 3 SG.</t>
  </si>
  <si>
    <t>BC01</t>
  </si>
  <si>
    <t>BC02</t>
  </si>
  <si>
    <t>LC01</t>
  </si>
  <si>
    <t>Manacacha</t>
  </si>
  <si>
    <t>Maroon SG. 1</t>
  </si>
  <si>
    <t>Maroon SG. 2</t>
  </si>
  <si>
    <t>Minturn SG. 1</t>
  </si>
  <si>
    <t>Minturn SG. 2</t>
  </si>
  <si>
    <t>OC-DZ2-56</t>
  </si>
  <si>
    <t>Paradox SG.</t>
  </si>
  <si>
    <t>quad1</t>
  </si>
  <si>
    <t>Sangre de Cristo SG.</t>
  </si>
  <si>
    <t>SJMT4</t>
  </si>
  <si>
    <t>SY-C</t>
  </si>
  <si>
    <t>SY-D</t>
  </si>
  <si>
    <t>Tensleep SG.</t>
  </si>
  <si>
    <t>UT06-2</t>
  </si>
  <si>
    <t>W1</t>
  </si>
  <si>
    <t>W2</t>
  </si>
  <si>
    <t>W3</t>
  </si>
  <si>
    <t>W4</t>
  </si>
  <si>
    <t>W5</t>
  </si>
  <si>
    <t>W6</t>
  </si>
  <si>
    <t>W7</t>
  </si>
  <si>
    <t>Watahomigi</t>
  </si>
  <si>
    <t>Weber SG.</t>
  </si>
  <si>
    <t>Wood River Basin 2 SG.</t>
  </si>
  <si>
    <t>1DCGT243</t>
  </si>
  <si>
    <t>2QZ-272</t>
  </si>
  <si>
    <t>Bernal</t>
  </si>
  <si>
    <t>Glorieta_top-Yeso SG.</t>
  </si>
  <si>
    <t>Bell Canyon SG.</t>
  </si>
  <si>
    <t>Bell-Cherry Canyon SG.</t>
  </si>
  <si>
    <t>BrushCn</t>
  </si>
  <si>
    <t>Castle Valley SG.</t>
  </si>
  <si>
    <t>Coconino SG.</t>
  </si>
  <si>
    <t>Goose Egg SG.</t>
  </si>
  <si>
    <t>Kaibab SG.</t>
  </si>
  <si>
    <t>Keeler Canyon SG.</t>
  </si>
  <si>
    <t>L1</t>
  </si>
  <si>
    <t>L4</t>
  </si>
  <si>
    <t>L5</t>
  </si>
  <si>
    <t>L6</t>
  </si>
  <si>
    <t>L7</t>
  </si>
  <si>
    <t>L8</t>
  </si>
  <si>
    <t>L9</t>
  </si>
  <si>
    <t>PHOS</t>
  </si>
  <si>
    <t>pk0125151</t>
  </si>
  <si>
    <t>Prv</t>
  </si>
  <si>
    <t>Schebly SG.</t>
  </si>
  <si>
    <t>SY-A</t>
  </si>
  <si>
    <t>Toroweap SG.</t>
  </si>
  <si>
    <t>Tubb SG.</t>
  </si>
  <si>
    <t>TX-12-RC</t>
  </si>
  <si>
    <t>UT1</t>
  </si>
  <si>
    <t>White Rim SG.</t>
  </si>
  <si>
    <t>2RFMMT383</t>
  </si>
  <si>
    <t>BR-01-10</t>
  </si>
  <si>
    <t>Chinle 1 SG.</t>
  </si>
  <si>
    <t>Chinle 2 SG.</t>
  </si>
  <si>
    <t>Chinle 3 SG.</t>
  </si>
  <si>
    <t>COO</t>
  </si>
  <si>
    <t>CP17</t>
  </si>
  <si>
    <t>CP18</t>
  </si>
  <si>
    <t>CP26</t>
  </si>
  <si>
    <t>CP38</t>
  </si>
  <si>
    <t>CP4</t>
  </si>
  <si>
    <t>CP42</t>
  </si>
  <si>
    <t>CP44</t>
  </si>
  <si>
    <t>CP47</t>
  </si>
  <si>
    <t>CP48</t>
  </si>
  <si>
    <t>CP5</t>
  </si>
  <si>
    <t>CP50</t>
  </si>
  <si>
    <t>CP8</t>
  </si>
  <si>
    <t>Chinle  4 SG.</t>
  </si>
  <si>
    <t>Hollbrook</t>
  </si>
  <si>
    <t>Hunt</t>
  </si>
  <si>
    <t>Osobb</t>
  </si>
  <si>
    <t>SR</t>
  </si>
  <si>
    <t>TRU</t>
  </si>
  <si>
    <t>upLykins-Jelm SG.</t>
  </si>
  <si>
    <t>Chester 3 SG.</t>
  </si>
  <si>
    <t>Chester 1 SG.</t>
  </si>
  <si>
    <t>Chester 2 SG.</t>
  </si>
  <si>
    <t>Arkoma Chester SG.</t>
  </si>
  <si>
    <t>Caldwell X</t>
  </si>
  <si>
    <t>Lee-Poc-Grundy SG.</t>
  </si>
  <si>
    <t>Montev-Rac-Sewan SG.</t>
  </si>
  <si>
    <t>Pottsville-Sharon SG.</t>
  </si>
  <si>
    <t>Princ-Bluest-Hint SG.</t>
  </si>
  <si>
    <t>Mauch_Chunk</t>
  </si>
  <si>
    <t>KY-21-SG</t>
  </si>
  <si>
    <t>Mid Boyd SG.</t>
  </si>
  <si>
    <t>Stanely SG.</t>
  </si>
  <si>
    <t>Caseyville-Tradewater SG.</t>
  </si>
  <si>
    <t>OK-1-VN</t>
  </si>
  <si>
    <t>OK-2-V2</t>
  </si>
  <si>
    <t>OK-10-PO1</t>
  </si>
  <si>
    <t>OK-4-WL</t>
  </si>
  <si>
    <t>Cross-Princess SG.</t>
  </si>
  <si>
    <t>Wash-Green SG.</t>
  </si>
  <si>
    <t>KY-18-CB</t>
  </si>
  <si>
    <t>OH-4-SN</t>
  </si>
  <si>
    <t>WV-1-PR</t>
  </si>
  <si>
    <t>Atoka 1 SG.</t>
  </si>
  <si>
    <t>Atoka 2 SG.</t>
  </si>
  <si>
    <t>Kindle</t>
  </si>
  <si>
    <t>FCB_AD</t>
  </si>
  <si>
    <t>FCB_A2</t>
  </si>
  <si>
    <t>FCB_A1</t>
  </si>
  <si>
    <t>FCB_D3</t>
  </si>
  <si>
    <t>FCB_D4</t>
  </si>
  <si>
    <t>FCB_D2</t>
  </si>
  <si>
    <t>FCB_D1</t>
  </si>
  <si>
    <t>Colony-Turkey Creek SG.</t>
  </si>
  <si>
    <t>Mineral-Grindst SG.</t>
  </si>
  <si>
    <t>S3</t>
  </si>
  <si>
    <t>Tradewater-Shelburn-Carbon SG.</t>
  </si>
  <si>
    <t>IB_D1</t>
  </si>
  <si>
    <t>Santa_Terresa</t>
  </si>
  <si>
    <t>Mima_Mexico</t>
  </si>
  <si>
    <t>Spray_Lakes</t>
  </si>
  <si>
    <t>14M03</t>
  </si>
  <si>
    <t>PUYEAR</t>
  </si>
  <si>
    <t>Moberly-Warren Sandstone SG.</t>
  </si>
  <si>
    <t>SEACAT</t>
  </si>
  <si>
    <t>14MO4</t>
  </si>
  <si>
    <t>1.70 Ga</t>
  </si>
  <si>
    <t>WS1</t>
  </si>
  <si>
    <t>Triassic Arc</t>
  </si>
  <si>
    <t>WS2</t>
  </si>
  <si>
    <t>1.09 Ga</t>
  </si>
  <si>
    <t>WS3</t>
  </si>
  <si>
    <t>central Appalachian***</t>
  </si>
  <si>
    <t>WS4</t>
  </si>
  <si>
    <t>1.66 Ga</t>
  </si>
  <si>
    <t>WS5</t>
  </si>
  <si>
    <t>1.43 Ga</t>
  </si>
  <si>
    <t>WS6</t>
  </si>
  <si>
    <t>Antler recycled</t>
  </si>
  <si>
    <t>WS7</t>
  </si>
  <si>
    <t>530 Ma</t>
  </si>
  <si>
    <t>WS8</t>
  </si>
  <si>
    <t>Maya Block, Macal Fm.</t>
  </si>
  <si>
    <t>WS9</t>
  </si>
  <si>
    <t>Maya Block, Santa Fe Fm.</t>
  </si>
  <si>
    <t>WS10</t>
  </si>
  <si>
    <t>early Paleozoic recycled</t>
  </si>
  <si>
    <t>WS11</t>
  </si>
  <si>
    <t>local</t>
  </si>
  <si>
    <t>distal</t>
  </si>
  <si>
    <t>mean</t>
  </si>
  <si>
    <t>median</t>
  </si>
  <si>
    <t>max</t>
  </si>
  <si>
    <t>min</t>
  </si>
  <si>
    <t>Cross-correlation</t>
  </si>
  <si>
    <t>Likeness</t>
  </si>
  <si>
    <t>Kuiper V Value</t>
  </si>
  <si>
    <t>KS D Value</t>
  </si>
  <si>
    <t>a</t>
  </si>
  <si>
    <t>Dzmix</t>
  </si>
  <si>
    <t>RESULTS_OUT_R2</t>
  </si>
  <si>
    <t>proportions</t>
  </si>
  <si>
    <t>Chinle 6 SG.</t>
  </si>
  <si>
    <t>Chinle 5 SG.</t>
  </si>
  <si>
    <t>DZnmf comparison</t>
  </si>
  <si>
    <t>central App.</t>
  </si>
  <si>
    <t>Maya Block, SF</t>
  </si>
  <si>
    <t>Maya Block, Mc</t>
  </si>
  <si>
    <t xml:space="preserve"> Early Pz recycled</t>
  </si>
  <si>
    <t>1.085 Ga</t>
  </si>
  <si>
    <t>530 Ga</t>
  </si>
  <si>
    <t>RESULTS_OUT_V</t>
  </si>
  <si>
    <t>RESULTS_OUT_D</t>
  </si>
  <si>
    <t>R2 mean</t>
  </si>
  <si>
    <t>V mean</t>
  </si>
  <si>
    <t>D mean</t>
  </si>
  <si>
    <t>root of sum of squares</t>
  </si>
  <si>
    <t>added in quadrature</t>
  </si>
  <si>
    <t>mean of stdev</t>
  </si>
  <si>
    <t>stdev of means</t>
  </si>
  <si>
    <t>Archean &amp; Proterozoic</t>
  </si>
  <si>
    <t>1.73 Ga</t>
  </si>
  <si>
    <t>DZnmf (11  source factorization)</t>
  </si>
  <si>
    <t>WS1* (FS12)</t>
  </si>
  <si>
    <t>central Appalachian</t>
  </si>
  <si>
    <t>Dzmix (11 plus 1085 Ma sources)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</si>
</sst>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2" borderId="0" xfId="0" applyFont="1" applyFill="1"/>
    <xf numFmtId="2" fontId="0" fillId="0" borderId="0" xfId="0" applyNumberFormat="1"/>
    <xf numFmtId="0" fontId="2" fillId="3" borderId="0" xfId="0" applyFont="1" applyFill="1"/>
    <xf numFmtId="0" fontId="3" fillId="0" borderId="0" xfId="0" applyFont="1"/>
    <xf numFmtId="2" fontId="0" fillId="0" borderId="3" xfId="0" applyNumberFormat="1" applyBorder="1"/>
    <xf numFmtId="0" fontId="4" fillId="0" borderId="0" xfId="0" applyFont="1"/>
    <xf numFmtId="0" fontId="3" fillId="0" borderId="7" xfId="0" applyFont="1" applyBorder="1"/>
    <xf numFmtId="0" fontId="3" fillId="0" borderId="9" xfId="0" applyFont="1" applyBorder="1"/>
    <xf numFmtId="2" fontId="0" fillId="0" borderId="10" xfId="0" applyNumberFormat="1" applyBorder="1"/>
    <xf numFmtId="0" fontId="0" fillId="0" borderId="3" xfId="0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Local</a:t>
            </a:r>
            <a:r>
              <a:rPr lang="en-US"/>
              <a:t> attribution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003197764903597E-2"/>
          <c:y val="8.2157385865658142E-2"/>
          <c:w val="0.87870991873444237"/>
          <c:h val="0.83793864363326753"/>
        </c:manualLayout>
      </c:layout>
      <c:scatterChart>
        <c:scatterStyle val="lineMarker"/>
        <c:varyColors val="0"/>
        <c:ser>
          <c:idx val="0"/>
          <c:order val="0"/>
          <c:tx>
            <c:v>DZnmf vs DZmix_R2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479881100252758"/>
                  <c:y val="0.135062015376976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1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'[1]aggregate data'!$D$14:$GM$14</c:f>
              <c:numCache>
                <c:formatCode>0.00</c:formatCode>
                <c:ptCount val="192"/>
                <c:pt idx="0">
                  <c:v>0.26797684538584321</c:v>
                </c:pt>
                <c:pt idx="1">
                  <c:v>0.98747161845400466</c:v>
                </c:pt>
                <c:pt idx="2">
                  <c:v>0.63567475917229743</c:v>
                </c:pt>
                <c:pt idx="3">
                  <c:v>0.61440965170491268</c:v>
                </c:pt>
                <c:pt idx="4">
                  <c:v>0.85426973196450329</c:v>
                </c:pt>
                <c:pt idx="5">
                  <c:v>1.8737785964320929E-2</c:v>
                </c:pt>
                <c:pt idx="6">
                  <c:v>7.4958471696214043E-2</c:v>
                </c:pt>
                <c:pt idx="7">
                  <c:v>0.81760286128170712</c:v>
                </c:pt>
                <c:pt idx="8">
                  <c:v>0.21920336306808341</c:v>
                </c:pt>
                <c:pt idx="9">
                  <c:v>0.48673664086928736</c:v>
                </c:pt>
                <c:pt idx="10">
                  <c:v>0.16947961395012603</c:v>
                </c:pt>
                <c:pt idx="11">
                  <c:v>8.8350720873165284E-2</c:v>
                </c:pt>
                <c:pt idx="12">
                  <c:v>0.88556807611264554</c:v>
                </c:pt>
                <c:pt idx="13">
                  <c:v>0.97987109734314859</c:v>
                </c:pt>
                <c:pt idx="14">
                  <c:v>0.23191990582090211</c:v>
                </c:pt>
                <c:pt idx="15">
                  <c:v>0.32119096016827642</c:v>
                </c:pt>
                <c:pt idx="16">
                  <c:v>0.24561001170107133</c:v>
                </c:pt>
                <c:pt idx="17">
                  <c:v>0.44767436022553103</c:v>
                </c:pt>
                <c:pt idx="18">
                  <c:v>0.27557743563040493</c:v>
                </c:pt>
                <c:pt idx="19">
                  <c:v>0.36007893889061571</c:v>
                </c:pt>
                <c:pt idx="20">
                  <c:v>0.51224362115476441</c:v>
                </c:pt>
                <c:pt idx="21">
                  <c:v>0.8838153963309946</c:v>
                </c:pt>
                <c:pt idx="22">
                  <c:v>0.96912003826113502</c:v>
                </c:pt>
                <c:pt idx="23">
                  <c:v>0.99596973349292406</c:v>
                </c:pt>
                <c:pt idx="24">
                  <c:v>0.37311059508907884</c:v>
                </c:pt>
                <c:pt idx="25">
                  <c:v>0.5796624980724896</c:v>
                </c:pt>
                <c:pt idx="26">
                  <c:v>0.52476545447293499</c:v>
                </c:pt>
                <c:pt idx="27">
                  <c:v>0.59063650247998689</c:v>
                </c:pt>
                <c:pt idx="28">
                  <c:v>0.95881360840308749</c:v>
                </c:pt>
                <c:pt idx="29">
                  <c:v>0.50583280444564294</c:v>
                </c:pt>
                <c:pt idx="30">
                  <c:v>0.81224242828504067</c:v>
                </c:pt>
                <c:pt idx="31">
                  <c:v>0.99625372771336074</c:v>
                </c:pt>
                <c:pt idx="32">
                  <c:v>0.94443065710145757</c:v>
                </c:pt>
                <c:pt idx="33">
                  <c:v>0.51943731367656565</c:v>
                </c:pt>
                <c:pt idx="34">
                  <c:v>0.55622241500494585</c:v>
                </c:pt>
                <c:pt idx="35">
                  <c:v>0.47297868102560292</c:v>
                </c:pt>
                <c:pt idx="36">
                  <c:v>2.2453993308999241E-3</c:v>
                </c:pt>
                <c:pt idx="37">
                  <c:v>0.12567117137787012</c:v>
                </c:pt>
                <c:pt idx="38">
                  <c:v>1</c:v>
                </c:pt>
                <c:pt idx="39">
                  <c:v>0.96132419505251021</c:v>
                </c:pt>
                <c:pt idx="40">
                  <c:v>1</c:v>
                </c:pt>
                <c:pt idx="41">
                  <c:v>0.97987441203989456</c:v>
                </c:pt>
                <c:pt idx="42">
                  <c:v>0.76208574487940828</c:v>
                </c:pt>
                <c:pt idx="43">
                  <c:v>0.77449492828618494</c:v>
                </c:pt>
                <c:pt idx="44">
                  <c:v>0.48185655912703285</c:v>
                </c:pt>
                <c:pt idx="45">
                  <c:v>0.43267222908349962</c:v>
                </c:pt>
                <c:pt idx="46">
                  <c:v>0.47847786296988298</c:v>
                </c:pt>
                <c:pt idx="47">
                  <c:v>0.3622310454588738</c:v>
                </c:pt>
                <c:pt idx="48">
                  <c:v>0.52773339661671481</c:v>
                </c:pt>
                <c:pt idx="49">
                  <c:v>5.424233227545458E-2</c:v>
                </c:pt>
                <c:pt idx="50">
                  <c:v>0.19658018695028134</c:v>
                </c:pt>
                <c:pt idx="51">
                  <c:v>0.69387172866933422</c:v>
                </c:pt>
                <c:pt idx="52">
                  <c:v>0.26057898882580321</c:v>
                </c:pt>
                <c:pt idx="53">
                  <c:v>0.34284757052831266</c:v>
                </c:pt>
                <c:pt idx="54">
                  <c:v>0.4421156765278686</c:v>
                </c:pt>
                <c:pt idx="55">
                  <c:v>0.74565109474102531</c:v>
                </c:pt>
                <c:pt idx="56">
                  <c:v>0.98258578328563717</c:v>
                </c:pt>
                <c:pt idx="57">
                  <c:v>1</c:v>
                </c:pt>
                <c:pt idx="58">
                  <c:v>0.60674435664476889</c:v>
                </c:pt>
                <c:pt idx="59">
                  <c:v>0.85847053247328864</c:v>
                </c:pt>
                <c:pt idx="60">
                  <c:v>0.26858271660778976</c:v>
                </c:pt>
                <c:pt idx="61">
                  <c:v>0.15573420919432668</c:v>
                </c:pt>
                <c:pt idx="62">
                  <c:v>0.23557330320241524</c:v>
                </c:pt>
                <c:pt idx="63">
                  <c:v>0.20855038851550903</c:v>
                </c:pt>
                <c:pt idx="64">
                  <c:v>0.52007708763416871</c:v>
                </c:pt>
                <c:pt idx="65">
                  <c:v>0.91291723676212366</c:v>
                </c:pt>
                <c:pt idx="66">
                  <c:v>1</c:v>
                </c:pt>
                <c:pt idx="67">
                  <c:v>0.50296622147501457</c:v>
                </c:pt>
                <c:pt idx="68">
                  <c:v>0.93474970333880314</c:v>
                </c:pt>
                <c:pt idx="69">
                  <c:v>0.9568543639192244</c:v>
                </c:pt>
                <c:pt idx="70">
                  <c:v>0.70471660718718221</c:v>
                </c:pt>
                <c:pt idx="71">
                  <c:v>0.7504946573372745</c:v>
                </c:pt>
                <c:pt idx="72">
                  <c:v>0.35907583148109312</c:v>
                </c:pt>
                <c:pt idx="73">
                  <c:v>0.39420705893933383</c:v>
                </c:pt>
                <c:pt idx="74">
                  <c:v>0.2153362734989587</c:v>
                </c:pt>
                <c:pt idx="75">
                  <c:v>0.97355866895883714</c:v>
                </c:pt>
                <c:pt idx="76">
                  <c:v>0.87327914120336103</c:v>
                </c:pt>
                <c:pt idx="77">
                  <c:v>0.47908434271214151</c:v>
                </c:pt>
                <c:pt idx="78">
                  <c:v>0.57553570532208853</c:v>
                </c:pt>
                <c:pt idx="79">
                  <c:v>0.40699239186890696</c:v>
                </c:pt>
                <c:pt idx="80">
                  <c:v>0.55025139190434991</c:v>
                </c:pt>
                <c:pt idx="81">
                  <c:v>0.19778786267162832</c:v>
                </c:pt>
                <c:pt idx="82">
                  <c:v>0.21484735365342023</c:v>
                </c:pt>
                <c:pt idx="83">
                  <c:v>0.24939716383796395</c:v>
                </c:pt>
                <c:pt idx="84">
                  <c:v>0.24264959145659232</c:v>
                </c:pt>
                <c:pt idx="85">
                  <c:v>0.16525072620333209</c:v>
                </c:pt>
                <c:pt idx="86">
                  <c:v>0.2097155527256746</c:v>
                </c:pt>
                <c:pt idx="87">
                  <c:v>0.1617896709959098</c:v>
                </c:pt>
                <c:pt idx="88">
                  <c:v>0.43418126931616319</c:v>
                </c:pt>
                <c:pt idx="89">
                  <c:v>0.52077383978920944</c:v>
                </c:pt>
                <c:pt idx="90">
                  <c:v>0.43606649328184299</c:v>
                </c:pt>
                <c:pt idx="91">
                  <c:v>0.98191386965915473</c:v>
                </c:pt>
                <c:pt idx="92">
                  <c:v>0.34539688527085083</c:v>
                </c:pt>
                <c:pt idx="93">
                  <c:v>0.3138370636940313</c:v>
                </c:pt>
                <c:pt idx="94">
                  <c:v>0.23880523442735355</c:v>
                </c:pt>
                <c:pt idx="95">
                  <c:v>0.23406686055174694</c:v>
                </c:pt>
                <c:pt idx="96">
                  <c:v>0.20645938078481751</c:v>
                </c:pt>
                <c:pt idx="97">
                  <c:v>0.16469214892667217</c:v>
                </c:pt>
                <c:pt idx="98">
                  <c:v>0.43720014375463001</c:v>
                </c:pt>
                <c:pt idx="99">
                  <c:v>0.36732077930262136</c:v>
                </c:pt>
                <c:pt idx="100">
                  <c:v>0.41711806866485218</c:v>
                </c:pt>
                <c:pt idx="101">
                  <c:v>0.38628086403825568</c:v>
                </c:pt>
                <c:pt idx="102">
                  <c:v>0.18287482357835791</c:v>
                </c:pt>
                <c:pt idx="103">
                  <c:v>0.13436725564606389</c:v>
                </c:pt>
                <c:pt idx="104">
                  <c:v>0.20412802063923766</c:v>
                </c:pt>
                <c:pt idx="105">
                  <c:v>0.19306895363172286</c:v>
                </c:pt>
                <c:pt idx="106">
                  <c:v>0.21479395387349187</c:v>
                </c:pt>
                <c:pt idx="107">
                  <c:v>0.15774044717104893</c:v>
                </c:pt>
                <c:pt idx="108">
                  <c:v>0.22406880925100997</c:v>
                </c:pt>
                <c:pt idx="109">
                  <c:v>0.28448856667847638</c:v>
                </c:pt>
                <c:pt idx="110">
                  <c:v>0.40415487051188925</c:v>
                </c:pt>
                <c:pt idx="111">
                  <c:v>0.12033974290919823</c:v>
                </c:pt>
                <c:pt idx="112">
                  <c:v>0.37347796590957016</c:v>
                </c:pt>
                <c:pt idx="113">
                  <c:v>0.30935269795059656</c:v>
                </c:pt>
                <c:pt idx="114">
                  <c:v>0.44980369251601904</c:v>
                </c:pt>
                <c:pt idx="115">
                  <c:v>0.41539920801654773</c:v>
                </c:pt>
                <c:pt idx="116">
                  <c:v>0.18724910698862995</c:v>
                </c:pt>
                <c:pt idx="117">
                  <c:v>0.17035921182012292</c:v>
                </c:pt>
                <c:pt idx="118">
                  <c:v>0.30556309419421424</c:v>
                </c:pt>
                <c:pt idx="119">
                  <c:v>0.3965615537070396</c:v>
                </c:pt>
                <c:pt idx="120">
                  <c:v>0.27955311676103373</c:v>
                </c:pt>
                <c:pt idx="121">
                  <c:v>0.38699534523026446</c:v>
                </c:pt>
                <c:pt idx="122">
                  <c:v>0.16385474319374774</c:v>
                </c:pt>
                <c:pt idx="123">
                  <c:v>0.36798081322560183</c:v>
                </c:pt>
                <c:pt idx="124">
                  <c:v>0.60394884366108614</c:v>
                </c:pt>
                <c:pt idx="125">
                  <c:v>6.4400299895850926E-3</c:v>
                </c:pt>
                <c:pt idx="126">
                  <c:v>0.17314125410152412</c:v>
                </c:pt>
                <c:pt idx="127">
                  <c:v>0.3708052605511506</c:v>
                </c:pt>
                <c:pt idx="128">
                  <c:v>0.17396777405356284</c:v>
                </c:pt>
                <c:pt idx="129">
                  <c:v>0.26228846186175514</c:v>
                </c:pt>
                <c:pt idx="130">
                  <c:v>0.71378959638311024</c:v>
                </c:pt>
                <c:pt idx="131">
                  <c:v>0.22995518498101056</c:v>
                </c:pt>
                <c:pt idx="132">
                  <c:v>0.2749397025756225</c:v>
                </c:pt>
                <c:pt idx="133">
                  <c:v>0.23806262038153589</c:v>
                </c:pt>
                <c:pt idx="134">
                  <c:v>0.24898817575802842</c:v>
                </c:pt>
                <c:pt idx="135">
                  <c:v>7.4957206166912982E-2</c:v>
                </c:pt>
                <c:pt idx="136">
                  <c:v>0.18732397209313401</c:v>
                </c:pt>
                <c:pt idx="137">
                  <c:v>0.45860457580810526</c:v>
                </c:pt>
                <c:pt idx="138">
                  <c:v>0.54340193139450876</c:v>
                </c:pt>
                <c:pt idx="139">
                  <c:v>1.2786825740658885E-2</c:v>
                </c:pt>
                <c:pt idx="140">
                  <c:v>0.37100761781311886</c:v>
                </c:pt>
                <c:pt idx="141">
                  <c:v>0.2816082223009691</c:v>
                </c:pt>
                <c:pt idx="142">
                  <c:v>0.5032070220485626</c:v>
                </c:pt>
                <c:pt idx="143">
                  <c:v>0.18653859018441563</c:v>
                </c:pt>
                <c:pt idx="144">
                  <c:v>0.21431880308770046</c:v>
                </c:pt>
                <c:pt idx="145">
                  <c:v>0.12754858911933678</c:v>
                </c:pt>
                <c:pt idx="146">
                  <c:v>9.5327167326008336E-2</c:v>
                </c:pt>
                <c:pt idx="147">
                  <c:v>0.1357861606024065</c:v>
                </c:pt>
                <c:pt idx="148">
                  <c:v>0.28753488792749637</c:v>
                </c:pt>
                <c:pt idx="149">
                  <c:v>0.21337624765187818</c:v>
                </c:pt>
                <c:pt idx="150">
                  <c:v>0.19300430861556209</c:v>
                </c:pt>
                <c:pt idx="151">
                  <c:v>0.14276806031932032</c:v>
                </c:pt>
                <c:pt idx="152">
                  <c:v>0.14958977142198171</c:v>
                </c:pt>
                <c:pt idx="153">
                  <c:v>0.14501600306490925</c:v>
                </c:pt>
                <c:pt idx="154">
                  <c:v>0.20496493156975407</c:v>
                </c:pt>
                <c:pt idx="155">
                  <c:v>0.25464618056127164</c:v>
                </c:pt>
                <c:pt idx="156">
                  <c:v>0.26198155288737807</c:v>
                </c:pt>
                <c:pt idx="157">
                  <c:v>0.19450618291832497</c:v>
                </c:pt>
                <c:pt idx="158">
                  <c:v>0.17103106885952526</c:v>
                </c:pt>
                <c:pt idx="159">
                  <c:v>0.1221107569202594</c:v>
                </c:pt>
                <c:pt idx="160">
                  <c:v>0.14402826084794043</c:v>
                </c:pt>
                <c:pt idx="161">
                  <c:v>0.94185319558722103</c:v>
                </c:pt>
                <c:pt idx="162">
                  <c:v>0.16347757028092053</c:v>
                </c:pt>
                <c:pt idx="163">
                  <c:v>0.1751941906541814</c:v>
                </c:pt>
                <c:pt idx="164">
                  <c:v>0.18161130788339344</c:v>
                </c:pt>
                <c:pt idx="165">
                  <c:v>0.30891731735348277</c:v>
                </c:pt>
                <c:pt idx="166">
                  <c:v>0.1069421756260628</c:v>
                </c:pt>
                <c:pt idx="167">
                  <c:v>0.1690556935691272</c:v>
                </c:pt>
                <c:pt idx="168">
                  <c:v>0.28751869279095854</c:v>
                </c:pt>
                <c:pt idx="169">
                  <c:v>0.28548894875892944</c:v>
                </c:pt>
                <c:pt idx="170">
                  <c:v>0.40814062324301775</c:v>
                </c:pt>
                <c:pt idx="171">
                  <c:v>0.24659074652676205</c:v>
                </c:pt>
                <c:pt idx="172">
                  <c:v>0.26435536299160811</c:v>
                </c:pt>
                <c:pt idx="173">
                  <c:v>0.10246617252384875</c:v>
                </c:pt>
                <c:pt idx="174">
                  <c:v>9.4258621581430155E-2</c:v>
                </c:pt>
                <c:pt idx="175">
                  <c:v>9.9250872465893314E-2</c:v>
                </c:pt>
                <c:pt idx="176">
                  <c:v>0.2879154308290689</c:v>
                </c:pt>
                <c:pt idx="177">
                  <c:v>0.1149650956173441</c:v>
                </c:pt>
                <c:pt idx="178">
                  <c:v>0.16819226005501539</c:v>
                </c:pt>
                <c:pt idx="179">
                  <c:v>0.2467409778547206</c:v>
                </c:pt>
                <c:pt idx="180">
                  <c:v>0.23028423214103649</c:v>
                </c:pt>
                <c:pt idx="181">
                  <c:v>4.4193050665106433E-2</c:v>
                </c:pt>
                <c:pt idx="182">
                  <c:v>5.0810254482189302E-2</c:v>
                </c:pt>
                <c:pt idx="183">
                  <c:v>0.47035885044067671</c:v>
                </c:pt>
                <c:pt idx="184">
                  <c:v>0.32669215119700712</c:v>
                </c:pt>
                <c:pt idx="185">
                  <c:v>0.31704527733610943</c:v>
                </c:pt>
                <c:pt idx="186">
                  <c:v>0.2500454172335036</c:v>
                </c:pt>
                <c:pt idx="187">
                  <c:v>0.25284091958165283</c:v>
                </c:pt>
                <c:pt idx="188">
                  <c:v>0.3391184454956645</c:v>
                </c:pt>
                <c:pt idx="189">
                  <c:v>0.17420485034473807</c:v>
                </c:pt>
                <c:pt idx="190">
                  <c:v>0.15819867832124263</c:v>
                </c:pt>
              </c:numCache>
            </c:numRef>
          </c:xVal>
          <c:yVal>
            <c:numRef>
              <c:f>'[1]aggregate data'!$D$34:$GM$34</c:f>
              <c:numCache>
                <c:formatCode>0.00</c:formatCode>
                <c:ptCount val="192"/>
                <c:pt idx="0">
                  <c:v>0.1194903504568909</c:v>
                </c:pt>
                <c:pt idx="1">
                  <c:v>0.85962723727445467</c:v>
                </c:pt>
                <c:pt idx="2">
                  <c:v>0.50747375050133781</c:v>
                </c:pt>
                <c:pt idx="3">
                  <c:v>0.41001237810969038</c:v>
                </c:pt>
                <c:pt idx="4">
                  <c:v>0.76244976993708069</c:v>
                </c:pt>
                <c:pt idx="5">
                  <c:v>2.350983282098873E-2</c:v>
                </c:pt>
                <c:pt idx="6">
                  <c:v>1.954391945357984E-2</c:v>
                </c:pt>
                <c:pt idx="7">
                  <c:v>0.78746883626184783</c:v>
                </c:pt>
                <c:pt idx="8">
                  <c:v>4.8512442780914003E-2</c:v>
                </c:pt>
                <c:pt idx="9">
                  <c:v>0.4267456276592681</c:v>
                </c:pt>
                <c:pt idx="10">
                  <c:v>8.04375928444859E-2</c:v>
                </c:pt>
                <c:pt idx="11">
                  <c:v>2.5139284551120977E-2</c:v>
                </c:pt>
                <c:pt idx="12">
                  <c:v>0.84829901584330825</c:v>
                </c:pt>
                <c:pt idx="13">
                  <c:v>0.82716895077668018</c:v>
                </c:pt>
                <c:pt idx="14">
                  <c:v>4.6419638403991229E-2</c:v>
                </c:pt>
                <c:pt idx="15">
                  <c:v>0.17013265240419989</c:v>
                </c:pt>
                <c:pt idx="16">
                  <c:v>7.20725872912482E-2</c:v>
                </c:pt>
                <c:pt idx="17">
                  <c:v>0.33992850936563157</c:v>
                </c:pt>
                <c:pt idx="18">
                  <c:v>0.10264923252033249</c:v>
                </c:pt>
                <c:pt idx="19">
                  <c:v>0.23888256093769927</c:v>
                </c:pt>
                <c:pt idx="20">
                  <c:v>0.33966875371251509</c:v>
                </c:pt>
                <c:pt idx="21">
                  <c:v>0.79489656684156895</c:v>
                </c:pt>
                <c:pt idx="22">
                  <c:v>0.85746151806513526</c:v>
                </c:pt>
                <c:pt idx="23">
                  <c:v>0.81461695726672712</c:v>
                </c:pt>
                <c:pt idx="24">
                  <c:v>0.2308132369090721</c:v>
                </c:pt>
                <c:pt idx="25">
                  <c:v>0.48215163598518918</c:v>
                </c:pt>
                <c:pt idx="26">
                  <c:v>0.35650070830897207</c:v>
                </c:pt>
                <c:pt idx="27">
                  <c:v>0.36832464319831942</c:v>
                </c:pt>
                <c:pt idx="28">
                  <c:v>0.9673747751040056</c:v>
                </c:pt>
                <c:pt idx="29">
                  <c:v>0.37274809555442007</c:v>
                </c:pt>
                <c:pt idx="30">
                  <c:v>0.72863183102168261</c:v>
                </c:pt>
                <c:pt idx="31">
                  <c:v>0.79093895739404141</c:v>
                </c:pt>
                <c:pt idx="32">
                  <c:v>0.79005580525776864</c:v>
                </c:pt>
                <c:pt idx="33">
                  <c:v>0.31914894438643354</c:v>
                </c:pt>
                <c:pt idx="34">
                  <c:v>0.42141952353476031</c:v>
                </c:pt>
                <c:pt idx="35">
                  <c:v>0.2380989268290804</c:v>
                </c:pt>
                <c:pt idx="36">
                  <c:v>1.4111308779905882E-2</c:v>
                </c:pt>
                <c:pt idx="37">
                  <c:v>6.543282369931705E-2</c:v>
                </c:pt>
                <c:pt idx="38">
                  <c:v>0.85202391961057911</c:v>
                </c:pt>
                <c:pt idx="39">
                  <c:v>0.86996174056209152</c:v>
                </c:pt>
                <c:pt idx="40">
                  <c:v>0.90806283234910423</c:v>
                </c:pt>
                <c:pt idx="41">
                  <c:v>0.73824585033107992</c:v>
                </c:pt>
                <c:pt idx="42">
                  <c:v>0.66499976681952155</c:v>
                </c:pt>
                <c:pt idx="43">
                  <c:v>0.72399880411452078</c:v>
                </c:pt>
                <c:pt idx="44">
                  <c:v>0.3458161359061584</c:v>
                </c:pt>
                <c:pt idx="45">
                  <c:v>0.1638901875641183</c:v>
                </c:pt>
                <c:pt idx="46">
                  <c:v>0.30500982112461833</c:v>
                </c:pt>
                <c:pt idx="47">
                  <c:v>0.19095856579704673</c:v>
                </c:pt>
                <c:pt idx="48">
                  <c:v>0.30918635021301938</c:v>
                </c:pt>
                <c:pt idx="49">
                  <c:v>2.5826988739368489E-2</c:v>
                </c:pt>
                <c:pt idx="50">
                  <c:v>6.7299857653458917E-2</c:v>
                </c:pt>
                <c:pt idx="51">
                  <c:v>0.54701996333372827</c:v>
                </c:pt>
                <c:pt idx="52">
                  <c:v>0.10731812632644441</c:v>
                </c:pt>
                <c:pt idx="53">
                  <c:v>0.23004722505663339</c:v>
                </c:pt>
                <c:pt idx="54">
                  <c:v>0.32746069949384116</c:v>
                </c:pt>
                <c:pt idx="55">
                  <c:v>0.62511237169617706</c:v>
                </c:pt>
                <c:pt idx="56">
                  <c:v>0.8016665627747388</c:v>
                </c:pt>
                <c:pt idx="57">
                  <c:v>0.83664867834032886</c:v>
                </c:pt>
                <c:pt idx="58">
                  <c:v>0.54767711617722326</c:v>
                </c:pt>
                <c:pt idx="59">
                  <c:v>0.69127920197321013</c:v>
                </c:pt>
                <c:pt idx="60">
                  <c:v>0.1803242550336023</c:v>
                </c:pt>
                <c:pt idx="61">
                  <c:v>4.6211157231776837E-2</c:v>
                </c:pt>
                <c:pt idx="62">
                  <c:v>0.11267037295072867</c:v>
                </c:pt>
                <c:pt idx="63">
                  <c:v>6.4229713882304765E-2</c:v>
                </c:pt>
                <c:pt idx="64">
                  <c:v>0.5120119766030109</c:v>
                </c:pt>
                <c:pt idx="65">
                  <c:v>0.76433750595927696</c:v>
                </c:pt>
                <c:pt idx="66">
                  <c:v>0.8299664952930097</c:v>
                </c:pt>
                <c:pt idx="67">
                  <c:v>0.38531253372002894</c:v>
                </c:pt>
                <c:pt idx="68">
                  <c:v>0.84800609586010145</c:v>
                </c:pt>
                <c:pt idx="69">
                  <c:v>0.85394260253157439</c:v>
                </c:pt>
                <c:pt idx="70">
                  <c:v>0.5735838105353821</c:v>
                </c:pt>
                <c:pt idx="71">
                  <c:v>0.73160738447553841</c:v>
                </c:pt>
                <c:pt idx="72">
                  <c:v>0.24884189394962586</c:v>
                </c:pt>
                <c:pt idx="73">
                  <c:v>0.31181131339350632</c:v>
                </c:pt>
                <c:pt idx="74">
                  <c:v>0.16946634017552969</c:v>
                </c:pt>
                <c:pt idx="75">
                  <c:v>0.79250996124800743</c:v>
                </c:pt>
                <c:pt idx="76">
                  <c:v>0.81021953988992945</c:v>
                </c:pt>
                <c:pt idx="77">
                  <c:v>0.27659236377015312</c:v>
                </c:pt>
                <c:pt idx="78">
                  <c:v>0.42812720796328096</c:v>
                </c:pt>
                <c:pt idx="79">
                  <c:v>0.24682111547951543</c:v>
                </c:pt>
                <c:pt idx="80">
                  <c:v>0.39243500881262378</c:v>
                </c:pt>
                <c:pt idx="81">
                  <c:v>3.8488253808404843E-2</c:v>
                </c:pt>
                <c:pt idx="82">
                  <c:v>6.7628492231805712E-2</c:v>
                </c:pt>
                <c:pt idx="83">
                  <c:v>6.7535577833511218E-2</c:v>
                </c:pt>
                <c:pt idx="84">
                  <c:v>0.10240242879412469</c:v>
                </c:pt>
                <c:pt idx="85">
                  <c:v>5.4940662187708267E-2</c:v>
                </c:pt>
                <c:pt idx="86">
                  <c:v>6.2593710088331714E-2</c:v>
                </c:pt>
                <c:pt idx="87">
                  <c:v>3.0960776715407423E-2</c:v>
                </c:pt>
                <c:pt idx="88">
                  <c:v>0.40369121820615894</c:v>
                </c:pt>
                <c:pt idx="89">
                  <c:v>0.40836011482316109</c:v>
                </c:pt>
                <c:pt idx="90">
                  <c:v>0.3229863291097626</c:v>
                </c:pt>
                <c:pt idx="91">
                  <c:v>0.96344665503397942</c:v>
                </c:pt>
                <c:pt idx="92">
                  <c:v>0.22917761705035869</c:v>
                </c:pt>
                <c:pt idx="93">
                  <c:v>0.12833711314912072</c:v>
                </c:pt>
                <c:pt idx="94">
                  <c:v>0.1161654534232136</c:v>
                </c:pt>
                <c:pt idx="95">
                  <c:v>9.1744813756835866E-2</c:v>
                </c:pt>
                <c:pt idx="96">
                  <c:v>5.5798860721580787E-2</c:v>
                </c:pt>
                <c:pt idx="97">
                  <c:v>3.1597674243847518E-2</c:v>
                </c:pt>
                <c:pt idx="98">
                  <c:v>0.32208496542339199</c:v>
                </c:pt>
                <c:pt idx="99">
                  <c:v>0.15951340563492139</c:v>
                </c:pt>
                <c:pt idx="100">
                  <c:v>0.24889238424910431</c:v>
                </c:pt>
                <c:pt idx="101">
                  <c:v>0.24981572244470349</c:v>
                </c:pt>
                <c:pt idx="102">
                  <c:v>8.7338123017687605E-2</c:v>
                </c:pt>
                <c:pt idx="103">
                  <c:v>2.1424412490998541E-2</c:v>
                </c:pt>
                <c:pt idx="104">
                  <c:v>3.747904629500267E-2</c:v>
                </c:pt>
                <c:pt idx="105">
                  <c:v>7.6322276570557096E-2</c:v>
                </c:pt>
                <c:pt idx="106">
                  <c:v>5.8999493074813059E-2</c:v>
                </c:pt>
                <c:pt idx="107">
                  <c:v>6.051088181313298E-2</c:v>
                </c:pt>
                <c:pt idx="108">
                  <c:v>4.2345594090908129E-2</c:v>
                </c:pt>
                <c:pt idx="109">
                  <c:v>5.034857312991662E-2</c:v>
                </c:pt>
                <c:pt idx="110">
                  <c:v>0.29496420368122583</c:v>
                </c:pt>
                <c:pt idx="111">
                  <c:v>8.6450741208144138E-2</c:v>
                </c:pt>
                <c:pt idx="112">
                  <c:v>0.25293074995342135</c:v>
                </c:pt>
                <c:pt idx="113">
                  <c:v>0.18195226638417869</c:v>
                </c:pt>
                <c:pt idx="114">
                  <c:v>0.31954380507493269</c:v>
                </c:pt>
                <c:pt idx="115">
                  <c:v>0.33283968100436451</c:v>
                </c:pt>
                <c:pt idx="116">
                  <c:v>6.2883542831874847E-2</c:v>
                </c:pt>
                <c:pt idx="117">
                  <c:v>6.9646500619779755E-2</c:v>
                </c:pt>
                <c:pt idx="118">
                  <c:v>0.18252995839516845</c:v>
                </c:pt>
                <c:pt idx="119">
                  <c:v>0.3049054639741538</c:v>
                </c:pt>
                <c:pt idx="120">
                  <c:v>0.20837630907676918</c:v>
                </c:pt>
                <c:pt idx="121">
                  <c:v>0.25523637679423633</c:v>
                </c:pt>
                <c:pt idx="122">
                  <c:v>0.21422502097938056</c:v>
                </c:pt>
                <c:pt idx="123">
                  <c:v>0.37980217701931923</c:v>
                </c:pt>
                <c:pt idx="124">
                  <c:v>0.54387427108261233</c:v>
                </c:pt>
                <c:pt idx="125">
                  <c:v>6.1695068762754351E-2</c:v>
                </c:pt>
                <c:pt idx="126">
                  <c:v>5.8986693877637456E-2</c:v>
                </c:pt>
                <c:pt idx="127">
                  <c:v>0.28897634359603691</c:v>
                </c:pt>
                <c:pt idx="128">
                  <c:v>8.2260274424176591E-2</c:v>
                </c:pt>
                <c:pt idx="129">
                  <c:v>0.13927938570299908</c:v>
                </c:pt>
                <c:pt idx="130">
                  <c:v>0.71538285600259921</c:v>
                </c:pt>
                <c:pt idx="131">
                  <c:v>0.10116858335620121</c:v>
                </c:pt>
                <c:pt idx="132">
                  <c:v>8.1553592404321973E-2</c:v>
                </c:pt>
                <c:pt idx="133">
                  <c:v>0.12716986120996165</c:v>
                </c:pt>
                <c:pt idx="134">
                  <c:v>8.7671868132220082E-2</c:v>
                </c:pt>
                <c:pt idx="135">
                  <c:v>5.0336107779716893E-2</c:v>
                </c:pt>
                <c:pt idx="136">
                  <c:v>6.0383385587484448E-2</c:v>
                </c:pt>
                <c:pt idx="137">
                  <c:v>0.52738612741874635</c:v>
                </c:pt>
                <c:pt idx="138">
                  <c:v>0.48092537975022392</c:v>
                </c:pt>
                <c:pt idx="139">
                  <c:v>8.768980101667348E-2</c:v>
                </c:pt>
                <c:pt idx="140">
                  <c:v>0.44008583741460716</c:v>
                </c:pt>
                <c:pt idx="141">
                  <c:v>0.2208375457305638</c:v>
                </c:pt>
                <c:pt idx="142">
                  <c:v>0.58262988249212155</c:v>
                </c:pt>
                <c:pt idx="143">
                  <c:v>0.1075827022919795</c:v>
                </c:pt>
                <c:pt idx="144">
                  <c:v>4.313866785609824E-2</c:v>
                </c:pt>
                <c:pt idx="145">
                  <c:v>4.1776723885596417E-2</c:v>
                </c:pt>
                <c:pt idx="146">
                  <c:v>2.611285964449182E-2</c:v>
                </c:pt>
                <c:pt idx="147">
                  <c:v>4.5991613215798657E-2</c:v>
                </c:pt>
                <c:pt idx="148">
                  <c:v>0.11657122245438545</c:v>
                </c:pt>
                <c:pt idx="149">
                  <c:v>4.2609349103888909E-2</c:v>
                </c:pt>
                <c:pt idx="150">
                  <c:v>1.6481107747978049E-2</c:v>
                </c:pt>
                <c:pt idx="151">
                  <c:v>3.568829508547916E-2</c:v>
                </c:pt>
                <c:pt idx="152">
                  <c:v>4.6282606632511346E-2</c:v>
                </c:pt>
                <c:pt idx="153">
                  <c:v>1.8020717070333397E-2</c:v>
                </c:pt>
                <c:pt idx="154">
                  <c:v>1.7211071041739613E-2</c:v>
                </c:pt>
                <c:pt idx="155">
                  <c:v>9.3100658966805167E-2</c:v>
                </c:pt>
                <c:pt idx="156">
                  <c:v>7.0972066483239851E-2</c:v>
                </c:pt>
                <c:pt idx="157">
                  <c:v>7.0704930281990291E-2</c:v>
                </c:pt>
                <c:pt idx="158">
                  <c:v>7.7726277951712774E-2</c:v>
                </c:pt>
                <c:pt idx="159">
                  <c:v>3.7121582121723194E-2</c:v>
                </c:pt>
                <c:pt idx="160">
                  <c:v>3.222876591120561E-2</c:v>
                </c:pt>
                <c:pt idx="161">
                  <c:v>0.97093846755243896</c:v>
                </c:pt>
                <c:pt idx="162">
                  <c:v>7.3862261065254869E-2</c:v>
                </c:pt>
                <c:pt idx="163">
                  <c:v>1.1397205692329604E-2</c:v>
                </c:pt>
                <c:pt idx="164">
                  <c:v>2.48395362122487E-2</c:v>
                </c:pt>
                <c:pt idx="165">
                  <c:v>8.21645103707139E-2</c:v>
                </c:pt>
                <c:pt idx="166">
                  <c:v>2.9924405386274729E-2</c:v>
                </c:pt>
                <c:pt idx="167">
                  <c:v>2.7390738444869601E-2</c:v>
                </c:pt>
                <c:pt idx="168">
                  <c:v>7.4047411543385483E-2</c:v>
                </c:pt>
                <c:pt idx="169">
                  <c:v>6.9528858401283547E-2</c:v>
                </c:pt>
                <c:pt idx="170">
                  <c:v>0.3047496842662889</c:v>
                </c:pt>
                <c:pt idx="171">
                  <c:v>7.0117846148515434E-2</c:v>
                </c:pt>
                <c:pt idx="172">
                  <c:v>7.5381061013508666E-2</c:v>
                </c:pt>
                <c:pt idx="173">
                  <c:v>4.6621624484686493E-2</c:v>
                </c:pt>
                <c:pt idx="174">
                  <c:v>1.6334735390343039E-2</c:v>
                </c:pt>
                <c:pt idx="175">
                  <c:v>4.6750954597566119E-2</c:v>
                </c:pt>
                <c:pt idx="176">
                  <c:v>8.7760240094157768E-2</c:v>
                </c:pt>
                <c:pt idx="177">
                  <c:v>1.6054428087939811E-2</c:v>
                </c:pt>
                <c:pt idx="178">
                  <c:v>0.11294801341110641</c:v>
                </c:pt>
                <c:pt idx="179">
                  <c:v>9.6197554439910349E-2</c:v>
                </c:pt>
                <c:pt idx="180">
                  <c:v>8.1156470272962716E-2</c:v>
                </c:pt>
                <c:pt idx="181">
                  <c:v>1.685337698986477E-2</c:v>
                </c:pt>
                <c:pt idx="182">
                  <c:v>6.4151406947157444E-2</c:v>
                </c:pt>
                <c:pt idx="183">
                  <c:v>0.3577822043766784</c:v>
                </c:pt>
                <c:pt idx="184">
                  <c:v>0.37244449563094206</c:v>
                </c:pt>
                <c:pt idx="185">
                  <c:v>0.16308294912232837</c:v>
                </c:pt>
                <c:pt idx="186">
                  <c:v>0.11631514129426858</c:v>
                </c:pt>
                <c:pt idx="187">
                  <c:v>6.4554518753577469E-2</c:v>
                </c:pt>
                <c:pt idx="188">
                  <c:v>6.160478129212707E-2</c:v>
                </c:pt>
                <c:pt idx="189">
                  <c:v>4.6156506641601799E-2</c:v>
                </c:pt>
                <c:pt idx="190">
                  <c:v>4.7466971238680135E-2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D9-4BC6-A981-DA4315A1D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516080"/>
        <c:axId val="84245092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DZnmf vs DZmix_V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0"/>
                  <c:trendlineLbl>
                    <c:layout>
                      <c:manualLayout>
                        <c:x val="-7.3959068930294664E-2"/>
                        <c:y val="0.20916720332925265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1" u="none" strike="noStrike" kern="1200" baseline="0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'[1]aggregate data'!$D$14:$GM$14</c15:sqref>
                        </c15:formulaRef>
                      </c:ext>
                    </c:extLst>
                    <c:numCache>
                      <c:formatCode>0.00</c:formatCode>
                      <c:ptCount val="192"/>
                      <c:pt idx="0">
                        <c:v>0.26797684538584321</c:v>
                      </c:pt>
                      <c:pt idx="1">
                        <c:v>0.98747161845400466</c:v>
                      </c:pt>
                      <c:pt idx="2">
                        <c:v>0.63567475917229743</c:v>
                      </c:pt>
                      <c:pt idx="3">
                        <c:v>0.61440965170491268</c:v>
                      </c:pt>
                      <c:pt idx="4">
                        <c:v>0.85426973196450329</c:v>
                      </c:pt>
                      <c:pt idx="5">
                        <c:v>1.8737785964320929E-2</c:v>
                      </c:pt>
                      <c:pt idx="6">
                        <c:v>7.4958471696214043E-2</c:v>
                      </c:pt>
                      <c:pt idx="7">
                        <c:v>0.81760286128170712</c:v>
                      </c:pt>
                      <c:pt idx="8">
                        <c:v>0.21920336306808341</c:v>
                      </c:pt>
                      <c:pt idx="9">
                        <c:v>0.48673664086928736</c:v>
                      </c:pt>
                      <c:pt idx="10">
                        <c:v>0.16947961395012603</c:v>
                      </c:pt>
                      <c:pt idx="11">
                        <c:v>8.8350720873165284E-2</c:v>
                      </c:pt>
                      <c:pt idx="12">
                        <c:v>0.88556807611264554</c:v>
                      </c:pt>
                      <c:pt idx="13">
                        <c:v>0.97987109734314859</c:v>
                      </c:pt>
                      <c:pt idx="14">
                        <c:v>0.23191990582090211</c:v>
                      </c:pt>
                      <c:pt idx="15">
                        <c:v>0.32119096016827642</c:v>
                      </c:pt>
                      <c:pt idx="16">
                        <c:v>0.24561001170107133</c:v>
                      </c:pt>
                      <c:pt idx="17">
                        <c:v>0.44767436022553103</c:v>
                      </c:pt>
                      <c:pt idx="18">
                        <c:v>0.27557743563040493</c:v>
                      </c:pt>
                      <c:pt idx="19">
                        <c:v>0.36007893889061571</c:v>
                      </c:pt>
                      <c:pt idx="20">
                        <c:v>0.51224362115476441</c:v>
                      </c:pt>
                      <c:pt idx="21">
                        <c:v>0.8838153963309946</c:v>
                      </c:pt>
                      <c:pt idx="22">
                        <c:v>0.96912003826113502</c:v>
                      </c:pt>
                      <c:pt idx="23">
                        <c:v>0.99596973349292406</c:v>
                      </c:pt>
                      <c:pt idx="24">
                        <c:v>0.37311059508907884</c:v>
                      </c:pt>
                      <c:pt idx="25">
                        <c:v>0.5796624980724896</c:v>
                      </c:pt>
                      <c:pt idx="26">
                        <c:v>0.52476545447293499</c:v>
                      </c:pt>
                      <c:pt idx="27">
                        <c:v>0.59063650247998689</c:v>
                      </c:pt>
                      <c:pt idx="28">
                        <c:v>0.95881360840308749</c:v>
                      </c:pt>
                      <c:pt idx="29">
                        <c:v>0.50583280444564294</c:v>
                      </c:pt>
                      <c:pt idx="30">
                        <c:v>0.81224242828504067</c:v>
                      </c:pt>
                      <c:pt idx="31">
                        <c:v>0.99625372771336074</c:v>
                      </c:pt>
                      <c:pt idx="32">
                        <c:v>0.94443065710145757</c:v>
                      </c:pt>
                      <c:pt idx="33">
                        <c:v>0.51943731367656565</c:v>
                      </c:pt>
                      <c:pt idx="34">
                        <c:v>0.55622241500494585</c:v>
                      </c:pt>
                      <c:pt idx="35">
                        <c:v>0.47297868102560292</c:v>
                      </c:pt>
                      <c:pt idx="36">
                        <c:v>2.2453993308999241E-3</c:v>
                      </c:pt>
                      <c:pt idx="37">
                        <c:v>0.12567117137787012</c:v>
                      </c:pt>
                      <c:pt idx="38">
                        <c:v>1</c:v>
                      </c:pt>
                      <c:pt idx="39">
                        <c:v>0.96132419505251021</c:v>
                      </c:pt>
                      <c:pt idx="40">
                        <c:v>1</c:v>
                      </c:pt>
                      <c:pt idx="41">
                        <c:v>0.97987441203989456</c:v>
                      </c:pt>
                      <c:pt idx="42">
                        <c:v>0.76208574487940828</c:v>
                      </c:pt>
                      <c:pt idx="43">
                        <c:v>0.77449492828618494</c:v>
                      </c:pt>
                      <c:pt idx="44">
                        <c:v>0.48185655912703285</c:v>
                      </c:pt>
                      <c:pt idx="45">
                        <c:v>0.43267222908349962</c:v>
                      </c:pt>
                      <c:pt idx="46">
                        <c:v>0.47847786296988298</c:v>
                      </c:pt>
                      <c:pt idx="47">
                        <c:v>0.3622310454588738</c:v>
                      </c:pt>
                      <c:pt idx="48">
                        <c:v>0.52773339661671481</c:v>
                      </c:pt>
                      <c:pt idx="49">
                        <c:v>5.424233227545458E-2</c:v>
                      </c:pt>
                      <c:pt idx="50">
                        <c:v>0.19658018695028134</c:v>
                      </c:pt>
                      <c:pt idx="51">
                        <c:v>0.69387172866933422</c:v>
                      </c:pt>
                      <c:pt idx="52">
                        <c:v>0.26057898882580321</c:v>
                      </c:pt>
                      <c:pt idx="53">
                        <c:v>0.34284757052831266</c:v>
                      </c:pt>
                      <c:pt idx="54">
                        <c:v>0.4421156765278686</c:v>
                      </c:pt>
                      <c:pt idx="55">
                        <c:v>0.74565109474102531</c:v>
                      </c:pt>
                      <c:pt idx="56">
                        <c:v>0.98258578328563717</c:v>
                      </c:pt>
                      <c:pt idx="57">
                        <c:v>1</c:v>
                      </c:pt>
                      <c:pt idx="58">
                        <c:v>0.60674435664476889</c:v>
                      </c:pt>
                      <c:pt idx="59">
                        <c:v>0.85847053247328864</c:v>
                      </c:pt>
                      <c:pt idx="60">
                        <c:v>0.26858271660778976</c:v>
                      </c:pt>
                      <c:pt idx="61">
                        <c:v>0.15573420919432668</c:v>
                      </c:pt>
                      <c:pt idx="62">
                        <c:v>0.23557330320241524</c:v>
                      </c:pt>
                      <c:pt idx="63">
                        <c:v>0.20855038851550903</c:v>
                      </c:pt>
                      <c:pt idx="64">
                        <c:v>0.52007708763416871</c:v>
                      </c:pt>
                      <c:pt idx="65">
                        <c:v>0.91291723676212366</c:v>
                      </c:pt>
                      <c:pt idx="66">
                        <c:v>1</c:v>
                      </c:pt>
                      <c:pt idx="67">
                        <c:v>0.50296622147501457</c:v>
                      </c:pt>
                      <c:pt idx="68">
                        <c:v>0.93474970333880314</c:v>
                      </c:pt>
                      <c:pt idx="69">
                        <c:v>0.9568543639192244</c:v>
                      </c:pt>
                      <c:pt idx="70">
                        <c:v>0.70471660718718221</c:v>
                      </c:pt>
                      <c:pt idx="71">
                        <c:v>0.7504946573372745</c:v>
                      </c:pt>
                      <c:pt idx="72">
                        <c:v>0.35907583148109312</c:v>
                      </c:pt>
                      <c:pt idx="73">
                        <c:v>0.39420705893933383</c:v>
                      </c:pt>
                      <c:pt idx="74">
                        <c:v>0.2153362734989587</c:v>
                      </c:pt>
                      <c:pt idx="75">
                        <c:v>0.97355866895883714</c:v>
                      </c:pt>
                      <c:pt idx="76">
                        <c:v>0.87327914120336103</c:v>
                      </c:pt>
                      <c:pt idx="77">
                        <c:v>0.47908434271214151</c:v>
                      </c:pt>
                      <c:pt idx="78">
                        <c:v>0.57553570532208853</c:v>
                      </c:pt>
                      <c:pt idx="79">
                        <c:v>0.40699239186890696</c:v>
                      </c:pt>
                      <c:pt idx="80">
                        <c:v>0.55025139190434991</c:v>
                      </c:pt>
                      <c:pt idx="81">
                        <c:v>0.19778786267162832</c:v>
                      </c:pt>
                      <c:pt idx="82">
                        <c:v>0.21484735365342023</c:v>
                      </c:pt>
                      <c:pt idx="83">
                        <c:v>0.24939716383796395</c:v>
                      </c:pt>
                      <c:pt idx="84">
                        <c:v>0.24264959145659232</c:v>
                      </c:pt>
                      <c:pt idx="85">
                        <c:v>0.16525072620333209</c:v>
                      </c:pt>
                      <c:pt idx="86">
                        <c:v>0.2097155527256746</c:v>
                      </c:pt>
                      <c:pt idx="87">
                        <c:v>0.1617896709959098</c:v>
                      </c:pt>
                      <c:pt idx="88">
                        <c:v>0.43418126931616319</c:v>
                      </c:pt>
                      <c:pt idx="89">
                        <c:v>0.52077383978920944</c:v>
                      </c:pt>
                      <c:pt idx="90">
                        <c:v>0.43606649328184299</c:v>
                      </c:pt>
                      <c:pt idx="91">
                        <c:v>0.98191386965915473</c:v>
                      </c:pt>
                      <c:pt idx="92">
                        <c:v>0.34539688527085083</c:v>
                      </c:pt>
                      <c:pt idx="93">
                        <c:v>0.3138370636940313</c:v>
                      </c:pt>
                      <c:pt idx="94">
                        <c:v>0.23880523442735355</c:v>
                      </c:pt>
                      <c:pt idx="95">
                        <c:v>0.23406686055174694</c:v>
                      </c:pt>
                      <c:pt idx="96">
                        <c:v>0.20645938078481751</c:v>
                      </c:pt>
                      <c:pt idx="97">
                        <c:v>0.16469214892667217</c:v>
                      </c:pt>
                      <c:pt idx="98">
                        <c:v>0.43720014375463001</c:v>
                      </c:pt>
                      <c:pt idx="99">
                        <c:v>0.36732077930262136</c:v>
                      </c:pt>
                      <c:pt idx="100">
                        <c:v>0.41711806866485218</c:v>
                      </c:pt>
                      <c:pt idx="101">
                        <c:v>0.38628086403825568</c:v>
                      </c:pt>
                      <c:pt idx="102">
                        <c:v>0.18287482357835791</c:v>
                      </c:pt>
                      <c:pt idx="103">
                        <c:v>0.13436725564606389</c:v>
                      </c:pt>
                      <c:pt idx="104">
                        <c:v>0.20412802063923766</c:v>
                      </c:pt>
                      <c:pt idx="105">
                        <c:v>0.19306895363172286</c:v>
                      </c:pt>
                      <c:pt idx="106">
                        <c:v>0.21479395387349187</c:v>
                      </c:pt>
                      <c:pt idx="107">
                        <c:v>0.15774044717104893</c:v>
                      </c:pt>
                      <c:pt idx="108">
                        <c:v>0.22406880925100997</c:v>
                      </c:pt>
                      <c:pt idx="109">
                        <c:v>0.28448856667847638</c:v>
                      </c:pt>
                      <c:pt idx="110">
                        <c:v>0.40415487051188925</c:v>
                      </c:pt>
                      <c:pt idx="111">
                        <c:v>0.12033974290919823</c:v>
                      </c:pt>
                      <c:pt idx="112">
                        <c:v>0.37347796590957016</c:v>
                      </c:pt>
                      <c:pt idx="113">
                        <c:v>0.30935269795059656</c:v>
                      </c:pt>
                      <c:pt idx="114">
                        <c:v>0.44980369251601904</c:v>
                      </c:pt>
                      <c:pt idx="115">
                        <c:v>0.41539920801654773</c:v>
                      </c:pt>
                      <c:pt idx="116">
                        <c:v>0.18724910698862995</c:v>
                      </c:pt>
                      <c:pt idx="117">
                        <c:v>0.17035921182012292</c:v>
                      </c:pt>
                      <c:pt idx="118">
                        <c:v>0.30556309419421424</c:v>
                      </c:pt>
                      <c:pt idx="119">
                        <c:v>0.3965615537070396</c:v>
                      </c:pt>
                      <c:pt idx="120">
                        <c:v>0.27955311676103373</c:v>
                      </c:pt>
                      <c:pt idx="121">
                        <c:v>0.38699534523026446</c:v>
                      </c:pt>
                      <c:pt idx="122">
                        <c:v>0.16385474319374774</c:v>
                      </c:pt>
                      <c:pt idx="123">
                        <c:v>0.36798081322560183</c:v>
                      </c:pt>
                      <c:pt idx="124">
                        <c:v>0.60394884366108614</c:v>
                      </c:pt>
                      <c:pt idx="125">
                        <c:v>6.4400299895850926E-3</c:v>
                      </c:pt>
                      <c:pt idx="126">
                        <c:v>0.17314125410152412</c:v>
                      </c:pt>
                      <c:pt idx="127">
                        <c:v>0.3708052605511506</c:v>
                      </c:pt>
                      <c:pt idx="128">
                        <c:v>0.17396777405356284</c:v>
                      </c:pt>
                      <c:pt idx="129">
                        <c:v>0.26228846186175514</c:v>
                      </c:pt>
                      <c:pt idx="130">
                        <c:v>0.71378959638311024</c:v>
                      </c:pt>
                      <c:pt idx="131">
                        <c:v>0.22995518498101056</c:v>
                      </c:pt>
                      <c:pt idx="132">
                        <c:v>0.2749397025756225</c:v>
                      </c:pt>
                      <c:pt idx="133">
                        <c:v>0.23806262038153589</c:v>
                      </c:pt>
                      <c:pt idx="134">
                        <c:v>0.24898817575802842</c:v>
                      </c:pt>
                      <c:pt idx="135">
                        <c:v>7.4957206166912982E-2</c:v>
                      </c:pt>
                      <c:pt idx="136">
                        <c:v>0.18732397209313401</c:v>
                      </c:pt>
                      <c:pt idx="137">
                        <c:v>0.45860457580810526</c:v>
                      </c:pt>
                      <c:pt idx="138">
                        <c:v>0.54340193139450876</c:v>
                      </c:pt>
                      <c:pt idx="139">
                        <c:v>1.2786825740658885E-2</c:v>
                      </c:pt>
                      <c:pt idx="140">
                        <c:v>0.37100761781311886</c:v>
                      </c:pt>
                      <c:pt idx="141">
                        <c:v>0.2816082223009691</c:v>
                      </c:pt>
                      <c:pt idx="142">
                        <c:v>0.5032070220485626</c:v>
                      </c:pt>
                      <c:pt idx="143">
                        <c:v>0.18653859018441563</c:v>
                      </c:pt>
                      <c:pt idx="144">
                        <c:v>0.21431880308770046</c:v>
                      </c:pt>
                      <c:pt idx="145">
                        <c:v>0.12754858911933678</c:v>
                      </c:pt>
                      <c:pt idx="146">
                        <c:v>9.5327167326008336E-2</c:v>
                      </c:pt>
                      <c:pt idx="147">
                        <c:v>0.1357861606024065</c:v>
                      </c:pt>
                      <c:pt idx="148">
                        <c:v>0.28753488792749637</c:v>
                      </c:pt>
                      <c:pt idx="149">
                        <c:v>0.21337624765187818</c:v>
                      </c:pt>
                      <c:pt idx="150">
                        <c:v>0.19300430861556209</c:v>
                      </c:pt>
                      <c:pt idx="151">
                        <c:v>0.14276806031932032</c:v>
                      </c:pt>
                      <c:pt idx="152">
                        <c:v>0.14958977142198171</c:v>
                      </c:pt>
                      <c:pt idx="153">
                        <c:v>0.14501600306490925</c:v>
                      </c:pt>
                      <c:pt idx="154">
                        <c:v>0.20496493156975407</c:v>
                      </c:pt>
                      <c:pt idx="155">
                        <c:v>0.25464618056127164</c:v>
                      </c:pt>
                      <c:pt idx="156">
                        <c:v>0.26198155288737807</c:v>
                      </c:pt>
                      <c:pt idx="157">
                        <c:v>0.19450618291832497</c:v>
                      </c:pt>
                      <c:pt idx="158">
                        <c:v>0.17103106885952526</c:v>
                      </c:pt>
                      <c:pt idx="159">
                        <c:v>0.1221107569202594</c:v>
                      </c:pt>
                      <c:pt idx="160">
                        <c:v>0.14402826084794043</c:v>
                      </c:pt>
                      <c:pt idx="161">
                        <c:v>0.94185319558722103</c:v>
                      </c:pt>
                      <c:pt idx="162">
                        <c:v>0.16347757028092053</c:v>
                      </c:pt>
                      <c:pt idx="163">
                        <c:v>0.1751941906541814</c:v>
                      </c:pt>
                      <c:pt idx="164">
                        <c:v>0.18161130788339344</c:v>
                      </c:pt>
                      <c:pt idx="165">
                        <c:v>0.30891731735348277</c:v>
                      </c:pt>
                      <c:pt idx="166">
                        <c:v>0.1069421756260628</c:v>
                      </c:pt>
                      <c:pt idx="167">
                        <c:v>0.1690556935691272</c:v>
                      </c:pt>
                      <c:pt idx="168">
                        <c:v>0.28751869279095854</c:v>
                      </c:pt>
                      <c:pt idx="169">
                        <c:v>0.28548894875892944</c:v>
                      </c:pt>
                      <c:pt idx="170">
                        <c:v>0.40814062324301775</c:v>
                      </c:pt>
                      <c:pt idx="171">
                        <c:v>0.24659074652676205</c:v>
                      </c:pt>
                      <c:pt idx="172">
                        <c:v>0.26435536299160811</c:v>
                      </c:pt>
                      <c:pt idx="173">
                        <c:v>0.10246617252384875</c:v>
                      </c:pt>
                      <c:pt idx="174">
                        <c:v>9.4258621581430155E-2</c:v>
                      </c:pt>
                      <c:pt idx="175">
                        <c:v>9.9250872465893314E-2</c:v>
                      </c:pt>
                      <c:pt idx="176">
                        <c:v>0.2879154308290689</c:v>
                      </c:pt>
                      <c:pt idx="177">
                        <c:v>0.1149650956173441</c:v>
                      </c:pt>
                      <c:pt idx="178">
                        <c:v>0.16819226005501539</c:v>
                      </c:pt>
                      <c:pt idx="179">
                        <c:v>0.2467409778547206</c:v>
                      </c:pt>
                      <c:pt idx="180">
                        <c:v>0.23028423214103649</c:v>
                      </c:pt>
                      <c:pt idx="181">
                        <c:v>4.4193050665106433E-2</c:v>
                      </c:pt>
                      <c:pt idx="182">
                        <c:v>5.0810254482189302E-2</c:v>
                      </c:pt>
                      <c:pt idx="183">
                        <c:v>0.47035885044067671</c:v>
                      </c:pt>
                      <c:pt idx="184">
                        <c:v>0.32669215119700712</c:v>
                      </c:pt>
                      <c:pt idx="185">
                        <c:v>0.31704527733610943</c:v>
                      </c:pt>
                      <c:pt idx="186">
                        <c:v>0.2500454172335036</c:v>
                      </c:pt>
                      <c:pt idx="187">
                        <c:v>0.25284091958165283</c:v>
                      </c:pt>
                      <c:pt idx="188">
                        <c:v>0.3391184454956645</c:v>
                      </c:pt>
                      <c:pt idx="189">
                        <c:v>0.17420485034473807</c:v>
                      </c:pt>
                      <c:pt idx="190">
                        <c:v>0.15819867832124263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'[1]aggregate data'!$D$47:$GM$47</c15:sqref>
                        </c15:formulaRef>
                      </c:ext>
                    </c:extLst>
                    <c:numCache>
                      <c:formatCode>0.00</c:formatCode>
                      <c:ptCount val="192"/>
                      <c:pt idx="0">
                        <c:v>0.19853586547349686</c:v>
                      </c:pt>
                      <c:pt idx="1">
                        <c:v>0.81366509346786664</c:v>
                      </c:pt>
                      <c:pt idx="2">
                        <c:v>0.56285782786190797</c:v>
                      </c:pt>
                      <c:pt idx="3">
                        <c:v>0.48057006116067968</c:v>
                      </c:pt>
                      <c:pt idx="4">
                        <c:v>0.6994350723383872</c:v>
                      </c:pt>
                      <c:pt idx="5">
                        <c:v>2.5931835430032572E-2</c:v>
                      </c:pt>
                      <c:pt idx="6">
                        <c:v>2.5987078766951763E-2</c:v>
                      </c:pt>
                      <c:pt idx="7">
                        <c:v>0.68068716556454312</c:v>
                      </c:pt>
                      <c:pt idx="8">
                        <c:v>0.1055108277292123</c:v>
                      </c:pt>
                      <c:pt idx="9">
                        <c:v>0.35726876083525078</c:v>
                      </c:pt>
                      <c:pt idx="10">
                        <c:v>0.12918786024370621</c:v>
                      </c:pt>
                      <c:pt idx="11">
                        <c:v>3.6181629082799399E-2</c:v>
                      </c:pt>
                      <c:pt idx="12">
                        <c:v>0.59794574253798782</c:v>
                      </c:pt>
                      <c:pt idx="13">
                        <c:v>0.68264562523661598</c:v>
                      </c:pt>
                      <c:pt idx="14">
                        <c:v>0.1055992652617099</c:v>
                      </c:pt>
                      <c:pt idx="15">
                        <c:v>0.198136566119931</c:v>
                      </c:pt>
                      <c:pt idx="16">
                        <c:v>0.10141722333773069</c:v>
                      </c:pt>
                      <c:pt idx="17">
                        <c:v>0.39451653035310791</c:v>
                      </c:pt>
                      <c:pt idx="18">
                        <c:v>0.2321717906805342</c:v>
                      </c:pt>
                      <c:pt idx="19">
                        <c:v>0.23603898847454688</c:v>
                      </c:pt>
                      <c:pt idx="20">
                        <c:v>0.38457748858977558</c:v>
                      </c:pt>
                      <c:pt idx="21">
                        <c:v>0.46733277044178284</c:v>
                      </c:pt>
                      <c:pt idx="22">
                        <c:v>0.84218725687129048</c:v>
                      </c:pt>
                      <c:pt idx="23">
                        <c:v>0.85938789608369415</c:v>
                      </c:pt>
                      <c:pt idx="24">
                        <c:v>0.29230015130709402</c:v>
                      </c:pt>
                      <c:pt idx="25">
                        <c:v>0.45836705779699294</c:v>
                      </c:pt>
                      <c:pt idx="26">
                        <c:v>0.36673048443817369</c:v>
                      </c:pt>
                      <c:pt idx="27">
                        <c:v>0.44822853024038001</c:v>
                      </c:pt>
                      <c:pt idx="28">
                        <c:v>0.55863239366064676</c:v>
                      </c:pt>
                      <c:pt idx="29">
                        <c:v>0.34259989466913465</c:v>
                      </c:pt>
                      <c:pt idx="30">
                        <c:v>0.59337056187343584</c:v>
                      </c:pt>
                      <c:pt idx="31">
                        <c:v>0.7805965264948993</c:v>
                      </c:pt>
                      <c:pt idx="32">
                        <c:v>0.73919573099021596</c:v>
                      </c:pt>
                      <c:pt idx="33">
                        <c:v>0.34022508711774108</c:v>
                      </c:pt>
                      <c:pt idx="34">
                        <c:v>0.39949858814151962</c:v>
                      </c:pt>
                      <c:pt idx="35">
                        <c:v>0.37394709207706339</c:v>
                      </c:pt>
                      <c:pt idx="36">
                        <c:v>3.6092343370676648E-2</c:v>
                      </c:pt>
                      <c:pt idx="37">
                        <c:v>0.11102508796456542</c:v>
                      </c:pt>
                      <c:pt idx="38">
                        <c:v>0.8106091744422933</c:v>
                      </c:pt>
                      <c:pt idx="39">
                        <c:v>0.5072759792938305</c:v>
                      </c:pt>
                      <c:pt idx="40">
                        <c:v>0.73789426424581084</c:v>
                      </c:pt>
                      <c:pt idx="41">
                        <c:v>0.69031066996933643</c:v>
                      </c:pt>
                      <c:pt idx="42">
                        <c:v>0.64349983302949332</c:v>
                      </c:pt>
                      <c:pt idx="43">
                        <c:v>0.60877352922599604</c:v>
                      </c:pt>
                      <c:pt idx="44">
                        <c:v>0.30992376660751159</c:v>
                      </c:pt>
                      <c:pt idx="45">
                        <c:v>0.34044964389895371</c:v>
                      </c:pt>
                      <c:pt idx="46">
                        <c:v>0.36097018024613869</c:v>
                      </c:pt>
                      <c:pt idx="47">
                        <c:v>0.25346495324294621</c:v>
                      </c:pt>
                      <c:pt idx="48">
                        <c:v>0.34389704473705235</c:v>
                      </c:pt>
                      <c:pt idx="49">
                        <c:v>1.8641533886233061E-2</c:v>
                      </c:pt>
                      <c:pt idx="50">
                        <c:v>6.8277411411572356E-2</c:v>
                      </c:pt>
                      <c:pt idx="51">
                        <c:v>0.52791906780627362</c:v>
                      </c:pt>
                      <c:pt idx="52">
                        <c:v>0.16183005428915229</c:v>
                      </c:pt>
                      <c:pt idx="53">
                        <c:v>0.25133625951398741</c:v>
                      </c:pt>
                      <c:pt idx="54">
                        <c:v>0.27522062076195769</c:v>
                      </c:pt>
                      <c:pt idx="55">
                        <c:v>0.5592270435543335</c:v>
                      </c:pt>
                      <c:pt idx="56">
                        <c:v>0.76391567805036353</c:v>
                      </c:pt>
                      <c:pt idx="57">
                        <c:v>0.70894181860464323</c:v>
                      </c:pt>
                      <c:pt idx="58">
                        <c:v>0.49703185092671204</c:v>
                      </c:pt>
                      <c:pt idx="59">
                        <c:v>0.6402644540286343</c:v>
                      </c:pt>
                      <c:pt idx="60">
                        <c:v>0.21529074006653251</c:v>
                      </c:pt>
                      <c:pt idx="61">
                        <c:v>0.120623194120481</c:v>
                      </c:pt>
                      <c:pt idx="62">
                        <c:v>0.17936869376040571</c:v>
                      </c:pt>
                      <c:pt idx="63">
                        <c:v>0.1162325905023365</c:v>
                      </c:pt>
                      <c:pt idx="64">
                        <c:v>0.47472083572469992</c:v>
                      </c:pt>
                      <c:pt idx="65">
                        <c:v>0.8230597487239425</c:v>
                      </c:pt>
                      <c:pt idx="66">
                        <c:v>0.61625736220754168</c:v>
                      </c:pt>
                      <c:pt idx="67">
                        <c:v>0.40575623181497888</c:v>
                      </c:pt>
                      <c:pt idx="68">
                        <c:v>0.77672483059042952</c:v>
                      </c:pt>
                      <c:pt idx="69">
                        <c:v>0.81820442243157188</c:v>
                      </c:pt>
                      <c:pt idx="70">
                        <c:v>0.51472919819961016</c:v>
                      </c:pt>
                      <c:pt idx="71">
                        <c:v>0.57200027945964826</c:v>
                      </c:pt>
                      <c:pt idx="72">
                        <c:v>0.28278461766865631</c:v>
                      </c:pt>
                      <c:pt idx="73">
                        <c:v>0.35545110484997261</c:v>
                      </c:pt>
                      <c:pt idx="74">
                        <c:v>0.19008187087592782</c:v>
                      </c:pt>
                      <c:pt idx="75">
                        <c:v>0.75375547014112876</c:v>
                      </c:pt>
                      <c:pt idx="76">
                        <c:v>0.60165282936418407</c:v>
                      </c:pt>
                      <c:pt idx="77">
                        <c:v>0.3688113788181156</c:v>
                      </c:pt>
                      <c:pt idx="78">
                        <c:v>0.42639832275617101</c:v>
                      </c:pt>
                      <c:pt idx="79">
                        <c:v>0.29392980078392406</c:v>
                      </c:pt>
                      <c:pt idx="80">
                        <c:v>0.46953840314407441</c:v>
                      </c:pt>
                      <c:pt idx="81">
                        <c:v>6.3563043955432427E-2</c:v>
                      </c:pt>
                      <c:pt idx="82">
                        <c:v>5.4948025549839123E-2</c:v>
                      </c:pt>
                      <c:pt idx="83">
                        <c:v>0.10710935347106579</c:v>
                      </c:pt>
                      <c:pt idx="84">
                        <c:v>9.0858529900319202E-2</c:v>
                      </c:pt>
                      <c:pt idx="85">
                        <c:v>7.4205812353393172E-2</c:v>
                      </c:pt>
                      <c:pt idx="86">
                        <c:v>8.9860299751177847E-2</c:v>
                      </c:pt>
                      <c:pt idx="87">
                        <c:v>5.1156405748346838E-2</c:v>
                      </c:pt>
                      <c:pt idx="88">
                        <c:v>0.33948278401210308</c:v>
                      </c:pt>
                      <c:pt idx="89">
                        <c:v>0.42633508265516573</c:v>
                      </c:pt>
                      <c:pt idx="90">
                        <c:v>0.31095345580699535</c:v>
                      </c:pt>
                      <c:pt idx="91">
                        <c:v>0.57064623861007613</c:v>
                      </c:pt>
                      <c:pt idx="92">
                        <c:v>0.24820773488909217</c:v>
                      </c:pt>
                      <c:pt idx="93">
                        <c:v>0.19283542158369429</c:v>
                      </c:pt>
                      <c:pt idx="94">
                        <c:v>0.17011234171301381</c:v>
                      </c:pt>
                      <c:pt idx="95">
                        <c:v>0.15517119038281141</c:v>
                      </c:pt>
                      <c:pt idx="96">
                        <c:v>0.20426840137267949</c:v>
                      </c:pt>
                      <c:pt idx="97">
                        <c:v>8.9993272250656009E-2</c:v>
                      </c:pt>
                      <c:pt idx="98">
                        <c:v>0.33680394235478972</c:v>
                      </c:pt>
                      <c:pt idx="99">
                        <c:v>0.20445493892246699</c:v>
                      </c:pt>
                      <c:pt idx="100">
                        <c:v>0.30291318462131833</c:v>
                      </c:pt>
                      <c:pt idx="101">
                        <c:v>0.27602078628000759</c:v>
                      </c:pt>
                      <c:pt idx="102">
                        <c:v>0.14761808979181859</c:v>
                      </c:pt>
                      <c:pt idx="103">
                        <c:v>9.5217536806422892E-2</c:v>
                      </c:pt>
                      <c:pt idx="104">
                        <c:v>8.3812831411828687E-2</c:v>
                      </c:pt>
                      <c:pt idx="105">
                        <c:v>0.10754657975707761</c:v>
                      </c:pt>
                      <c:pt idx="106">
                        <c:v>0.16034261572040281</c:v>
                      </c:pt>
                      <c:pt idx="107">
                        <c:v>9.0111875333228203E-2</c:v>
                      </c:pt>
                      <c:pt idx="108">
                        <c:v>4.5865890426014133E-2</c:v>
                      </c:pt>
                      <c:pt idx="109">
                        <c:v>0.12748912599604231</c:v>
                      </c:pt>
                      <c:pt idx="110">
                        <c:v>0.2948689699429724</c:v>
                      </c:pt>
                      <c:pt idx="111">
                        <c:v>0.11585523223779089</c:v>
                      </c:pt>
                      <c:pt idx="112">
                        <c:v>0.31507741192277794</c:v>
                      </c:pt>
                      <c:pt idx="113">
                        <c:v>0.24214400934758618</c:v>
                      </c:pt>
                      <c:pt idx="114">
                        <c:v>0.32188030338637469</c:v>
                      </c:pt>
                      <c:pt idx="115">
                        <c:v>0.31800724729982199</c:v>
                      </c:pt>
                      <c:pt idx="116">
                        <c:v>9.4717936975734107E-2</c:v>
                      </c:pt>
                      <c:pt idx="117">
                        <c:v>5.9434404713610833E-2</c:v>
                      </c:pt>
                      <c:pt idx="118">
                        <c:v>0.21996676030730569</c:v>
                      </c:pt>
                      <c:pt idx="119">
                        <c:v>0.32681261077591406</c:v>
                      </c:pt>
                      <c:pt idx="120">
                        <c:v>0.18360903766467981</c:v>
                      </c:pt>
                      <c:pt idx="121">
                        <c:v>0.30918612361015202</c:v>
                      </c:pt>
                      <c:pt idx="122">
                        <c:v>0.27546769513349689</c:v>
                      </c:pt>
                      <c:pt idx="123">
                        <c:v>0.34653905978744864</c:v>
                      </c:pt>
                      <c:pt idx="124">
                        <c:v>0.47462157799087229</c:v>
                      </c:pt>
                      <c:pt idx="125">
                        <c:v>7.7696202955743046E-2</c:v>
                      </c:pt>
                      <c:pt idx="126">
                        <c:v>9.7826683497872116E-2</c:v>
                      </c:pt>
                      <c:pt idx="127">
                        <c:v>0.25079344945592263</c:v>
                      </c:pt>
                      <c:pt idx="128">
                        <c:v>9.3059474385854643E-2</c:v>
                      </c:pt>
                      <c:pt idx="129">
                        <c:v>0.23692901846987938</c:v>
                      </c:pt>
                      <c:pt idx="130">
                        <c:v>0.59340755783301469</c:v>
                      </c:pt>
                      <c:pt idx="131">
                        <c:v>0.14666329032212178</c:v>
                      </c:pt>
                      <c:pt idx="132">
                        <c:v>0.19507445701619031</c:v>
                      </c:pt>
                      <c:pt idx="133">
                        <c:v>0.12890351952182322</c:v>
                      </c:pt>
                      <c:pt idx="134">
                        <c:v>0.12673611652454642</c:v>
                      </c:pt>
                      <c:pt idx="135">
                        <c:v>0.12769672583258759</c:v>
                      </c:pt>
                      <c:pt idx="136">
                        <c:v>9.0318803341851703E-2</c:v>
                      </c:pt>
                      <c:pt idx="137">
                        <c:v>0.39212941078225294</c:v>
                      </c:pt>
                      <c:pt idx="138">
                        <c:v>0.42348846811628266</c:v>
                      </c:pt>
                      <c:pt idx="139">
                        <c:v>0.24143346179836681</c:v>
                      </c:pt>
                      <c:pt idx="140">
                        <c:v>0.47007489196072461</c:v>
                      </c:pt>
                      <c:pt idx="141">
                        <c:v>0.1753111396667697</c:v>
                      </c:pt>
                      <c:pt idx="142">
                        <c:v>0.47677987320293547</c:v>
                      </c:pt>
                      <c:pt idx="143">
                        <c:v>0.19397421313008792</c:v>
                      </c:pt>
                      <c:pt idx="144">
                        <c:v>0.16272109597718609</c:v>
                      </c:pt>
                      <c:pt idx="145">
                        <c:v>4.1903210962804464E-2</c:v>
                      </c:pt>
                      <c:pt idx="146">
                        <c:v>2.8100242455123763E-2</c:v>
                      </c:pt>
                      <c:pt idx="147">
                        <c:v>7.7844311901892227E-2</c:v>
                      </c:pt>
                      <c:pt idx="148">
                        <c:v>0.193762803040297</c:v>
                      </c:pt>
                      <c:pt idx="149">
                        <c:v>8.3116405349644679E-2</c:v>
                      </c:pt>
                      <c:pt idx="150">
                        <c:v>1.5242077640408322E-2</c:v>
                      </c:pt>
                      <c:pt idx="151">
                        <c:v>4.0199024087875637E-2</c:v>
                      </c:pt>
                      <c:pt idx="152">
                        <c:v>0.15704127200185103</c:v>
                      </c:pt>
                      <c:pt idx="153">
                        <c:v>1.3502983364293661E-2</c:v>
                      </c:pt>
                      <c:pt idx="154">
                        <c:v>1.55988662232888E-2</c:v>
                      </c:pt>
                      <c:pt idx="155">
                        <c:v>0.15251087063856272</c:v>
                      </c:pt>
                      <c:pt idx="156">
                        <c:v>0.1623891203812764</c:v>
                      </c:pt>
                      <c:pt idx="157">
                        <c:v>5.0767488182598908E-2</c:v>
                      </c:pt>
                      <c:pt idx="158">
                        <c:v>0.1051583294026941</c:v>
                      </c:pt>
                      <c:pt idx="159">
                        <c:v>8.0121053382591831E-2</c:v>
                      </c:pt>
                      <c:pt idx="160">
                        <c:v>5.3539645795896491E-2</c:v>
                      </c:pt>
                      <c:pt idx="161">
                        <c:v>0.97553952596698645</c:v>
                      </c:pt>
                      <c:pt idx="162">
                        <c:v>9.5528741408487633E-2</c:v>
                      </c:pt>
                      <c:pt idx="163">
                        <c:v>1.1397205692329604E-2</c:v>
                      </c:pt>
                      <c:pt idx="164">
                        <c:v>2.5833740989549572E-2</c:v>
                      </c:pt>
                      <c:pt idx="165">
                        <c:v>0.15043296399899683</c:v>
                      </c:pt>
                      <c:pt idx="166">
                        <c:v>2.9179583573448853E-2</c:v>
                      </c:pt>
                      <c:pt idx="167">
                        <c:v>2.5390157099215323E-2</c:v>
                      </c:pt>
                      <c:pt idx="168">
                        <c:v>0.13227569353227978</c:v>
                      </c:pt>
                      <c:pt idx="169">
                        <c:v>9.7619673629863249E-2</c:v>
                      </c:pt>
                      <c:pt idx="170">
                        <c:v>0.3185895115551875</c:v>
                      </c:pt>
                      <c:pt idx="171">
                        <c:v>0.12192053787817991</c:v>
                      </c:pt>
                      <c:pt idx="172">
                        <c:v>0.1710144198342744</c:v>
                      </c:pt>
                      <c:pt idx="173">
                        <c:v>9.8097207824681454E-2</c:v>
                      </c:pt>
                      <c:pt idx="174">
                        <c:v>1.9124291242033142E-2</c:v>
                      </c:pt>
                      <c:pt idx="175">
                        <c:v>3.4628848575841226E-2</c:v>
                      </c:pt>
                      <c:pt idx="176">
                        <c:v>0.10940410719732771</c:v>
                      </c:pt>
                      <c:pt idx="177">
                        <c:v>2.0726275298991369E-2</c:v>
                      </c:pt>
                      <c:pt idx="178">
                        <c:v>9.1099988082844613E-2</c:v>
                      </c:pt>
                      <c:pt idx="179">
                        <c:v>7.7338649898623199E-2</c:v>
                      </c:pt>
                      <c:pt idx="180">
                        <c:v>9.2667171367322387E-2</c:v>
                      </c:pt>
                      <c:pt idx="181">
                        <c:v>4.4808372747204492E-2</c:v>
                      </c:pt>
                      <c:pt idx="182">
                        <c:v>6.5851863536975655E-2</c:v>
                      </c:pt>
                      <c:pt idx="183">
                        <c:v>0.3116105369064161</c:v>
                      </c:pt>
                      <c:pt idx="184">
                        <c:v>0.27046927872969051</c:v>
                      </c:pt>
                      <c:pt idx="185">
                        <c:v>0.19462787245319912</c:v>
                      </c:pt>
                      <c:pt idx="186">
                        <c:v>0.12739258530238051</c:v>
                      </c:pt>
                      <c:pt idx="187">
                        <c:v>0.15996015100916772</c:v>
                      </c:pt>
                      <c:pt idx="188">
                        <c:v>0.2322662162351195</c:v>
                      </c:pt>
                      <c:pt idx="189">
                        <c:v>0.1142470712006157</c:v>
                      </c:pt>
                      <c:pt idx="190">
                        <c:v>0.14132526238813828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14D9-4BC6-A981-DA4315A1D99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DZnmf vs DZmix_D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0"/>
                  <c:trendlineLbl>
                    <c:layout>
                      <c:manualLayout>
                        <c:x val="3.3245838932498744E-4"/>
                        <c:y val="0.13007316392728507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1" u="none" strike="noStrike" kern="1200" baseline="0">
                            <a:solidFill>
                              <a:schemeClr val="bg1">
                                <a:lumMod val="5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'[1]aggregate data'!$D$14:$GM$14</c15:sqref>
                        </c15:formulaRef>
                      </c:ext>
                    </c:extLst>
                    <c:numCache>
                      <c:formatCode>0.00</c:formatCode>
                      <c:ptCount val="192"/>
                      <c:pt idx="0">
                        <c:v>0.26797684538584321</c:v>
                      </c:pt>
                      <c:pt idx="1">
                        <c:v>0.98747161845400466</c:v>
                      </c:pt>
                      <c:pt idx="2">
                        <c:v>0.63567475917229743</c:v>
                      </c:pt>
                      <c:pt idx="3">
                        <c:v>0.61440965170491268</c:v>
                      </c:pt>
                      <c:pt idx="4">
                        <c:v>0.85426973196450329</c:v>
                      </c:pt>
                      <c:pt idx="5">
                        <c:v>1.8737785964320929E-2</c:v>
                      </c:pt>
                      <c:pt idx="6">
                        <c:v>7.4958471696214043E-2</c:v>
                      </c:pt>
                      <c:pt idx="7">
                        <c:v>0.81760286128170712</c:v>
                      </c:pt>
                      <c:pt idx="8">
                        <c:v>0.21920336306808341</c:v>
                      </c:pt>
                      <c:pt idx="9">
                        <c:v>0.48673664086928736</c:v>
                      </c:pt>
                      <c:pt idx="10">
                        <c:v>0.16947961395012603</c:v>
                      </c:pt>
                      <c:pt idx="11">
                        <c:v>8.8350720873165284E-2</c:v>
                      </c:pt>
                      <c:pt idx="12">
                        <c:v>0.88556807611264554</c:v>
                      </c:pt>
                      <c:pt idx="13">
                        <c:v>0.97987109734314859</c:v>
                      </c:pt>
                      <c:pt idx="14">
                        <c:v>0.23191990582090211</c:v>
                      </c:pt>
                      <c:pt idx="15">
                        <c:v>0.32119096016827642</c:v>
                      </c:pt>
                      <c:pt idx="16">
                        <c:v>0.24561001170107133</c:v>
                      </c:pt>
                      <c:pt idx="17">
                        <c:v>0.44767436022553103</c:v>
                      </c:pt>
                      <c:pt idx="18">
                        <c:v>0.27557743563040493</c:v>
                      </c:pt>
                      <c:pt idx="19">
                        <c:v>0.36007893889061571</c:v>
                      </c:pt>
                      <c:pt idx="20">
                        <c:v>0.51224362115476441</c:v>
                      </c:pt>
                      <c:pt idx="21">
                        <c:v>0.8838153963309946</c:v>
                      </c:pt>
                      <c:pt idx="22">
                        <c:v>0.96912003826113502</c:v>
                      </c:pt>
                      <c:pt idx="23">
                        <c:v>0.99596973349292406</c:v>
                      </c:pt>
                      <c:pt idx="24">
                        <c:v>0.37311059508907884</c:v>
                      </c:pt>
                      <c:pt idx="25">
                        <c:v>0.5796624980724896</c:v>
                      </c:pt>
                      <c:pt idx="26">
                        <c:v>0.52476545447293499</c:v>
                      </c:pt>
                      <c:pt idx="27">
                        <c:v>0.59063650247998689</c:v>
                      </c:pt>
                      <c:pt idx="28">
                        <c:v>0.95881360840308749</c:v>
                      </c:pt>
                      <c:pt idx="29">
                        <c:v>0.50583280444564294</c:v>
                      </c:pt>
                      <c:pt idx="30">
                        <c:v>0.81224242828504067</c:v>
                      </c:pt>
                      <c:pt idx="31">
                        <c:v>0.99625372771336074</c:v>
                      </c:pt>
                      <c:pt idx="32">
                        <c:v>0.94443065710145757</c:v>
                      </c:pt>
                      <c:pt idx="33">
                        <c:v>0.51943731367656565</c:v>
                      </c:pt>
                      <c:pt idx="34">
                        <c:v>0.55622241500494585</c:v>
                      </c:pt>
                      <c:pt idx="35">
                        <c:v>0.47297868102560292</c:v>
                      </c:pt>
                      <c:pt idx="36">
                        <c:v>2.2453993308999241E-3</c:v>
                      </c:pt>
                      <c:pt idx="37">
                        <c:v>0.12567117137787012</c:v>
                      </c:pt>
                      <c:pt idx="38">
                        <c:v>1</c:v>
                      </c:pt>
                      <c:pt idx="39">
                        <c:v>0.96132419505251021</c:v>
                      </c:pt>
                      <c:pt idx="40">
                        <c:v>1</c:v>
                      </c:pt>
                      <c:pt idx="41">
                        <c:v>0.97987441203989456</c:v>
                      </c:pt>
                      <c:pt idx="42">
                        <c:v>0.76208574487940828</c:v>
                      </c:pt>
                      <c:pt idx="43">
                        <c:v>0.77449492828618494</c:v>
                      </c:pt>
                      <c:pt idx="44">
                        <c:v>0.48185655912703285</c:v>
                      </c:pt>
                      <c:pt idx="45">
                        <c:v>0.43267222908349962</c:v>
                      </c:pt>
                      <c:pt idx="46">
                        <c:v>0.47847786296988298</c:v>
                      </c:pt>
                      <c:pt idx="47">
                        <c:v>0.3622310454588738</c:v>
                      </c:pt>
                      <c:pt idx="48">
                        <c:v>0.52773339661671481</c:v>
                      </c:pt>
                      <c:pt idx="49">
                        <c:v>5.424233227545458E-2</c:v>
                      </c:pt>
                      <c:pt idx="50">
                        <c:v>0.19658018695028134</c:v>
                      </c:pt>
                      <c:pt idx="51">
                        <c:v>0.69387172866933422</c:v>
                      </c:pt>
                      <c:pt idx="52">
                        <c:v>0.26057898882580321</c:v>
                      </c:pt>
                      <c:pt idx="53">
                        <c:v>0.34284757052831266</c:v>
                      </c:pt>
                      <c:pt idx="54">
                        <c:v>0.4421156765278686</c:v>
                      </c:pt>
                      <c:pt idx="55">
                        <c:v>0.74565109474102531</c:v>
                      </c:pt>
                      <c:pt idx="56">
                        <c:v>0.98258578328563717</c:v>
                      </c:pt>
                      <c:pt idx="57">
                        <c:v>1</c:v>
                      </c:pt>
                      <c:pt idx="58">
                        <c:v>0.60674435664476889</c:v>
                      </c:pt>
                      <c:pt idx="59">
                        <c:v>0.85847053247328864</c:v>
                      </c:pt>
                      <c:pt idx="60">
                        <c:v>0.26858271660778976</c:v>
                      </c:pt>
                      <c:pt idx="61">
                        <c:v>0.15573420919432668</c:v>
                      </c:pt>
                      <c:pt idx="62">
                        <c:v>0.23557330320241524</c:v>
                      </c:pt>
                      <c:pt idx="63">
                        <c:v>0.20855038851550903</c:v>
                      </c:pt>
                      <c:pt idx="64">
                        <c:v>0.52007708763416871</c:v>
                      </c:pt>
                      <c:pt idx="65">
                        <c:v>0.91291723676212366</c:v>
                      </c:pt>
                      <c:pt idx="66">
                        <c:v>1</c:v>
                      </c:pt>
                      <c:pt idx="67">
                        <c:v>0.50296622147501457</c:v>
                      </c:pt>
                      <c:pt idx="68">
                        <c:v>0.93474970333880314</c:v>
                      </c:pt>
                      <c:pt idx="69">
                        <c:v>0.9568543639192244</c:v>
                      </c:pt>
                      <c:pt idx="70">
                        <c:v>0.70471660718718221</c:v>
                      </c:pt>
                      <c:pt idx="71">
                        <c:v>0.7504946573372745</c:v>
                      </c:pt>
                      <c:pt idx="72">
                        <c:v>0.35907583148109312</c:v>
                      </c:pt>
                      <c:pt idx="73">
                        <c:v>0.39420705893933383</c:v>
                      </c:pt>
                      <c:pt idx="74">
                        <c:v>0.2153362734989587</c:v>
                      </c:pt>
                      <c:pt idx="75">
                        <c:v>0.97355866895883714</c:v>
                      </c:pt>
                      <c:pt idx="76">
                        <c:v>0.87327914120336103</c:v>
                      </c:pt>
                      <c:pt idx="77">
                        <c:v>0.47908434271214151</c:v>
                      </c:pt>
                      <c:pt idx="78">
                        <c:v>0.57553570532208853</c:v>
                      </c:pt>
                      <c:pt idx="79">
                        <c:v>0.40699239186890696</c:v>
                      </c:pt>
                      <c:pt idx="80">
                        <c:v>0.55025139190434991</c:v>
                      </c:pt>
                      <c:pt idx="81">
                        <c:v>0.19778786267162832</c:v>
                      </c:pt>
                      <c:pt idx="82">
                        <c:v>0.21484735365342023</c:v>
                      </c:pt>
                      <c:pt idx="83">
                        <c:v>0.24939716383796395</c:v>
                      </c:pt>
                      <c:pt idx="84">
                        <c:v>0.24264959145659232</c:v>
                      </c:pt>
                      <c:pt idx="85">
                        <c:v>0.16525072620333209</c:v>
                      </c:pt>
                      <c:pt idx="86">
                        <c:v>0.2097155527256746</c:v>
                      </c:pt>
                      <c:pt idx="87">
                        <c:v>0.1617896709959098</c:v>
                      </c:pt>
                      <c:pt idx="88">
                        <c:v>0.43418126931616319</c:v>
                      </c:pt>
                      <c:pt idx="89">
                        <c:v>0.52077383978920944</c:v>
                      </c:pt>
                      <c:pt idx="90">
                        <c:v>0.43606649328184299</c:v>
                      </c:pt>
                      <c:pt idx="91">
                        <c:v>0.98191386965915473</c:v>
                      </c:pt>
                      <c:pt idx="92">
                        <c:v>0.34539688527085083</c:v>
                      </c:pt>
                      <c:pt idx="93">
                        <c:v>0.3138370636940313</c:v>
                      </c:pt>
                      <c:pt idx="94">
                        <c:v>0.23880523442735355</c:v>
                      </c:pt>
                      <c:pt idx="95">
                        <c:v>0.23406686055174694</c:v>
                      </c:pt>
                      <c:pt idx="96">
                        <c:v>0.20645938078481751</c:v>
                      </c:pt>
                      <c:pt idx="97">
                        <c:v>0.16469214892667217</c:v>
                      </c:pt>
                      <c:pt idx="98">
                        <c:v>0.43720014375463001</c:v>
                      </c:pt>
                      <c:pt idx="99">
                        <c:v>0.36732077930262136</c:v>
                      </c:pt>
                      <c:pt idx="100">
                        <c:v>0.41711806866485218</c:v>
                      </c:pt>
                      <c:pt idx="101">
                        <c:v>0.38628086403825568</c:v>
                      </c:pt>
                      <c:pt idx="102">
                        <c:v>0.18287482357835791</c:v>
                      </c:pt>
                      <c:pt idx="103">
                        <c:v>0.13436725564606389</c:v>
                      </c:pt>
                      <c:pt idx="104">
                        <c:v>0.20412802063923766</c:v>
                      </c:pt>
                      <c:pt idx="105">
                        <c:v>0.19306895363172286</c:v>
                      </c:pt>
                      <c:pt idx="106">
                        <c:v>0.21479395387349187</c:v>
                      </c:pt>
                      <c:pt idx="107">
                        <c:v>0.15774044717104893</c:v>
                      </c:pt>
                      <c:pt idx="108">
                        <c:v>0.22406880925100997</c:v>
                      </c:pt>
                      <c:pt idx="109">
                        <c:v>0.28448856667847638</c:v>
                      </c:pt>
                      <c:pt idx="110">
                        <c:v>0.40415487051188925</c:v>
                      </c:pt>
                      <c:pt idx="111">
                        <c:v>0.12033974290919823</c:v>
                      </c:pt>
                      <c:pt idx="112">
                        <c:v>0.37347796590957016</c:v>
                      </c:pt>
                      <c:pt idx="113">
                        <c:v>0.30935269795059656</c:v>
                      </c:pt>
                      <c:pt idx="114">
                        <c:v>0.44980369251601904</c:v>
                      </c:pt>
                      <c:pt idx="115">
                        <c:v>0.41539920801654773</c:v>
                      </c:pt>
                      <c:pt idx="116">
                        <c:v>0.18724910698862995</c:v>
                      </c:pt>
                      <c:pt idx="117">
                        <c:v>0.17035921182012292</c:v>
                      </c:pt>
                      <c:pt idx="118">
                        <c:v>0.30556309419421424</c:v>
                      </c:pt>
                      <c:pt idx="119">
                        <c:v>0.3965615537070396</c:v>
                      </c:pt>
                      <c:pt idx="120">
                        <c:v>0.27955311676103373</c:v>
                      </c:pt>
                      <c:pt idx="121">
                        <c:v>0.38699534523026446</c:v>
                      </c:pt>
                      <c:pt idx="122">
                        <c:v>0.16385474319374774</c:v>
                      </c:pt>
                      <c:pt idx="123">
                        <c:v>0.36798081322560183</c:v>
                      </c:pt>
                      <c:pt idx="124">
                        <c:v>0.60394884366108614</c:v>
                      </c:pt>
                      <c:pt idx="125">
                        <c:v>6.4400299895850926E-3</c:v>
                      </c:pt>
                      <c:pt idx="126">
                        <c:v>0.17314125410152412</c:v>
                      </c:pt>
                      <c:pt idx="127">
                        <c:v>0.3708052605511506</c:v>
                      </c:pt>
                      <c:pt idx="128">
                        <c:v>0.17396777405356284</c:v>
                      </c:pt>
                      <c:pt idx="129">
                        <c:v>0.26228846186175514</c:v>
                      </c:pt>
                      <c:pt idx="130">
                        <c:v>0.71378959638311024</c:v>
                      </c:pt>
                      <c:pt idx="131">
                        <c:v>0.22995518498101056</c:v>
                      </c:pt>
                      <c:pt idx="132">
                        <c:v>0.2749397025756225</c:v>
                      </c:pt>
                      <c:pt idx="133">
                        <c:v>0.23806262038153589</c:v>
                      </c:pt>
                      <c:pt idx="134">
                        <c:v>0.24898817575802842</c:v>
                      </c:pt>
                      <c:pt idx="135">
                        <c:v>7.4957206166912982E-2</c:v>
                      </c:pt>
                      <c:pt idx="136">
                        <c:v>0.18732397209313401</c:v>
                      </c:pt>
                      <c:pt idx="137">
                        <c:v>0.45860457580810526</c:v>
                      </c:pt>
                      <c:pt idx="138">
                        <c:v>0.54340193139450876</c:v>
                      </c:pt>
                      <c:pt idx="139">
                        <c:v>1.2786825740658885E-2</c:v>
                      </c:pt>
                      <c:pt idx="140">
                        <c:v>0.37100761781311886</c:v>
                      </c:pt>
                      <c:pt idx="141">
                        <c:v>0.2816082223009691</c:v>
                      </c:pt>
                      <c:pt idx="142">
                        <c:v>0.5032070220485626</c:v>
                      </c:pt>
                      <c:pt idx="143">
                        <c:v>0.18653859018441563</c:v>
                      </c:pt>
                      <c:pt idx="144">
                        <c:v>0.21431880308770046</c:v>
                      </c:pt>
                      <c:pt idx="145">
                        <c:v>0.12754858911933678</c:v>
                      </c:pt>
                      <c:pt idx="146">
                        <c:v>9.5327167326008336E-2</c:v>
                      </c:pt>
                      <c:pt idx="147">
                        <c:v>0.1357861606024065</c:v>
                      </c:pt>
                      <c:pt idx="148">
                        <c:v>0.28753488792749637</c:v>
                      </c:pt>
                      <c:pt idx="149">
                        <c:v>0.21337624765187818</c:v>
                      </c:pt>
                      <c:pt idx="150">
                        <c:v>0.19300430861556209</c:v>
                      </c:pt>
                      <c:pt idx="151">
                        <c:v>0.14276806031932032</c:v>
                      </c:pt>
                      <c:pt idx="152">
                        <c:v>0.14958977142198171</c:v>
                      </c:pt>
                      <c:pt idx="153">
                        <c:v>0.14501600306490925</c:v>
                      </c:pt>
                      <c:pt idx="154">
                        <c:v>0.20496493156975407</c:v>
                      </c:pt>
                      <c:pt idx="155">
                        <c:v>0.25464618056127164</c:v>
                      </c:pt>
                      <c:pt idx="156">
                        <c:v>0.26198155288737807</c:v>
                      </c:pt>
                      <c:pt idx="157">
                        <c:v>0.19450618291832497</c:v>
                      </c:pt>
                      <c:pt idx="158">
                        <c:v>0.17103106885952526</c:v>
                      </c:pt>
                      <c:pt idx="159">
                        <c:v>0.1221107569202594</c:v>
                      </c:pt>
                      <c:pt idx="160">
                        <c:v>0.14402826084794043</c:v>
                      </c:pt>
                      <c:pt idx="161">
                        <c:v>0.94185319558722103</c:v>
                      </c:pt>
                      <c:pt idx="162">
                        <c:v>0.16347757028092053</c:v>
                      </c:pt>
                      <c:pt idx="163">
                        <c:v>0.1751941906541814</c:v>
                      </c:pt>
                      <c:pt idx="164">
                        <c:v>0.18161130788339344</c:v>
                      </c:pt>
                      <c:pt idx="165">
                        <c:v>0.30891731735348277</c:v>
                      </c:pt>
                      <c:pt idx="166">
                        <c:v>0.1069421756260628</c:v>
                      </c:pt>
                      <c:pt idx="167">
                        <c:v>0.1690556935691272</c:v>
                      </c:pt>
                      <c:pt idx="168">
                        <c:v>0.28751869279095854</c:v>
                      </c:pt>
                      <c:pt idx="169">
                        <c:v>0.28548894875892944</c:v>
                      </c:pt>
                      <c:pt idx="170">
                        <c:v>0.40814062324301775</c:v>
                      </c:pt>
                      <c:pt idx="171">
                        <c:v>0.24659074652676205</c:v>
                      </c:pt>
                      <c:pt idx="172">
                        <c:v>0.26435536299160811</c:v>
                      </c:pt>
                      <c:pt idx="173">
                        <c:v>0.10246617252384875</c:v>
                      </c:pt>
                      <c:pt idx="174">
                        <c:v>9.4258621581430155E-2</c:v>
                      </c:pt>
                      <c:pt idx="175">
                        <c:v>9.9250872465893314E-2</c:v>
                      </c:pt>
                      <c:pt idx="176">
                        <c:v>0.2879154308290689</c:v>
                      </c:pt>
                      <c:pt idx="177">
                        <c:v>0.1149650956173441</c:v>
                      </c:pt>
                      <c:pt idx="178">
                        <c:v>0.16819226005501539</c:v>
                      </c:pt>
                      <c:pt idx="179">
                        <c:v>0.2467409778547206</c:v>
                      </c:pt>
                      <c:pt idx="180">
                        <c:v>0.23028423214103649</c:v>
                      </c:pt>
                      <c:pt idx="181">
                        <c:v>4.4193050665106433E-2</c:v>
                      </c:pt>
                      <c:pt idx="182">
                        <c:v>5.0810254482189302E-2</c:v>
                      </c:pt>
                      <c:pt idx="183">
                        <c:v>0.47035885044067671</c:v>
                      </c:pt>
                      <c:pt idx="184">
                        <c:v>0.32669215119700712</c:v>
                      </c:pt>
                      <c:pt idx="185">
                        <c:v>0.31704527733610943</c:v>
                      </c:pt>
                      <c:pt idx="186">
                        <c:v>0.2500454172335036</c:v>
                      </c:pt>
                      <c:pt idx="187">
                        <c:v>0.25284091958165283</c:v>
                      </c:pt>
                      <c:pt idx="188">
                        <c:v>0.3391184454956645</c:v>
                      </c:pt>
                      <c:pt idx="189">
                        <c:v>0.17420485034473807</c:v>
                      </c:pt>
                      <c:pt idx="190">
                        <c:v>0.15819867832124263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'[1]aggregate data'!$D$60:$GM$60</c15:sqref>
                        </c15:formulaRef>
                      </c:ext>
                    </c:extLst>
                    <c:numCache>
                      <c:formatCode>0.00</c:formatCode>
                      <c:ptCount val="192"/>
                      <c:pt idx="0">
                        <c:v>0.21659833317666399</c:v>
                      </c:pt>
                      <c:pt idx="1">
                        <c:v>0.81141575173299429</c:v>
                      </c:pt>
                      <c:pt idx="2">
                        <c:v>0.56634708319549565</c:v>
                      </c:pt>
                      <c:pt idx="3">
                        <c:v>0.39958174504065808</c:v>
                      </c:pt>
                      <c:pt idx="4">
                        <c:v>0.62944262501953696</c:v>
                      </c:pt>
                      <c:pt idx="5">
                        <c:v>3.0339751008909521E-2</c:v>
                      </c:pt>
                      <c:pt idx="6">
                        <c:v>3.2242754260758261E-2</c:v>
                      </c:pt>
                      <c:pt idx="7">
                        <c:v>0.72036592029864022</c:v>
                      </c:pt>
                      <c:pt idx="8">
                        <c:v>7.7805088319483726E-2</c:v>
                      </c:pt>
                      <c:pt idx="9">
                        <c:v>0.31581498132729241</c:v>
                      </c:pt>
                      <c:pt idx="10">
                        <c:v>0.12213342934676109</c:v>
                      </c:pt>
                      <c:pt idx="11">
                        <c:v>4.6318695739295646E-2</c:v>
                      </c:pt>
                      <c:pt idx="12">
                        <c:v>0.57336244657752311</c:v>
                      </c:pt>
                      <c:pt idx="13">
                        <c:v>0.74290310926482039</c:v>
                      </c:pt>
                      <c:pt idx="14">
                        <c:v>0.14724058808044579</c:v>
                      </c:pt>
                      <c:pt idx="15">
                        <c:v>0.21414371671849039</c:v>
                      </c:pt>
                      <c:pt idx="16">
                        <c:v>9.9750660153390597E-2</c:v>
                      </c:pt>
                      <c:pt idx="17">
                        <c:v>0.41460531493019176</c:v>
                      </c:pt>
                      <c:pt idx="18">
                        <c:v>0.2173672801771139</c:v>
                      </c:pt>
                      <c:pt idx="19">
                        <c:v>0.23266138697927438</c:v>
                      </c:pt>
                      <c:pt idx="20">
                        <c:v>0.43948327404592635</c:v>
                      </c:pt>
                      <c:pt idx="21">
                        <c:v>0.61211957226607328</c:v>
                      </c:pt>
                      <c:pt idx="22">
                        <c:v>0.82893118226230889</c:v>
                      </c:pt>
                      <c:pt idx="23">
                        <c:v>0.83467071040729013</c:v>
                      </c:pt>
                      <c:pt idx="24">
                        <c:v>0.36131762843416632</c:v>
                      </c:pt>
                      <c:pt idx="25">
                        <c:v>0.44211439671760067</c:v>
                      </c:pt>
                      <c:pt idx="26">
                        <c:v>0.38404354885470487</c:v>
                      </c:pt>
                      <c:pt idx="27">
                        <c:v>0.46384674822790872</c:v>
                      </c:pt>
                      <c:pt idx="28">
                        <c:v>0.6492066571014663</c:v>
                      </c:pt>
                      <c:pt idx="29">
                        <c:v>0.33531069925344081</c:v>
                      </c:pt>
                      <c:pt idx="30">
                        <c:v>0.58037053558663987</c:v>
                      </c:pt>
                      <c:pt idx="31">
                        <c:v>0.80086284701981292</c:v>
                      </c:pt>
                      <c:pt idx="32">
                        <c:v>0.755381938006219</c:v>
                      </c:pt>
                      <c:pt idx="33">
                        <c:v>0.43627523621803865</c:v>
                      </c:pt>
                      <c:pt idx="34">
                        <c:v>0.44072148500622288</c:v>
                      </c:pt>
                      <c:pt idx="35">
                        <c:v>0.3281412876447376</c:v>
                      </c:pt>
                      <c:pt idx="36">
                        <c:v>1.07286546627452E-2</c:v>
                      </c:pt>
                      <c:pt idx="37">
                        <c:v>0.14010540074855629</c:v>
                      </c:pt>
                      <c:pt idx="38">
                        <c:v>0.81142811155641859</c:v>
                      </c:pt>
                      <c:pt idx="39">
                        <c:v>0.62002536636284244</c:v>
                      </c:pt>
                      <c:pt idx="40">
                        <c:v>0.71557472694474455</c:v>
                      </c:pt>
                      <c:pt idx="41">
                        <c:v>0.68515295779903851</c:v>
                      </c:pt>
                      <c:pt idx="42">
                        <c:v>0.64333238019355443</c:v>
                      </c:pt>
                      <c:pt idx="43">
                        <c:v>0.60176473045125589</c:v>
                      </c:pt>
                      <c:pt idx="44">
                        <c:v>0.31814872090382929</c:v>
                      </c:pt>
                      <c:pt idx="45">
                        <c:v>0.37589206936843628</c:v>
                      </c:pt>
                      <c:pt idx="46">
                        <c:v>0.36937389746450899</c:v>
                      </c:pt>
                      <c:pt idx="47">
                        <c:v>0.36287954716039733</c:v>
                      </c:pt>
                      <c:pt idx="48">
                        <c:v>0.39775542570115785</c:v>
                      </c:pt>
                      <c:pt idx="49">
                        <c:v>3.2299140655023338E-2</c:v>
                      </c:pt>
                      <c:pt idx="50">
                        <c:v>8.2568878184340541E-2</c:v>
                      </c:pt>
                      <c:pt idx="51">
                        <c:v>0.54668258999212427</c:v>
                      </c:pt>
                      <c:pt idx="52">
                        <c:v>0.13281576077662</c:v>
                      </c:pt>
                      <c:pt idx="53">
                        <c:v>0.20265887835742491</c:v>
                      </c:pt>
                      <c:pt idx="54">
                        <c:v>0.33589795102242093</c:v>
                      </c:pt>
                      <c:pt idx="55">
                        <c:v>0.54130665800937972</c:v>
                      </c:pt>
                      <c:pt idx="56">
                        <c:v>0.69551821477189768</c:v>
                      </c:pt>
                      <c:pt idx="57">
                        <c:v>0.74649738587577841</c:v>
                      </c:pt>
                      <c:pt idx="58">
                        <c:v>0.54552028276391396</c:v>
                      </c:pt>
                      <c:pt idx="59">
                        <c:v>0.67255831949903533</c:v>
                      </c:pt>
                      <c:pt idx="60">
                        <c:v>0.20489991769061669</c:v>
                      </c:pt>
                      <c:pt idx="61">
                        <c:v>0.1575005596945141</c:v>
                      </c:pt>
                      <c:pt idx="62">
                        <c:v>0.1546097253877193</c:v>
                      </c:pt>
                      <c:pt idx="63">
                        <c:v>0.12866904275463298</c:v>
                      </c:pt>
                      <c:pt idx="64">
                        <c:v>0.53451282771735054</c:v>
                      </c:pt>
                      <c:pt idx="65">
                        <c:v>0.79418054717219699</c:v>
                      </c:pt>
                      <c:pt idx="66">
                        <c:v>0.65935712503908384</c:v>
                      </c:pt>
                      <c:pt idx="67">
                        <c:v>0.44510588668193529</c:v>
                      </c:pt>
                      <c:pt idx="68">
                        <c:v>0.77290214351635877</c:v>
                      </c:pt>
                      <c:pt idx="69">
                        <c:v>0.79605857892816967</c:v>
                      </c:pt>
                      <c:pt idx="70">
                        <c:v>0.51898408752891623</c:v>
                      </c:pt>
                      <c:pt idx="71">
                        <c:v>0.55358187078913501</c:v>
                      </c:pt>
                      <c:pt idx="72">
                        <c:v>0.2178095033203539</c:v>
                      </c:pt>
                      <c:pt idx="73">
                        <c:v>0.4078193882278065</c:v>
                      </c:pt>
                      <c:pt idx="74">
                        <c:v>0.17306969019309551</c:v>
                      </c:pt>
                      <c:pt idx="75">
                        <c:v>0.73698945780008751</c:v>
                      </c:pt>
                      <c:pt idx="76">
                        <c:v>0.73329932272005149</c:v>
                      </c:pt>
                      <c:pt idx="77">
                        <c:v>0.4033153349025142</c:v>
                      </c:pt>
                      <c:pt idx="78">
                        <c:v>0.46939874362626982</c:v>
                      </c:pt>
                      <c:pt idx="79">
                        <c:v>0.31634159431933845</c:v>
                      </c:pt>
                      <c:pt idx="80">
                        <c:v>0.51572960682257385</c:v>
                      </c:pt>
                      <c:pt idx="81">
                        <c:v>9.915915706697645E-2</c:v>
                      </c:pt>
                      <c:pt idx="82">
                        <c:v>9.1281674723069722E-2</c:v>
                      </c:pt>
                      <c:pt idx="83">
                        <c:v>0.14513858241383343</c:v>
                      </c:pt>
                      <c:pt idx="84">
                        <c:v>0.1100460832898715</c:v>
                      </c:pt>
                      <c:pt idx="85">
                        <c:v>0.10987959679253154</c:v>
                      </c:pt>
                      <c:pt idx="86">
                        <c:v>0.12050848502419101</c:v>
                      </c:pt>
                      <c:pt idx="87">
                        <c:v>7.315358578710085E-2</c:v>
                      </c:pt>
                      <c:pt idx="88">
                        <c:v>0.37295525020866094</c:v>
                      </c:pt>
                      <c:pt idx="89">
                        <c:v>0.44830174990849714</c:v>
                      </c:pt>
                      <c:pt idx="90">
                        <c:v>0.31134791783129873</c:v>
                      </c:pt>
                      <c:pt idx="91">
                        <c:v>0.70289572690020174</c:v>
                      </c:pt>
                      <c:pt idx="92">
                        <c:v>0.23442339129897419</c:v>
                      </c:pt>
                      <c:pt idx="93">
                        <c:v>0.20610000420028549</c:v>
                      </c:pt>
                      <c:pt idx="94">
                        <c:v>0.16898474688305942</c:v>
                      </c:pt>
                      <c:pt idx="95">
                        <c:v>0.13196834315957878</c:v>
                      </c:pt>
                      <c:pt idx="96">
                        <c:v>0.17190457050509333</c:v>
                      </c:pt>
                      <c:pt idx="97">
                        <c:v>9.6708399660101196E-2</c:v>
                      </c:pt>
                      <c:pt idx="98">
                        <c:v>0.34074086332619141</c:v>
                      </c:pt>
                      <c:pt idx="99">
                        <c:v>0.21328807431061789</c:v>
                      </c:pt>
                      <c:pt idx="100">
                        <c:v>0.340824454895711</c:v>
                      </c:pt>
                      <c:pt idx="101">
                        <c:v>0.277066386832659</c:v>
                      </c:pt>
                      <c:pt idx="102">
                        <c:v>0.16538715108121951</c:v>
                      </c:pt>
                      <c:pt idx="103">
                        <c:v>0.13226159874241342</c:v>
                      </c:pt>
                      <c:pt idx="104">
                        <c:v>9.2530258338844484E-2</c:v>
                      </c:pt>
                      <c:pt idx="105">
                        <c:v>9.3661613766562499E-2</c:v>
                      </c:pt>
                      <c:pt idx="106">
                        <c:v>0.2237007995827105</c:v>
                      </c:pt>
                      <c:pt idx="107">
                        <c:v>0.1907677996294691</c:v>
                      </c:pt>
                      <c:pt idx="108">
                        <c:v>5.099225727171737E-2</c:v>
                      </c:pt>
                      <c:pt idx="109">
                        <c:v>0.14278667662710146</c:v>
                      </c:pt>
                      <c:pt idx="110">
                        <c:v>0.30440118848485215</c:v>
                      </c:pt>
                      <c:pt idx="111">
                        <c:v>0.14080298449559459</c:v>
                      </c:pt>
                      <c:pt idx="112">
                        <c:v>0.28965614217070557</c:v>
                      </c:pt>
                      <c:pt idx="113">
                        <c:v>0.23774799257500251</c:v>
                      </c:pt>
                      <c:pt idx="114">
                        <c:v>0.2938310701443394</c:v>
                      </c:pt>
                      <c:pt idx="115">
                        <c:v>0.34261184244508919</c:v>
                      </c:pt>
                      <c:pt idx="116">
                        <c:v>0.14957809277906831</c:v>
                      </c:pt>
                      <c:pt idx="117">
                        <c:v>7.3094897281047663E-2</c:v>
                      </c:pt>
                      <c:pt idx="118">
                        <c:v>0.23622828222443282</c:v>
                      </c:pt>
                      <c:pt idx="119">
                        <c:v>0.35016479838873849</c:v>
                      </c:pt>
                      <c:pt idx="120">
                        <c:v>0.25898523527854023</c:v>
                      </c:pt>
                      <c:pt idx="121">
                        <c:v>0.35745442637298908</c:v>
                      </c:pt>
                      <c:pt idx="122">
                        <c:v>0.2229384566774891</c:v>
                      </c:pt>
                      <c:pt idx="123">
                        <c:v>0.31711586448436779</c:v>
                      </c:pt>
                      <c:pt idx="124">
                        <c:v>0.57100509495796148</c:v>
                      </c:pt>
                      <c:pt idx="125">
                        <c:v>0.1266047585476954</c:v>
                      </c:pt>
                      <c:pt idx="126">
                        <c:v>0.1221618588007929</c:v>
                      </c:pt>
                      <c:pt idx="127">
                        <c:v>0.27314549966517521</c:v>
                      </c:pt>
                      <c:pt idx="128">
                        <c:v>2.701354916919509E-2</c:v>
                      </c:pt>
                      <c:pt idx="129">
                        <c:v>0.2320262031511918</c:v>
                      </c:pt>
                      <c:pt idx="130">
                        <c:v>0.62357295274687341</c:v>
                      </c:pt>
                      <c:pt idx="131">
                        <c:v>0.14497770833183449</c:v>
                      </c:pt>
                      <c:pt idx="132">
                        <c:v>0.20998458561672823</c:v>
                      </c:pt>
                      <c:pt idx="133">
                        <c:v>0.11028052698043848</c:v>
                      </c:pt>
                      <c:pt idx="134">
                        <c:v>7.3978302423851186E-2</c:v>
                      </c:pt>
                      <c:pt idx="135">
                        <c:v>0.1399636421593696</c:v>
                      </c:pt>
                      <c:pt idx="136">
                        <c:v>0.10151079795177442</c:v>
                      </c:pt>
                      <c:pt idx="137">
                        <c:v>0.38151473783382744</c:v>
                      </c:pt>
                      <c:pt idx="138">
                        <c:v>0.39966976192079562</c:v>
                      </c:pt>
                      <c:pt idx="139">
                        <c:v>0.2345521278964994</c:v>
                      </c:pt>
                      <c:pt idx="140">
                        <c:v>0.40671406661186305</c:v>
                      </c:pt>
                      <c:pt idx="141">
                        <c:v>0.14035563620530439</c:v>
                      </c:pt>
                      <c:pt idx="142">
                        <c:v>0.502525929452173</c:v>
                      </c:pt>
                      <c:pt idx="143">
                        <c:v>0.2015733930951239</c:v>
                      </c:pt>
                      <c:pt idx="144">
                        <c:v>0.18059889897872003</c:v>
                      </c:pt>
                      <c:pt idx="145">
                        <c:v>8.5371988915997898E-2</c:v>
                      </c:pt>
                      <c:pt idx="146">
                        <c:v>7.9025000773093754E-2</c:v>
                      </c:pt>
                      <c:pt idx="147">
                        <c:v>8.1594872435293647E-2</c:v>
                      </c:pt>
                      <c:pt idx="148">
                        <c:v>0.21986685720962551</c:v>
                      </c:pt>
                      <c:pt idx="149">
                        <c:v>0.10409830812836129</c:v>
                      </c:pt>
                      <c:pt idx="150">
                        <c:v>0.13037987588048339</c:v>
                      </c:pt>
                      <c:pt idx="151">
                        <c:v>0.1192537668836041</c:v>
                      </c:pt>
                      <c:pt idx="152">
                        <c:v>0.14161912893096856</c:v>
                      </c:pt>
                      <c:pt idx="153">
                        <c:v>0.1231689677370657</c:v>
                      </c:pt>
                      <c:pt idx="154">
                        <c:v>2.5062628065434411E-2</c:v>
                      </c:pt>
                      <c:pt idx="155">
                        <c:v>0.20055979168393365</c:v>
                      </c:pt>
                      <c:pt idx="156">
                        <c:v>0.17496145116122935</c:v>
                      </c:pt>
                      <c:pt idx="157">
                        <c:v>0.12817804129843322</c:v>
                      </c:pt>
                      <c:pt idx="158">
                        <c:v>0.1306768190473428</c:v>
                      </c:pt>
                      <c:pt idx="159">
                        <c:v>5.6081426099512659E-2</c:v>
                      </c:pt>
                      <c:pt idx="160">
                        <c:v>9.5149349614335313E-2</c:v>
                      </c:pt>
                      <c:pt idx="161">
                        <c:v>0.82680853253955178</c:v>
                      </c:pt>
                      <c:pt idx="162">
                        <c:v>9.4863213954879455E-2</c:v>
                      </c:pt>
                      <c:pt idx="163">
                        <c:v>9.6228648790209356E-2</c:v>
                      </c:pt>
                      <c:pt idx="164">
                        <c:v>2.5555797865737792E-2</c:v>
                      </c:pt>
                      <c:pt idx="165">
                        <c:v>0.17865090031462424</c:v>
                      </c:pt>
                      <c:pt idx="166">
                        <c:v>4.2124697148320414E-2</c:v>
                      </c:pt>
                      <c:pt idx="167">
                        <c:v>8.3913798752950644E-2</c:v>
                      </c:pt>
                      <c:pt idx="168">
                        <c:v>0.20254687130521262</c:v>
                      </c:pt>
                      <c:pt idx="169">
                        <c:v>0.23339086651964175</c:v>
                      </c:pt>
                      <c:pt idx="170">
                        <c:v>0.36650204699556882</c:v>
                      </c:pt>
                      <c:pt idx="171">
                        <c:v>0.10820247572842362</c:v>
                      </c:pt>
                      <c:pt idx="172">
                        <c:v>0.18393128828075761</c:v>
                      </c:pt>
                      <c:pt idx="173">
                        <c:v>8.7921641433026332E-2</c:v>
                      </c:pt>
                      <c:pt idx="174">
                        <c:v>2.2579292625438431E-2</c:v>
                      </c:pt>
                      <c:pt idx="175">
                        <c:v>4.7959216334888657E-2</c:v>
                      </c:pt>
                      <c:pt idx="176">
                        <c:v>0.21766952200448672</c:v>
                      </c:pt>
                      <c:pt idx="177">
                        <c:v>2.9770170998874051E-2</c:v>
                      </c:pt>
                      <c:pt idx="178">
                        <c:v>0.11120759041778285</c:v>
                      </c:pt>
                      <c:pt idx="179">
                        <c:v>0.1316117633167127</c:v>
                      </c:pt>
                      <c:pt idx="180">
                        <c:v>0.14129707272111761</c:v>
                      </c:pt>
                      <c:pt idx="181">
                        <c:v>9.7561526350643718E-2</c:v>
                      </c:pt>
                      <c:pt idx="182">
                        <c:v>9.8498759480409911E-2</c:v>
                      </c:pt>
                      <c:pt idx="183">
                        <c:v>0.32345838840982299</c:v>
                      </c:pt>
                      <c:pt idx="184">
                        <c:v>0.31536551508787419</c:v>
                      </c:pt>
                      <c:pt idx="185">
                        <c:v>0.18562048246311891</c:v>
                      </c:pt>
                      <c:pt idx="186">
                        <c:v>0.1476329030501278</c:v>
                      </c:pt>
                      <c:pt idx="187">
                        <c:v>0.16395874209082009</c:v>
                      </c:pt>
                      <c:pt idx="188">
                        <c:v>0.26840620382321884</c:v>
                      </c:pt>
                      <c:pt idx="189">
                        <c:v>0.19057569427864188</c:v>
                      </c:pt>
                      <c:pt idx="190">
                        <c:v>0.18262017724795165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4D9-4BC6-A981-DA4315A1D999}"/>
                  </c:ext>
                </c:extLst>
              </c15:ser>
            </c15:filteredScatterSeries>
          </c:ext>
        </c:extLst>
      </c:scatterChart>
      <c:valAx>
        <c:axId val="14115160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DZnmf proportions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450928"/>
        <c:crosses val="autoZero"/>
        <c:crossBetween val="midCat"/>
      </c:valAx>
      <c:valAx>
        <c:axId val="842450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DZmix proportions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5160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35998746117661"/>
          <c:y val="0.12131737290857658"/>
          <c:w val="0.31223525532595608"/>
          <c:h val="0.18456236821310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R2</a:t>
            </a:r>
            <a:r>
              <a:rPr lang="en-US" baseline="0"/>
              <a:t> vs. Kuiper V local attribution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8144329071111429"/>
                  <c:y val="0.12879366117351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'[1]aggregate data'!$D$34:$GL$34</c:f>
              <c:numCache>
                <c:formatCode>0.00</c:formatCode>
                <c:ptCount val="191"/>
                <c:pt idx="0">
                  <c:v>0.1194903504568909</c:v>
                </c:pt>
                <c:pt idx="1">
                  <c:v>0.85962723727445467</c:v>
                </c:pt>
                <c:pt idx="2">
                  <c:v>0.50747375050133781</c:v>
                </c:pt>
                <c:pt idx="3">
                  <c:v>0.41001237810969038</c:v>
                </c:pt>
                <c:pt idx="4">
                  <c:v>0.76244976993708069</c:v>
                </c:pt>
                <c:pt idx="5">
                  <c:v>2.350983282098873E-2</c:v>
                </c:pt>
                <c:pt idx="6">
                  <c:v>1.954391945357984E-2</c:v>
                </c:pt>
                <c:pt idx="7">
                  <c:v>0.78746883626184783</c:v>
                </c:pt>
                <c:pt idx="8">
                  <c:v>4.8512442780914003E-2</c:v>
                </c:pt>
                <c:pt idx="9">
                  <c:v>0.4267456276592681</c:v>
                </c:pt>
                <c:pt idx="10">
                  <c:v>8.04375928444859E-2</c:v>
                </c:pt>
                <c:pt idx="11">
                  <c:v>2.5139284551120977E-2</c:v>
                </c:pt>
                <c:pt idx="12">
                  <c:v>0.84829901584330825</c:v>
                </c:pt>
                <c:pt idx="13">
                  <c:v>0.82716895077668018</c:v>
                </c:pt>
                <c:pt idx="14">
                  <c:v>4.6419638403991229E-2</c:v>
                </c:pt>
                <c:pt idx="15">
                  <c:v>0.17013265240419989</c:v>
                </c:pt>
                <c:pt idx="16">
                  <c:v>7.20725872912482E-2</c:v>
                </c:pt>
                <c:pt idx="17">
                  <c:v>0.33992850936563157</c:v>
                </c:pt>
                <c:pt idx="18">
                  <c:v>0.10264923252033249</c:v>
                </c:pt>
                <c:pt idx="19">
                  <c:v>0.23888256093769927</c:v>
                </c:pt>
                <c:pt idx="20">
                  <c:v>0.33966875371251509</c:v>
                </c:pt>
                <c:pt idx="21">
                  <c:v>0.79489656684156895</c:v>
                </c:pt>
                <c:pt idx="22">
                  <c:v>0.85746151806513526</c:v>
                </c:pt>
                <c:pt idx="23">
                  <c:v>0.81461695726672712</c:v>
                </c:pt>
                <c:pt idx="24">
                  <c:v>0.2308132369090721</c:v>
                </c:pt>
                <c:pt idx="25">
                  <c:v>0.48215163598518918</c:v>
                </c:pt>
                <c:pt idx="26">
                  <c:v>0.35650070830897207</c:v>
                </c:pt>
                <c:pt idx="27">
                  <c:v>0.36832464319831942</c:v>
                </c:pt>
                <c:pt idx="28">
                  <c:v>0.9673747751040056</c:v>
                </c:pt>
                <c:pt idx="29">
                  <c:v>0.37274809555442007</c:v>
                </c:pt>
                <c:pt idx="30">
                  <c:v>0.72863183102168261</c:v>
                </c:pt>
                <c:pt idx="31">
                  <c:v>0.79093895739404141</c:v>
                </c:pt>
                <c:pt idx="32">
                  <c:v>0.79005580525776864</c:v>
                </c:pt>
                <c:pt idx="33">
                  <c:v>0.31914894438643354</c:v>
                </c:pt>
                <c:pt idx="34">
                  <c:v>0.42141952353476031</c:v>
                </c:pt>
                <c:pt idx="35">
                  <c:v>0.2380989268290804</c:v>
                </c:pt>
                <c:pt idx="36">
                  <c:v>1.4111308779905882E-2</c:v>
                </c:pt>
                <c:pt idx="37">
                  <c:v>6.543282369931705E-2</c:v>
                </c:pt>
                <c:pt idx="38">
                  <c:v>0.85202391961057911</c:v>
                </c:pt>
                <c:pt idx="39">
                  <c:v>0.86996174056209152</c:v>
                </c:pt>
                <c:pt idx="40">
                  <c:v>0.90806283234910423</c:v>
                </c:pt>
                <c:pt idx="41">
                  <c:v>0.73824585033107992</c:v>
                </c:pt>
                <c:pt idx="42">
                  <c:v>0.66499976681952155</c:v>
                </c:pt>
                <c:pt idx="43">
                  <c:v>0.72399880411452078</c:v>
                </c:pt>
                <c:pt idx="44">
                  <c:v>0.3458161359061584</c:v>
                </c:pt>
                <c:pt idx="45">
                  <c:v>0.1638901875641183</c:v>
                </c:pt>
                <c:pt idx="46">
                  <c:v>0.30500982112461833</c:v>
                </c:pt>
                <c:pt idx="47">
                  <c:v>0.19095856579704673</c:v>
                </c:pt>
                <c:pt idx="48">
                  <c:v>0.30918635021301938</c:v>
                </c:pt>
                <c:pt idx="49">
                  <c:v>2.5826988739368489E-2</c:v>
                </c:pt>
                <c:pt idx="50">
                  <c:v>6.7299857653458917E-2</c:v>
                </c:pt>
                <c:pt idx="51">
                  <c:v>0.54701996333372827</c:v>
                </c:pt>
                <c:pt idx="52">
                  <c:v>0.10731812632644441</c:v>
                </c:pt>
                <c:pt idx="53">
                  <c:v>0.23004722505663339</c:v>
                </c:pt>
                <c:pt idx="54">
                  <c:v>0.32746069949384116</c:v>
                </c:pt>
                <c:pt idx="55">
                  <c:v>0.62511237169617706</c:v>
                </c:pt>
                <c:pt idx="56">
                  <c:v>0.8016665627747388</c:v>
                </c:pt>
                <c:pt idx="57">
                  <c:v>0.83664867834032886</c:v>
                </c:pt>
                <c:pt idx="58">
                  <c:v>0.54767711617722326</c:v>
                </c:pt>
                <c:pt idx="59">
                  <c:v>0.69127920197321013</c:v>
                </c:pt>
                <c:pt idx="60">
                  <c:v>0.1803242550336023</c:v>
                </c:pt>
                <c:pt idx="61">
                  <c:v>4.6211157231776837E-2</c:v>
                </c:pt>
                <c:pt idx="62">
                  <c:v>0.11267037295072867</c:v>
                </c:pt>
                <c:pt idx="63">
                  <c:v>6.4229713882304765E-2</c:v>
                </c:pt>
                <c:pt idx="64">
                  <c:v>0.5120119766030109</c:v>
                </c:pt>
                <c:pt idx="65">
                  <c:v>0.76433750595927696</c:v>
                </c:pt>
                <c:pt idx="66">
                  <c:v>0.8299664952930097</c:v>
                </c:pt>
                <c:pt idx="67">
                  <c:v>0.38531253372002894</c:v>
                </c:pt>
                <c:pt idx="68">
                  <c:v>0.84800609586010145</c:v>
                </c:pt>
                <c:pt idx="69">
                  <c:v>0.85394260253157439</c:v>
                </c:pt>
                <c:pt idx="70">
                  <c:v>0.5735838105353821</c:v>
                </c:pt>
                <c:pt idx="71">
                  <c:v>0.73160738447553841</c:v>
                </c:pt>
                <c:pt idx="72">
                  <c:v>0.24884189394962586</c:v>
                </c:pt>
                <c:pt idx="73">
                  <c:v>0.31181131339350632</c:v>
                </c:pt>
                <c:pt idx="74">
                  <c:v>0.16946634017552969</c:v>
                </c:pt>
                <c:pt idx="75">
                  <c:v>0.79250996124800743</c:v>
                </c:pt>
                <c:pt idx="76">
                  <c:v>0.81021953988992945</c:v>
                </c:pt>
                <c:pt idx="77">
                  <c:v>0.27659236377015312</c:v>
                </c:pt>
                <c:pt idx="78">
                  <c:v>0.42812720796328096</c:v>
                </c:pt>
                <c:pt idx="79">
                  <c:v>0.24682111547951543</c:v>
                </c:pt>
                <c:pt idx="80">
                  <c:v>0.39243500881262378</c:v>
                </c:pt>
                <c:pt idx="81">
                  <c:v>3.8488253808404843E-2</c:v>
                </c:pt>
                <c:pt idx="82">
                  <c:v>6.7628492231805712E-2</c:v>
                </c:pt>
                <c:pt idx="83">
                  <c:v>6.7535577833511218E-2</c:v>
                </c:pt>
                <c:pt idx="84">
                  <c:v>0.10240242879412469</c:v>
                </c:pt>
                <c:pt idx="85">
                  <c:v>5.4940662187708267E-2</c:v>
                </c:pt>
                <c:pt idx="86">
                  <c:v>6.2593710088331714E-2</c:v>
                </c:pt>
                <c:pt idx="87">
                  <c:v>3.0960776715407423E-2</c:v>
                </c:pt>
                <c:pt idx="88">
                  <c:v>0.40369121820615894</c:v>
                </c:pt>
                <c:pt idx="89">
                  <c:v>0.40836011482316109</c:v>
                </c:pt>
                <c:pt idx="90">
                  <c:v>0.3229863291097626</c:v>
                </c:pt>
                <c:pt idx="91">
                  <c:v>0.96344665503397942</c:v>
                </c:pt>
                <c:pt idx="92">
                  <c:v>0.22917761705035869</c:v>
                </c:pt>
                <c:pt idx="93">
                  <c:v>0.12833711314912072</c:v>
                </c:pt>
                <c:pt idx="94">
                  <c:v>0.1161654534232136</c:v>
                </c:pt>
                <c:pt idx="95">
                  <c:v>9.1744813756835866E-2</c:v>
                </c:pt>
                <c:pt idx="96">
                  <c:v>5.5798860721580787E-2</c:v>
                </c:pt>
                <c:pt idx="97">
                  <c:v>3.1597674243847518E-2</c:v>
                </c:pt>
                <c:pt idx="98">
                  <c:v>0.32208496542339199</c:v>
                </c:pt>
                <c:pt idx="99">
                  <c:v>0.15951340563492139</c:v>
                </c:pt>
                <c:pt idx="100">
                  <c:v>0.24889238424910431</c:v>
                </c:pt>
                <c:pt idx="101">
                  <c:v>0.24981572244470349</c:v>
                </c:pt>
                <c:pt idx="102">
                  <c:v>8.7338123017687605E-2</c:v>
                </c:pt>
                <c:pt idx="103">
                  <c:v>2.1424412490998541E-2</c:v>
                </c:pt>
                <c:pt idx="104">
                  <c:v>3.747904629500267E-2</c:v>
                </c:pt>
                <c:pt idx="105">
                  <c:v>7.6322276570557096E-2</c:v>
                </c:pt>
                <c:pt idx="106">
                  <c:v>5.8999493074813059E-2</c:v>
                </c:pt>
                <c:pt idx="107">
                  <c:v>6.051088181313298E-2</c:v>
                </c:pt>
                <c:pt idx="108">
                  <c:v>4.2345594090908129E-2</c:v>
                </c:pt>
                <c:pt idx="109">
                  <c:v>5.034857312991662E-2</c:v>
                </c:pt>
                <c:pt idx="110">
                  <c:v>0.29496420368122583</c:v>
                </c:pt>
                <c:pt idx="111">
                  <c:v>8.6450741208144138E-2</c:v>
                </c:pt>
                <c:pt idx="112">
                  <c:v>0.25293074995342135</c:v>
                </c:pt>
                <c:pt idx="113">
                  <c:v>0.18195226638417869</c:v>
                </c:pt>
                <c:pt idx="114">
                  <c:v>0.31954380507493269</c:v>
                </c:pt>
                <c:pt idx="115">
                  <c:v>0.33283968100436451</c:v>
                </c:pt>
                <c:pt idx="116">
                  <c:v>6.2883542831874847E-2</c:v>
                </c:pt>
                <c:pt idx="117">
                  <c:v>6.9646500619779755E-2</c:v>
                </c:pt>
                <c:pt idx="118">
                  <c:v>0.18252995839516845</c:v>
                </c:pt>
                <c:pt idx="119">
                  <c:v>0.3049054639741538</c:v>
                </c:pt>
                <c:pt idx="120">
                  <c:v>0.20837630907676918</c:v>
                </c:pt>
                <c:pt idx="121">
                  <c:v>0.25523637679423633</c:v>
                </c:pt>
                <c:pt idx="122">
                  <c:v>0.21422502097938056</c:v>
                </c:pt>
                <c:pt idx="123">
                  <c:v>0.37980217701931923</c:v>
                </c:pt>
                <c:pt idx="124">
                  <c:v>0.54387427108261233</c:v>
                </c:pt>
                <c:pt idx="125">
                  <c:v>6.1695068762754351E-2</c:v>
                </c:pt>
                <c:pt idx="126">
                  <c:v>5.8986693877637456E-2</c:v>
                </c:pt>
                <c:pt idx="127">
                  <c:v>0.28897634359603691</c:v>
                </c:pt>
                <c:pt idx="128">
                  <c:v>8.2260274424176591E-2</c:v>
                </c:pt>
                <c:pt idx="129">
                  <c:v>0.13927938570299908</c:v>
                </c:pt>
                <c:pt idx="130">
                  <c:v>0.71538285600259921</c:v>
                </c:pt>
                <c:pt idx="131">
                  <c:v>0.10116858335620121</c:v>
                </c:pt>
                <c:pt idx="132">
                  <c:v>8.1553592404321973E-2</c:v>
                </c:pt>
                <c:pt idx="133">
                  <c:v>0.12716986120996165</c:v>
                </c:pt>
                <c:pt idx="134">
                  <c:v>8.7671868132220082E-2</c:v>
                </c:pt>
                <c:pt idx="135">
                  <c:v>5.0336107779716893E-2</c:v>
                </c:pt>
                <c:pt idx="136">
                  <c:v>6.0383385587484448E-2</c:v>
                </c:pt>
                <c:pt idx="137">
                  <c:v>0.52738612741874635</c:v>
                </c:pt>
                <c:pt idx="138">
                  <c:v>0.48092537975022392</c:v>
                </c:pt>
                <c:pt idx="139">
                  <c:v>8.768980101667348E-2</c:v>
                </c:pt>
                <c:pt idx="140">
                  <c:v>0.44008583741460716</c:v>
                </c:pt>
                <c:pt idx="141">
                  <c:v>0.2208375457305638</c:v>
                </c:pt>
                <c:pt idx="142">
                  <c:v>0.58262988249212155</c:v>
                </c:pt>
                <c:pt idx="143">
                  <c:v>0.1075827022919795</c:v>
                </c:pt>
                <c:pt idx="144">
                  <c:v>4.313866785609824E-2</c:v>
                </c:pt>
                <c:pt idx="145">
                  <c:v>4.1776723885596417E-2</c:v>
                </c:pt>
                <c:pt idx="146">
                  <c:v>2.611285964449182E-2</c:v>
                </c:pt>
                <c:pt idx="147">
                  <c:v>4.5991613215798657E-2</c:v>
                </c:pt>
                <c:pt idx="148">
                  <c:v>0.11657122245438545</c:v>
                </c:pt>
                <c:pt idx="149">
                  <c:v>4.2609349103888909E-2</c:v>
                </c:pt>
                <c:pt idx="150">
                  <c:v>1.6481107747978049E-2</c:v>
                </c:pt>
                <c:pt idx="151">
                  <c:v>3.568829508547916E-2</c:v>
                </c:pt>
                <c:pt idx="152">
                  <c:v>4.6282606632511346E-2</c:v>
                </c:pt>
                <c:pt idx="153">
                  <c:v>1.8020717070333397E-2</c:v>
                </c:pt>
                <c:pt idx="154">
                  <c:v>1.7211071041739613E-2</c:v>
                </c:pt>
                <c:pt idx="155">
                  <c:v>9.3100658966805167E-2</c:v>
                </c:pt>
                <c:pt idx="156">
                  <c:v>7.0972066483239851E-2</c:v>
                </c:pt>
                <c:pt idx="157">
                  <c:v>7.0704930281990291E-2</c:v>
                </c:pt>
                <c:pt idx="158">
                  <c:v>7.7726277951712774E-2</c:v>
                </c:pt>
                <c:pt idx="159">
                  <c:v>3.7121582121723194E-2</c:v>
                </c:pt>
                <c:pt idx="160">
                  <c:v>3.222876591120561E-2</c:v>
                </c:pt>
                <c:pt idx="161">
                  <c:v>0.97093846755243896</c:v>
                </c:pt>
                <c:pt idx="162">
                  <c:v>7.3862261065254869E-2</c:v>
                </c:pt>
                <c:pt idx="163">
                  <c:v>1.1397205692329604E-2</c:v>
                </c:pt>
                <c:pt idx="164">
                  <c:v>2.48395362122487E-2</c:v>
                </c:pt>
                <c:pt idx="165">
                  <c:v>8.21645103707139E-2</c:v>
                </c:pt>
                <c:pt idx="166">
                  <c:v>2.9924405386274729E-2</c:v>
                </c:pt>
                <c:pt idx="167">
                  <c:v>2.7390738444869601E-2</c:v>
                </c:pt>
                <c:pt idx="168">
                  <c:v>7.4047411543385483E-2</c:v>
                </c:pt>
                <c:pt idx="169">
                  <c:v>6.9528858401283547E-2</c:v>
                </c:pt>
                <c:pt idx="170">
                  <c:v>0.3047496842662889</c:v>
                </c:pt>
                <c:pt idx="171">
                  <c:v>7.0117846148515434E-2</c:v>
                </c:pt>
                <c:pt idx="172">
                  <c:v>7.5381061013508666E-2</c:v>
                </c:pt>
                <c:pt idx="173">
                  <c:v>4.6621624484686493E-2</c:v>
                </c:pt>
                <c:pt idx="174">
                  <c:v>1.6334735390343039E-2</c:v>
                </c:pt>
                <c:pt idx="175">
                  <c:v>4.6750954597566119E-2</c:v>
                </c:pt>
                <c:pt idx="176">
                  <c:v>8.7760240094157768E-2</c:v>
                </c:pt>
                <c:pt idx="177">
                  <c:v>1.6054428087939811E-2</c:v>
                </c:pt>
                <c:pt idx="178">
                  <c:v>0.11294801341110641</c:v>
                </c:pt>
                <c:pt idx="179">
                  <c:v>9.6197554439910349E-2</c:v>
                </c:pt>
                <c:pt idx="180">
                  <c:v>8.1156470272962716E-2</c:v>
                </c:pt>
                <c:pt idx="181">
                  <c:v>1.685337698986477E-2</c:v>
                </c:pt>
                <c:pt idx="182">
                  <c:v>6.4151406947157444E-2</c:v>
                </c:pt>
                <c:pt idx="183">
                  <c:v>0.3577822043766784</c:v>
                </c:pt>
                <c:pt idx="184">
                  <c:v>0.37244449563094206</c:v>
                </c:pt>
                <c:pt idx="185">
                  <c:v>0.16308294912232837</c:v>
                </c:pt>
                <c:pt idx="186">
                  <c:v>0.11631514129426858</c:v>
                </c:pt>
                <c:pt idx="187">
                  <c:v>6.4554518753577469E-2</c:v>
                </c:pt>
                <c:pt idx="188">
                  <c:v>6.160478129212707E-2</c:v>
                </c:pt>
                <c:pt idx="189">
                  <c:v>4.6156506641601799E-2</c:v>
                </c:pt>
                <c:pt idx="190">
                  <c:v>4.7466971238680135E-2</c:v>
                </c:pt>
              </c:numCache>
            </c:numRef>
          </c:xVal>
          <c:yVal>
            <c:numRef>
              <c:f>'[1]aggregate data'!$D$47:$GL$47</c:f>
              <c:numCache>
                <c:formatCode>0.00</c:formatCode>
                <c:ptCount val="191"/>
                <c:pt idx="0">
                  <c:v>0.19853586547349686</c:v>
                </c:pt>
                <c:pt idx="1">
                  <c:v>0.81366509346786664</c:v>
                </c:pt>
                <c:pt idx="2">
                  <c:v>0.56285782786190797</c:v>
                </c:pt>
                <c:pt idx="3">
                  <c:v>0.48057006116067968</c:v>
                </c:pt>
                <c:pt idx="4">
                  <c:v>0.6994350723383872</c:v>
                </c:pt>
                <c:pt idx="5">
                  <c:v>2.5931835430032572E-2</c:v>
                </c:pt>
                <c:pt idx="6">
                  <c:v>2.5987078766951763E-2</c:v>
                </c:pt>
                <c:pt idx="7">
                  <c:v>0.68068716556454312</c:v>
                </c:pt>
                <c:pt idx="8">
                  <c:v>0.1055108277292123</c:v>
                </c:pt>
                <c:pt idx="9">
                  <c:v>0.35726876083525078</c:v>
                </c:pt>
                <c:pt idx="10">
                  <c:v>0.12918786024370621</c:v>
                </c:pt>
                <c:pt idx="11">
                  <c:v>3.6181629082799399E-2</c:v>
                </c:pt>
                <c:pt idx="12">
                  <c:v>0.59794574253798782</c:v>
                </c:pt>
                <c:pt idx="13">
                  <c:v>0.68264562523661598</c:v>
                </c:pt>
                <c:pt idx="14">
                  <c:v>0.1055992652617099</c:v>
                </c:pt>
                <c:pt idx="15">
                  <c:v>0.198136566119931</c:v>
                </c:pt>
                <c:pt idx="16">
                  <c:v>0.10141722333773069</c:v>
                </c:pt>
                <c:pt idx="17">
                  <c:v>0.39451653035310791</c:v>
                </c:pt>
                <c:pt idx="18">
                  <c:v>0.2321717906805342</c:v>
                </c:pt>
                <c:pt idx="19">
                  <c:v>0.23603898847454688</c:v>
                </c:pt>
                <c:pt idx="20">
                  <c:v>0.38457748858977558</c:v>
                </c:pt>
                <c:pt idx="21">
                  <c:v>0.46733277044178284</c:v>
                </c:pt>
                <c:pt idx="22">
                  <c:v>0.84218725687129048</c:v>
                </c:pt>
                <c:pt idx="23">
                  <c:v>0.85938789608369415</c:v>
                </c:pt>
                <c:pt idx="24">
                  <c:v>0.29230015130709402</c:v>
                </c:pt>
                <c:pt idx="25">
                  <c:v>0.45836705779699294</c:v>
                </c:pt>
                <c:pt idx="26">
                  <c:v>0.36673048443817369</c:v>
                </c:pt>
                <c:pt idx="27">
                  <c:v>0.44822853024038001</c:v>
                </c:pt>
                <c:pt idx="28">
                  <c:v>0.55863239366064676</c:v>
                </c:pt>
                <c:pt idx="29">
                  <c:v>0.34259989466913465</c:v>
                </c:pt>
                <c:pt idx="30">
                  <c:v>0.59337056187343584</c:v>
                </c:pt>
                <c:pt idx="31">
                  <c:v>0.7805965264948993</c:v>
                </c:pt>
                <c:pt idx="32">
                  <c:v>0.73919573099021596</c:v>
                </c:pt>
                <c:pt idx="33">
                  <c:v>0.34022508711774108</c:v>
                </c:pt>
                <c:pt idx="34">
                  <c:v>0.39949858814151962</c:v>
                </c:pt>
                <c:pt idx="35">
                  <c:v>0.37394709207706339</c:v>
                </c:pt>
                <c:pt idx="36">
                  <c:v>3.6092343370676648E-2</c:v>
                </c:pt>
                <c:pt idx="37">
                  <c:v>0.11102508796456542</c:v>
                </c:pt>
                <c:pt idx="38">
                  <c:v>0.8106091744422933</c:v>
                </c:pt>
                <c:pt idx="39">
                  <c:v>0.5072759792938305</c:v>
                </c:pt>
                <c:pt idx="40">
                  <c:v>0.73789426424581084</c:v>
                </c:pt>
                <c:pt idx="41">
                  <c:v>0.69031066996933643</c:v>
                </c:pt>
                <c:pt idx="42">
                  <c:v>0.64349983302949332</c:v>
                </c:pt>
                <c:pt idx="43">
                  <c:v>0.60877352922599604</c:v>
                </c:pt>
                <c:pt idx="44">
                  <c:v>0.30992376660751159</c:v>
                </c:pt>
                <c:pt idx="45">
                  <c:v>0.34044964389895371</c:v>
                </c:pt>
                <c:pt idx="46">
                  <c:v>0.36097018024613869</c:v>
                </c:pt>
                <c:pt idx="47">
                  <c:v>0.25346495324294621</c:v>
                </c:pt>
                <c:pt idx="48">
                  <c:v>0.34389704473705235</c:v>
                </c:pt>
                <c:pt idx="49">
                  <c:v>1.8641533886233061E-2</c:v>
                </c:pt>
                <c:pt idx="50">
                  <c:v>6.8277411411572356E-2</c:v>
                </c:pt>
                <c:pt idx="51">
                  <c:v>0.52791906780627362</c:v>
                </c:pt>
                <c:pt idx="52">
                  <c:v>0.16183005428915229</c:v>
                </c:pt>
                <c:pt idx="53">
                  <c:v>0.25133625951398741</c:v>
                </c:pt>
                <c:pt idx="54">
                  <c:v>0.27522062076195769</c:v>
                </c:pt>
                <c:pt idx="55">
                  <c:v>0.5592270435543335</c:v>
                </c:pt>
                <c:pt idx="56">
                  <c:v>0.76391567805036353</c:v>
                </c:pt>
                <c:pt idx="57">
                  <c:v>0.70894181860464323</c:v>
                </c:pt>
                <c:pt idx="58">
                  <c:v>0.49703185092671204</c:v>
                </c:pt>
                <c:pt idx="59">
                  <c:v>0.6402644540286343</c:v>
                </c:pt>
                <c:pt idx="60">
                  <c:v>0.21529074006653251</c:v>
                </c:pt>
                <c:pt idx="61">
                  <c:v>0.120623194120481</c:v>
                </c:pt>
                <c:pt idx="62">
                  <c:v>0.17936869376040571</c:v>
                </c:pt>
                <c:pt idx="63">
                  <c:v>0.1162325905023365</c:v>
                </c:pt>
                <c:pt idx="64">
                  <c:v>0.47472083572469992</c:v>
                </c:pt>
                <c:pt idx="65">
                  <c:v>0.8230597487239425</c:v>
                </c:pt>
                <c:pt idx="66">
                  <c:v>0.61625736220754168</c:v>
                </c:pt>
                <c:pt idx="67">
                  <c:v>0.40575623181497888</c:v>
                </c:pt>
                <c:pt idx="68">
                  <c:v>0.77672483059042952</c:v>
                </c:pt>
                <c:pt idx="69">
                  <c:v>0.81820442243157188</c:v>
                </c:pt>
                <c:pt idx="70">
                  <c:v>0.51472919819961016</c:v>
                </c:pt>
                <c:pt idx="71">
                  <c:v>0.57200027945964826</c:v>
                </c:pt>
                <c:pt idx="72">
                  <c:v>0.28278461766865631</c:v>
                </c:pt>
                <c:pt idx="73">
                  <c:v>0.35545110484997261</c:v>
                </c:pt>
                <c:pt idx="74">
                  <c:v>0.19008187087592782</c:v>
                </c:pt>
                <c:pt idx="75">
                  <c:v>0.75375547014112876</c:v>
                </c:pt>
                <c:pt idx="76">
                  <c:v>0.60165282936418407</c:v>
                </c:pt>
                <c:pt idx="77">
                  <c:v>0.3688113788181156</c:v>
                </c:pt>
                <c:pt idx="78">
                  <c:v>0.42639832275617101</c:v>
                </c:pt>
                <c:pt idx="79">
                  <c:v>0.29392980078392406</c:v>
                </c:pt>
                <c:pt idx="80">
                  <c:v>0.46953840314407441</c:v>
                </c:pt>
                <c:pt idx="81">
                  <c:v>6.3563043955432427E-2</c:v>
                </c:pt>
                <c:pt idx="82">
                  <c:v>5.4948025549839123E-2</c:v>
                </c:pt>
                <c:pt idx="83">
                  <c:v>0.10710935347106579</c:v>
                </c:pt>
                <c:pt idx="84">
                  <c:v>9.0858529900319202E-2</c:v>
                </c:pt>
                <c:pt idx="85">
                  <c:v>7.4205812353393172E-2</c:v>
                </c:pt>
                <c:pt idx="86">
                  <c:v>8.9860299751177847E-2</c:v>
                </c:pt>
                <c:pt idx="87">
                  <c:v>5.1156405748346838E-2</c:v>
                </c:pt>
                <c:pt idx="88">
                  <c:v>0.33948278401210308</c:v>
                </c:pt>
                <c:pt idx="89">
                  <c:v>0.42633508265516573</c:v>
                </c:pt>
                <c:pt idx="90">
                  <c:v>0.31095345580699535</c:v>
                </c:pt>
                <c:pt idx="91">
                  <c:v>0.57064623861007613</c:v>
                </c:pt>
                <c:pt idx="92">
                  <c:v>0.24820773488909217</c:v>
                </c:pt>
                <c:pt idx="93">
                  <c:v>0.19283542158369429</c:v>
                </c:pt>
                <c:pt idx="94">
                  <c:v>0.17011234171301381</c:v>
                </c:pt>
                <c:pt idx="95">
                  <c:v>0.15517119038281141</c:v>
                </c:pt>
                <c:pt idx="96">
                  <c:v>0.20426840137267949</c:v>
                </c:pt>
                <c:pt idx="97">
                  <c:v>8.9993272250656009E-2</c:v>
                </c:pt>
                <c:pt idx="98">
                  <c:v>0.33680394235478972</c:v>
                </c:pt>
                <c:pt idx="99">
                  <c:v>0.20445493892246699</c:v>
                </c:pt>
                <c:pt idx="100">
                  <c:v>0.30291318462131833</c:v>
                </c:pt>
                <c:pt idx="101">
                  <c:v>0.27602078628000759</c:v>
                </c:pt>
                <c:pt idx="102">
                  <c:v>0.14761808979181859</c:v>
                </c:pt>
                <c:pt idx="103">
                  <c:v>9.5217536806422892E-2</c:v>
                </c:pt>
                <c:pt idx="104">
                  <c:v>8.3812831411828687E-2</c:v>
                </c:pt>
                <c:pt idx="105">
                  <c:v>0.10754657975707761</c:v>
                </c:pt>
                <c:pt idx="106">
                  <c:v>0.16034261572040281</c:v>
                </c:pt>
                <c:pt idx="107">
                  <c:v>9.0111875333228203E-2</c:v>
                </c:pt>
                <c:pt idx="108">
                  <c:v>4.5865890426014133E-2</c:v>
                </c:pt>
                <c:pt idx="109">
                  <c:v>0.12748912599604231</c:v>
                </c:pt>
                <c:pt idx="110">
                  <c:v>0.2948689699429724</c:v>
                </c:pt>
                <c:pt idx="111">
                  <c:v>0.11585523223779089</c:v>
                </c:pt>
                <c:pt idx="112">
                  <c:v>0.31507741192277794</c:v>
                </c:pt>
                <c:pt idx="113">
                  <c:v>0.24214400934758618</c:v>
                </c:pt>
                <c:pt idx="114">
                  <c:v>0.32188030338637469</c:v>
                </c:pt>
                <c:pt idx="115">
                  <c:v>0.31800724729982199</c:v>
                </c:pt>
                <c:pt idx="116">
                  <c:v>9.4717936975734107E-2</c:v>
                </c:pt>
                <c:pt idx="117">
                  <c:v>5.9434404713610833E-2</c:v>
                </c:pt>
                <c:pt idx="118">
                  <c:v>0.21996676030730569</c:v>
                </c:pt>
                <c:pt idx="119">
                  <c:v>0.32681261077591406</c:v>
                </c:pt>
                <c:pt idx="120">
                  <c:v>0.18360903766467981</c:v>
                </c:pt>
                <c:pt idx="121">
                  <c:v>0.30918612361015202</c:v>
                </c:pt>
                <c:pt idx="122">
                  <c:v>0.27546769513349689</c:v>
                </c:pt>
                <c:pt idx="123">
                  <c:v>0.34653905978744864</c:v>
                </c:pt>
                <c:pt idx="124">
                  <c:v>0.47462157799087229</c:v>
                </c:pt>
                <c:pt idx="125">
                  <c:v>7.7696202955743046E-2</c:v>
                </c:pt>
                <c:pt idx="126">
                  <c:v>9.7826683497872116E-2</c:v>
                </c:pt>
                <c:pt idx="127">
                  <c:v>0.25079344945592263</c:v>
                </c:pt>
                <c:pt idx="128">
                  <c:v>9.3059474385854643E-2</c:v>
                </c:pt>
                <c:pt idx="129">
                  <c:v>0.23692901846987938</c:v>
                </c:pt>
                <c:pt idx="130">
                  <c:v>0.59340755783301469</c:v>
                </c:pt>
                <c:pt idx="131">
                  <c:v>0.14666329032212178</c:v>
                </c:pt>
                <c:pt idx="132">
                  <c:v>0.19507445701619031</c:v>
                </c:pt>
                <c:pt idx="133">
                  <c:v>0.12890351952182322</c:v>
                </c:pt>
                <c:pt idx="134">
                  <c:v>0.12673611652454642</c:v>
                </c:pt>
                <c:pt idx="135">
                  <c:v>0.12769672583258759</c:v>
                </c:pt>
                <c:pt idx="136">
                  <c:v>9.0318803341851703E-2</c:v>
                </c:pt>
                <c:pt idx="137">
                  <c:v>0.39212941078225294</c:v>
                </c:pt>
                <c:pt idx="138">
                  <c:v>0.42348846811628266</c:v>
                </c:pt>
                <c:pt idx="139">
                  <c:v>0.24143346179836681</c:v>
                </c:pt>
                <c:pt idx="140">
                  <c:v>0.47007489196072461</c:v>
                </c:pt>
                <c:pt idx="141">
                  <c:v>0.1753111396667697</c:v>
                </c:pt>
                <c:pt idx="142">
                  <c:v>0.47677987320293547</c:v>
                </c:pt>
                <c:pt idx="143">
                  <c:v>0.19397421313008792</c:v>
                </c:pt>
                <c:pt idx="144">
                  <c:v>0.16272109597718609</c:v>
                </c:pt>
                <c:pt idx="145">
                  <c:v>4.1903210962804464E-2</c:v>
                </c:pt>
                <c:pt idx="146">
                  <c:v>2.8100242455123763E-2</c:v>
                </c:pt>
                <c:pt idx="147">
                  <c:v>7.7844311901892227E-2</c:v>
                </c:pt>
                <c:pt idx="148">
                  <c:v>0.193762803040297</c:v>
                </c:pt>
                <c:pt idx="149">
                  <c:v>8.3116405349644679E-2</c:v>
                </c:pt>
                <c:pt idx="150">
                  <c:v>1.5242077640408322E-2</c:v>
                </c:pt>
                <c:pt idx="151">
                  <c:v>4.0199024087875637E-2</c:v>
                </c:pt>
                <c:pt idx="152">
                  <c:v>0.15704127200185103</c:v>
                </c:pt>
                <c:pt idx="153">
                  <c:v>1.3502983364293661E-2</c:v>
                </c:pt>
                <c:pt idx="154">
                  <c:v>1.55988662232888E-2</c:v>
                </c:pt>
                <c:pt idx="155">
                  <c:v>0.15251087063856272</c:v>
                </c:pt>
                <c:pt idx="156">
                  <c:v>0.1623891203812764</c:v>
                </c:pt>
                <c:pt idx="157">
                  <c:v>5.0767488182598908E-2</c:v>
                </c:pt>
                <c:pt idx="158">
                  <c:v>0.1051583294026941</c:v>
                </c:pt>
                <c:pt idx="159">
                  <c:v>8.0121053382591831E-2</c:v>
                </c:pt>
                <c:pt idx="160">
                  <c:v>5.3539645795896491E-2</c:v>
                </c:pt>
                <c:pt idx="161">
                  <c:v>0.97553952596698645</c:v>
                </c:pt>
                <c:pt idx="162">
                  <c:v>9.5528741408487633E-2</c:v>
                </c:pt>
                <c:pt idx="163">
                  <c:v>1.1397205692329604E-2</c:v>
                </c:pt>
                <c:pt idx="164">
                  <c:v>2.5833740989549572E-2</c:v>
                </c:pt>
                <c:pt idx="165">
                  <c:v>0.15043296399899683</c:v>
                </c:pt>
                <c:pt idx="166">
                  <c:v>2.9179583573448853E-2</c:v>
                </c:pt>
                <c:pt idx="167">
                  <c:v>2.5390157099215323E-2</c:v>
                </c:pt>
                <c:pt idx="168">
                  <c:v>0.13227569353227978</c:v>
                </c:pt>
                <c:pt idx="169">
                  <c:v>9.7619673629863249E-2</c:v>
                </c:pt>
                <c:pt idx="170">
                  <c:v>0.3185895115551875</c:v>
                </c:pt>
                <c:pt idx="171">
                  <c:v>0.12192053787817991</c:v>
                </c:pt>
                <c:pt idx="172">
                  <c:v>0.1710144198342744</c:v>
                </c:pt>
                <c:pt idx="173">
                  <c:v>9.8097207824681454E-2</c:v>
                </c:pt>
                <c:pt idx="174">
                  <c:v>1.9124291242033142E-2</c:v>
                </c:pt>
                <c:pt idx="175">
                  <c:v>3.4628848575841226E-2</c:v>
                </c:pt>
                <c:pt idx="176">
                  <c:v>0.10940410719732771</c:v>
                </c:pt>
                <c:pt idx="177">
                  <c:v>2.0726275298991369E-2</c:v>
                </c:pt>
                <c:pt idx="178">
                  <c:v>9.1099988082844613E-2</c:v>
                </c:pt>
                <c:pt idx="179">
                  <c:v>7.7338649898623199E-2</c:v>
                </c:pt>
                <c:pt idx="180">
                  <c:v>9.2667171367322387E-2</c:v>
                </c:pt>
                <c:pt idx="181">
                  <c:v>4.4808372747204492E-2</c:v>
                </c:pt>
                <c:pt idx="182">
                  <c:v>6.5851863536975655E-2</c:v>
                </c:pt>
                <c:pt idx="183">
                  <c:v>0.3116105369064161</c:v>
                </c:pt>
                <c:pt idx="184">
                  <c:v>0.27046927872969051</c:v>
                </c:pt>
                <c:pt idx="185">
                  <c:v>0.19462787245319912</c:v>
                </c:pt>
                <c:pt idx="186">
                  <c:v>0.12739258530238051</c:v>
                </c:pt>
                <c:pt idx="187">
                  <c:v>0.15996015100916772</c:v>
                </c:pt>
                <c:pt idx="188">
                  <c:v>0.2322662162351195</c:v>
                </c:pt>
                <c:pt idx="189">
                  <c:v>0.1142470712006157</c:v>
                </c:pt>
                <c:pt idx="190">
                  <c:v>0.14132526238813828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A6-4F01-BBF7-F78A09521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856800"/>
        <c:axId val="1746606336"/>
      </c:scatterChart>
      <c:valAx>
        <c:axId val="1841856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Cross-correlation</a:t>
                </a:r>
                <a:r>
                  <a:rPr lang="en-US" baseline="0"/>
                  <a:t> local%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06336"/>
        <c:crosses val="autoZero"/>
        <c:crossBetween val="midCat"/>
      </c:valAx>
      <c:valAx>
        <c:axId val="1746606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Kuiper V local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85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Local</a:t>
            </a:r>
            <a:r>
              <a:rPr lang="en-US"/>
              <a:t> attribution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003197764903597E-2"/>
          <c:y val="8.2157385865658142E-2"/>
          <c:w val="0.87870991873444237"/>
          <c:h val="0.83793864363326753"/>
        </c:manualLayout>
      </c:layout>
      <c:scatterChart>
        <c:scatterStyle val="lineMarker"/>
        <c:varyColors val="0"/>
        <c:ser>
          <c:idx val="0"/>
          <c:order val="0"/>
          <c:tx>
            <c:v>DZnmf vs DZmix_R2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9552677797503484"/>
                  <c:y val="0.14288546267045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1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'[2]aggregate data'!$D$15:$GM$15</c:f>
              <c:numCache>
                <c:formatCode>0.00</c:formatCode>
                <c:ptCount val="192"/>
                <c:pt idx="0">
                  <c:v>0.26797684538584321</c:v>
                </c:pt>
                <c:pt idx="1">
                  <c:v>0.98747161845400466</c:v>
                </c:pt>
                <c:pt idx="2">
                  <c:v>0.63567475917229754</c:v>
                </c:pt>
                <c:pt idx="3">
                  <c:v>0.61440965170491268</c:v>
                </c:pt>
                <c:pt idx="4">
                  <c:v>0.85426973196450329</c:v>
                </c:pt>
                <c:pt idx="5">
                  <c:v>1.8737785964320929E-2</c:v>
                </c:pt>
                <c:pt idx="6">
                  <c:v>7.4958471696214043E-2</c:v>
                </c:pt>
                <c:pt idx="7">
                  <c:v>0.81760286128170712</c:v>
                </c:pt>
                <c:pt idx="8">
                  <c:v>0.21920336306808338</c:v>
                </c:pt>
                <c:pt idx="9">
                  <c:v>0.48673664086928731</c:v>
                </c:pt>
                <c:pt idx="10">
                  <c:v>0.16947961395012606</c:v>
                </c:pt>
                <c:pt idx="11">
                  <c:v>8.8350720873165284E-2</c:v>
                </c:pt>
                <c:pt idx="12">
                  <c:v>0.88556807611264554</c:v>
                </c:pt>
                <c:pt idx="13">
                  <c:v>0.97987109734314859</c:v>
                </c:pt>
                <c:pt idx="14">
                  <c:v>0.23191990582090213</c:v>
                </c:pt>
                <c:pt idx="15">
                  <c:v>0.32119096016827642</c:v>
                </c:pt>
                <c:pt idx="16">
                  <c:v>0.2456100117010713</c:v>
                </c:pt>
                <c:pt idx="17">
                  <c:v>0.44767436022553098</c:v>
                </c:pt>
                <c:pt idx="18">
                  <c:v>0.27557743563040493</c:v>
                </c:pt>
                <c:pt idx="19">
                  <c:v>0.36007893889061571</c:v>
                </c:pt>
                <c:pt idx="20">
                  <c:v>0.51224362115476441</c:v>
                </c:pt>
                <c:pt idx="21">
                  <c:v>0.8838153963309946</c:v>
                </c:pt>
                <c:pt idx="22">
                  <c:v>0.96912003826113502</c:v>
                </c:pt>
                <c:pt idx="23">
                  <c:v>0.99596973349292406</c:v>
                </c:pt>
                <c:pt idx="24">
                  <c:v>0.37311059508907884</c:v>
                </c:pt>
                <c:pt idx="25">
                  <c:v>0.5796624980724896</c:v>
                </c:pt>
                <c:pt idx="26">
                  <c:v>0.52476545447293499</c:v>
                </c:pt>
                <c:pt idx="27">
                  <c:v>0.59063650247998689</c:v>
                </c:pt>
                <c:pt idx="28">
                  <c:v>0.95881360840308749</c:v>
                </c:pt>
                <c:pt idx="29">
                  <c:v>0.50583280444564294</c:v>
                </c:pt>
                <c:pt idx="30">
                  <c:v>0.81224242828504067</c:v>
                </c:pt>
                <c:pt idx="31">
                  <c:v>0.99625372771336074</c:v>
                </c:pt>
                <c:pt idx="32">
                  <c:v>0.94443065710145757</c:v>
                </c:pt>
                <c:pt idx="33">
                  <c:v>0.51943731367656565</c:v>
                </c:pt>
                <c:pt idx="34">
                  <c:v>0.55622241500494574</c:v>
                </c:pt>
                <c:pt idx="35">
                  <c:v>0.47297868102560292</c:v>
                </c:pt>
                <c:pt idx="36">
                  <c:v>2.2453993308999241E-3</c:v>
                </c:pt>
                <c:pt idx="37">
                  <c:v>0.12567117137787012</c:v>
                </c:pt>
                <c:pt idx="38">
                  <c:v>1</c:v>
                </c:pt>
                <c:pt idx="39">
                  <c:v>0.96132419505251021</c:v>
                </c:pt>
                <c:pt idx="40">
                  <c:v>1</c:v>
                </c:pt>
                <c:pt idx="41">
                  <c:v>0.97987441203989456</c:v>
                </c:pt>
                <c:pt idx="42">
                  <c:v>0.76208574487940828</c:v>
                </c:pt>
                <c:pt idx="43">
                  <c:v>0.77449492828618494</c:v>
                </c:pt>
                <c:pt idx="44">
                  <c:v>0.48185655912703285</c:v>
                </c:pt>
                <c:pt idx="45">
                  <c:v>0.43267222908349956</c:v>
                </c:pt>
                <c:pt idx="46">
                  <c:v>0.47847786296988298</c:v>
                </c:pt>
                <c:pt idx="47">
                  <c:v>0.36223104545887386</c:v>
                </c:pt>
                <c:pt idx="48">
                  <c:v>0.52773339661671481</c:v>
                </c:pt>
                <c:pt idx="49">
                  <c:v>5.424233227545458E-2</c:v>
                </c:pt>
                <c:pt idx="50">
                  <c:v>0.19658018695028137</c:v>
                </c:pt>
                <c:pt idx="51">
                  <c:v>0.69387172866933433</c:v>
                </c:pt>
                <c:pt idx="52">
                  <c:v>0.26057898882580321</c:v>
                </c:pt>
                <c:pt idx="53">
                  <c:v>0.34284757052831266</c:v>
                </c:pt>
                <c:pt idx="54">
                  <c:v>0.4421156765278686</c:v>
                </c:pt>
                <c:pt idx="55">
                  <c:v>0.74565109474102531</c:v>
                </c:pt>
                <c:pt idx="56">
                  <c:v>0.98258578328563717</c:v>
                </c:pt>
                <c:pt idx="57">
                  <c:v>1</c:v>
                </c:pt>
                <c:pt idx="58">
                  <c:v>0.60674435664476889</c:v>
                </c:pt>
                <c:pt idx="59">
                  <c:v>0.85847053247328864</c:v>
                </c:pt>
                <c:pt idx="60">
                  <c:v>0.26858271660778976</c:v>
                </c:pt>
                <c:pt idx="61">
                  <c:v>0.15573420919432665</c:v>
                </c:pt>
                <c:pt idx="62">
                  <c:v>0.23557330320241521</c:v>
                </c:pt>
                <c:pt idx="63">
                  <c:v>0.208550388515509</c:v>
                </c:pt>
                <c:pt idx="64">
                  <c:v>0.52007708763416871</c:v>
                </c:pt>
                <c:pt idx="65">
                  <c:v>0.91291723676212366</c:v>
                </c:pt>
                <c:pt idx="66">
                  <c:v>1</c:v>
                </c:pt>
                <c:pt idx="67">
                  <c:v>0.50296622147501457</c:v>
                </c:pt>
                <c:pt idx="68">
                  <c:v>0.93474970333880314</c:v>
                </c:pt>
                <c:pt idx="69">
                  <c:v>0.9568543639192244</c:v>
                </c:pt>
                <c:pt idx="70">
                  <c:v>0.70471660718718221</c:v>
                </c:pt>
                <c:pt idx="71">
                  <c:v>0.75049465733727438</c:v>
                </c:pt>
                <c:pt idx="72">
                  <c:v>0.35907583148109312</c:v>
                </c:pt>
                <c:pt idx="73">
                  <c:v>0.39420705893933383</c:v>
                </c:pt>
                <c:pt idx="74">
                  <c:v>0.2153362734989587</c:v>
                </c:pt>
                <c:pt idx="75">
                  <c:v>0.97355866895883714</c:v>
                </c:pt>
                <c:pt idx="76">
                  <c:v>0.87327914120336103</c:v>
                </c:pt>
                <c:pt idx="77">
                  <c:v>0.47908434271214151</c:v>
                </c:pt>
                <c:pt idx="78">
                  <c:v>0.57553570532208853</c:v>
                </c:pt>
                <c:pt idx="79">
                  <c:v>0.40699239186890696</c:v>
                </c:pt>
                <c:pt idx="80">
                  <c:v>0.55025139190435002</c:v>
                </c:pt>
                <c:pt idx="81">
                  <c:v>0.19778786267162832</c:v>
                </c:pt>
                <c:pt idx="82">
                  <c:v>0.2148473536534202</c:v>
                </c:pt>
                <c:pt idx="83">
                  <c:v>0.24939716383796398</c:v>
                </c:pt>
                <c:pt idx="84">
                  <c:v>0.24264959145659232</c:v>
                </c:pt>
                <c:pt idx="85">
                  <c:v>0.16525072620333206</c:v>
                </c:pt>
                <c:pt idx="86">
                  <c:v>0.20971555272567455</c:v>
                </c:pt>
                <c:pt idx="87">
                  <c:v>0.1617896709959098</c:v>
                </c:pt>
                <c:pt idx="88">
                  <c:v>0.43418126931616319</c:v>
                </c:pt>
                <c:pt idx="89">
                  <c:v>0.52077383978920944</c:v>
                </c:pt>
                <c:pt idx="90">
                  <c:v>0.43606649328184299</c:v>
                </c:pt>
                <c:pt idx="91">
                  <c:v>0.98191386965915473</c:v>
                </c:pt>
                <c:pt idx="92">
                  <c:v>0.34539688527085088</c:v>
                </c:pt>
                <c:pt idx="93">
                  <c:v>0.3138370636940313</c:v>
                </c:pt>
                <c:pt idx="94">
                  <c:v>0.23880523442735352</c:v>
                </c:pt>
                <c:pt idx="95">
                  <c:v>0.23406686055174697</c:v>
                </c:pt>
                <c:pt idx="96">
                  <c:v>0.20645938078481746</c:v>
                </c:pt>
                <c:pt idx="97">
                  <c:v>0.16469214892667217</c:v>
                </c:pt>
                <c:pt idx="98">
                  <c:v>0.43720014375462996</c:v>
                </c:pt>
                <c:pt idx="99">
                  <c:v>0.36732077930262136</c:v>
                </c:pt>
                <c:pt idx="100">
                  <c:v>0.41711806866485218</c:v>
                </c:pt>
                <c:pt idx="101">
                  <c:v>0.38628086403825562</c:v>
                </c:pt>
                <c:pt idx="102">
                  <c:v>0.18287482357835788</c:v>
                </c:pt>
                <c:pt idx="103">
                  <c:v>0.13436725564606389</c:v>
                </c:pt>
                <c:pt idx="104">
                  <c:v>0.20412802063923766</c:v>
                </c:pt>
                <c:pt idx="105">
                  <c:v>0.19306895363172283</c:v>
                </c:pt>
                <c:pt idx="106">
                  <c:v>0.21479395387349187</c:v>
                </c:pt>
                <c:pt idx="107">
                  <c:v>0.15774044717104893</c:v>
                </c:pt>
                <c:pt idx="108">
                  <c:v>0.22406880925100997</c:v>
                </c:pt>
                <c:pt idx="109">
                  <c:v>0.28448856667847638</c:v>
                </c:pt>
                <c:pt idx="110">
                  <c:v>0.40415487051188925</c:v>
                </c:pt>
                <c:pt idx="111">
                  <c:v>0.12033974290919823</c:v>
                </c:pt>
                <c:pt idx="112">
                  <c:v>0.37347796590957016</c:v>
                </c:pt>
                <c:pt idx="113">
                  <c:v>0.3093526979505965</c:v>
                </c:pt>
                <c:pt idx="114">
                  <c:v>0.44980369251601904</c:v>
                </c:pt>
                <c:pt idx="115">
                  <c:v>0.41539920801654773</c:v>
                </c:pt>
                <c:pt idx="116">
                  <c:v>0.18724910698862995</c:v>
                </c:pt>
                <c:pt idx="117">
                  <c:v>0.17035921182012292</c:v>
                </c:pt>
                <c:pt idx="118">
                  <c:v>0.30556309419421424</c:v>
                </c:pt>
                <c:pt idx="119">
                  <c:v>0.39656155370703955</c:v>
                </c:pt>
                <c:pt idx="120">
                  <c:v>0.27955311676103378</c:v>
                </c:pt>
                <c:pt idx="121">
                  <c:v>0.38699534523026446</c:v>
                </c:pt>
                <c:pt idx="122">
                  <c:v>0.16385474319374774</c:v>
                </c:pt>
                <c:pt idx="123">
                  <c:v>0.36798081322560189</c:v>
                </c:pt>
                <c:pt idx="124">
                  <c:v>0.60394884366108614</c:v>
                </c:pt>
                <c:pt idx="125">
                  <c:v>6.4400299895850926E-3</c:v>
                </c:pt>
                <c:pt idx="126">
                  <c:v>0.17314125410152412</c:v>
                </c:pt>
                <c:pt idx="127">
                  <c:v>0.3708052605511506</c:v>
                </c:pt>
                <c:pt idx="128">
                  <c:v>0.17396777405356287</c:v>
                </c:pt>
                <c:pt idx="129">
                  <c:v>0.26228846186175514</c:v>
                </c:pt>
                <c:pt idx="130">
                  <c:v>0.71378959638311024</c:v>
                </c:pt>
                <c:pt idx="131">
                  <c:v>0.22995518498101056</c:v>
                </c:pt>
                <c:pt idx="132">
                  <c:v>0.2749397025756225</c:v>
                </c:pt>
                <c:pt idx="133">
                  <c:v>0.23806262038153592</c:v>
                </c:pt>
                <c:pt idx="134">
                  <c:v>0.24898817575802842</c:v>
                </c:pt>
                <c:pt idx="135">
                  <c:v>7.4957206166912982E-2</c:v>
                </c:pt>
                <c:pt idx="136">
                  <c:v>0.18732397209313403</c:v>
                </c:pt>
                <c:pt idx="137">
                  <c:v>0.45860457580810526</c:v>
                </c:pt>
                <c:pt idx="138">
                  <c:v>0.54340193139450887</c:v>
                </c:pt>
                <c:pt idx="139">
                  <c:v>1.2786825740658885E-2</c:v>
                </c:pt>
                <c:pt idx="140">
                  <c:v>0.37100761781311886</c:v>
                </c:pt>
                <c:pt idx="141">
                  <c:v>0.2816082223009691</c:v>
                </c:pt>
                <c:pt idx="142">
                  <c:v>0.5032070220485626</c:v>
                </c:pt>
                <c:pt idx="143">
                  <c:v>0.1865385901844156</c:v>
                </c:pt>
                <c:pt idx="144">
                  <c:v>0.21431880308770046</c:v>
                </c:pt>
                <c:pt idx="145">
                  <c:v>0.12754858911933678</c:v>
                </c:pt>
                <c:pt idx="146">
                  <c:v>9.5327167326008364E-2</c:v>
                </c:pt>
                <c:pt idx="147">
                  <c:v>0.13578616060240647</c:v>
                </c:pt>
                <c:pt idx="148">
                  <c:v>0.28753488792749632</c:v>
                </c:pt>
                <c:pt idx="149">
                  <c:v>0.21337624765187815</c:v>
                </c:pt>
                <c:pt idx="150">
                  <c:v>0.19300430861556211</c:v>
                </c:pt>
                <c:pt idx="151">
                  <c:v>0.14276806031932032</c:v>
                </c:pt>
                <c:pt idx="152">
                  <c:v>0.14958977142198168</c:v>
                </c:pt>
                <c:pt idx="153">
                  <c:v>0.14501600306490922</c:v>
                </c:pt>
                <c:pt idx="154">
                  <c:v>0.20496493156975407</c:v>
                </c:pt>
                <c:pt idx="155">
                  <c:v>0.2546461805612717</c:v>
                </c:pt>
                <c:pt idx="156">
                  <c:v>0.26198155288737807</c:v>
                </c:pt>
                <c:pt idx="157">
                  <c:v>0.19450618291832497</c:v>
                </c:pt>
                <c:pt idx="158">
                  <c:v>0.17103106885952529</c:v>
                </c:pt>
                <c:pt idx="159">
                  <c:v>0.1221107569202594</c:v>
                </c:pt>
                <c:pt idx="160">
                  <c:v>0.14402826084794043</c:v>
                </c:pt>
                <c:pt idx="161">
                  <c:v>0.94185319558722103</c:v>
                </c:pt>
                <c:pt idx="162">
                  <c:v>0.16347757028092053</c:v>
                </c:pt>
                <c:pt idx="163">
                  <c:v>0.1751941906541814</c:v>
                </c:pt>
                <c:pt idx="164">
                  <c:v>0.18161130788339347</c:v>
                </c:pt>
                <c:pt idx="165">
                  <c:v>0.30891731735348277</c:v>
                </c:pt>
                <c:pt idx="166">
                  <c:v>0.1069421756260628</c:v>
                </c:pt>
                <c:pt idx="167">
                  <c:v>0.1690556935691272</c:v>
                </c:pt>
                <c:pt idx="168">
                  <c:v>0.28751869279095854</c:v>
                </c:pt>
                <c:pt idx="169">
                  <c:v>0.28548894875892944</c:v>
                </c:pt>
                <c:pt idx="170">
                  <c:v>0.40814062324301775</c:v>
                </c:pt>
                <c:pt idx="171">
                  <c:v>0.24659074652676199</c:v>
                </c:pt>
                <c:pt idx="172">
                  <c:v>0.26435536299160811</c:v>
                </c:pt>
                <c:pt idx="173">
                  <c:v>0.10246617252384875</c:v>
                </c:pt>
                <c:pt idx="174">
                  <c:v>9.4258621581430155E-2</c:v>
                </c:pt>
                <c:pt idx="175">
                  <c:v>9.92508724658933E-2</c:v>
                </c:pt>
                <c:pt idx="176">
                  <c:v>0.2879154308290689</c:v>
                </c:pt>
                <c:pt idx="177">
                  <c:v>0.11496509561734411</c:v>
                </c:pt>
                <c:pt idx="178">
                  <c:v>0.16819226005501536</c:v>
                </c:pt>
                <c:pt idx="179">
                  <c:v>0.24674097785472054</c:v>
                </c:pt>
                <c:pt idx="180">
                  <c:v>0.23028423214103649</c:v>
                </c:pt>
                <c:pt idx="181">
                  <c:v>4.4193050665106426E-2</c:v>
                </c:pt>
                <c:pt idx="182">
                  <c:v>5.0810254482189302E-2</c:v>
                </c:pt>
                <c:pt idx="183">
                  <c:v>0.47035885044067671</c:v>
                </c:pt>
                <c:pt idx="184">
                  <c:v>0.32669215119700712</c:v>
                </c:pt>
                <c:pt idx="185">
                  <c:v>0.31704527733610938</c:v>
                </c:pt>
                <c:pt idx="186">
                  <c:v>0.2500454172335036</c:v>
                </c:pt>
                <c:pt idx="187">
                  <c:v>0.25284091958165289</c:v>
                </c:pt>
                <c:pt idx="188">
                  <c:v>0.3391184454956645</c:v>
                </c:pt>
                <c:pt idx="189">
                  <c:v>0.17420485034473804</c:v>
                </c:pt>
                <c:pt idx="190">
                  <c:v>0.1581986783212426</c:v>
                </c:pt>
              </c:numCache>
            </c:numRef>
          </c:xVal>
          <c:yVal>
            <c:numRef>
              <c:f>'[2]aggregate data'!$D$36:$GM$36</c:f>
              <c:numCache>
                <c:formatCode>0.00</c:formatCode>
                <c:ptCount val="192"/>
                <c:pt idx="0">
                  <c:v>0.13097244085688603</c:v>
                </c:pt>
                <c:pt idx="1">
                  <c:v>0.88482596365658284</c:v>
                </c:pt>
                <c:pt idx="2">
                  <c:v>0.52216606628859052</c:v>
                </c:pt>
                <c:pt idx="3">
                  <c:v>0.40744929076339637</c:v>
                </c:pt>
                <c:pt idx="4">
                  <c:v>0.68278175375421535</c:v>
                </c:pt>
                <c:pt idx="5">
                  <c:v>3.2464457119953723E-2</c:v>
                </c:pt>
                <c:pt idx="6">
                  <c:v>6.066890238346008E-2</c:v>
                </c:pt>
                <c:pt idx="7">
                  <c:v>0.79507992395021854</c:v>
                </c:pt>
                <c:pt idx="8">
                  <c:v>3.4798986501713647E-2</c:v>
                </c:pt>
                <c:pt idx="9">
                  <c:v>0.46129058562594161</c:v>
                </c:pt>
                <c:pt idx="10">
                  <c:v>8.8094435385356523E-2</c:v>
                </c:pt>
                <c:pt idx="11">
                  <c:v>0.17457982989758136</c:v>
                </c:pt>
                <c:pt idx="12">
                  <c:v>0.82884183593494609</c:v>
                </c:pt>
                <c:pt idx="13">
                  <c:v>0.74776168945090549</c:v>
                </c:pt>
                <c:pt idx="14">
                  <c:v>6.7810839759260652E-2</c:v>
                </c:pt>
                <c:pt idx="15">
                  <c:v>0.17891242883179523</c:v>
                </c:pt>
                <c:pt idx="16">
                  <c:v>5.8213825888264646E-2</c:v>
                </c:pt>
                <c:pt idx="17">
                  <c:v>0.42629336958878677</c:v>
                </c:pt>
                <c:pt idx="18">
                  <c:v>0.22694646994425371</c:v>
                </c:pt>
                <c:pt idx="19">
                  <c:v>0.28714166299715693</c:v>
                </c:pt>
                <c:pt idx="20">
                  <c:v>0.45351581884519349</c:v>
                </c:pt>
                <c:pt idx="21">
                  <c:v>0.80313428237612117</c:v>
                </c:pt>
                <c:pt idx="22">
                  <c:v>0.77824587258781841</c:v>
                </c:pt>
                <c:pt idx="23">
                  <c:v>0.83657805375697059</c:v>
                </c:pt>
                <c:pt idx="24">
                  <c:v>0.25137725335299471</c:v>
                </c:pt>
                <c:pt idx="25">
                  <c:v>0.55976608692232743</c:v>
                </c:pt>
                <c:pt idx="26">
                  <c:v>0.49728033566356483</c:v>
                </c:pt>
                <c:pt idx="27">
                  <c:v>0.48722713891179992</c:v>
                </c:pt>
                <c:pt idx="28">
                  <c:v>0.97921360847824301</c:v>
                </c:pt>
                <c:pt idx="29">
                  <c:v>0.42964379720197321</c:v>
                </c:pt>
                <c:pt idx="30">
                  <c:v>0.70297891033191029</c:v>
                </c:pt>
                <c:pt idx="31">
                  <c:v>0.8015182080767288</c:v>
                </c:pt>
                <c:pt idx="32">
                  <c:v>0.85608371375708747</c:v>
                </c:pt>
                <c:pt idx="33">
                  <c:v>0.40261485628729682</c:v>
                </c:pt>
                <c:pt idx="34">
                  <c:v>0.54423704637278825</c:v>
                </c:pt>
                <c:pt idx="35">
                  <c:v>0.35021230869684716</c:v>
                </c:pt>
                <c:pt idx="36">
                  <c:v>3.1913493548843694E-2</c:v>
                </c:pt>
                <c:pt idx="37">
                  <c:v>0.1090844112830973</c:v>
                </c:pt>
                <c:pt idx="38">
                  <c:v>0.8422932957447048</c:v>
                </c:pt>
                <c:pt idx="39">
                  <c:v>0.87355841740629891</c:v>
                </c:pt>
                <c:pt idx="40">
                  <c:v>0.91772355463452138</c:v>
                </c:pt>
                <c:pt idx="41">
                  <c:v>0.82524303558718526</c:v>
                </c:pt>
                <c:pt idx="42">
                  <c:v>0.69477175929885759</c:v>
                </c:pt>
                <c:pt idx="43">
                  <c:v>0.75845991821868797</c:v>
                </c:pt>
                <c:pt idx="44">
                  <c:v>0.45897367592200877</c:v>
                </c:pt>
                <c:pt idx="45">
                  <c:v>0.20445055515561023</c:v>
                </c:pt>
                <c:pt idx="46">
                  <c:v>0.4757078906519624</c:v>
                </c:pt>
                <c:pt idx="47">
                  <c:v>0.75503972124577112</c:v>
                </c:pt>
                <c:pt idx="48">
                  <c:v>0.54130538107622517</c:v>
                </c:pt>
                <c:pt idx="49">
                  <c:v>0.91306329241417217</c:v>
                </c:pt>
                <c:pt idx="50">
                  <c:v>0.15385692308453847</c:v>
                </c:pt>
                <c:pt idx="51">
                  <c:v>0.70184063390674201</c:v>
                </c:pt>
                <c:pt idx="52">
                  <c:v>0.12028964914922263</c:v>
                </c:pt>
                <c:pt idx="53">
                  <c:v>0.29277635320112638</c:v>
                </c:pt>
                <c:pt idx="54">
                  <c:v>0.31624257566701619</c:v>
                </c:pt>
                <c:pt idx="55">
                  <c:v>0.77341937059996835</c:v>
                </c:pt>
                <c:pt idx="56">
                  <c:v>0.85985113405629821</c:v>
                </c:pt>
                <c:pt idx="57">
                  <c:v>0.81476058554612762</c:v>
                </c:pt>
                <c:pt idx="58">
                  <c:v>0.5376465958694876</c:v>
                </c:pt>
                <c:pt idx="59">
                  <c:v>0.81723456796443972</c:v>
                </c:pt>
                <c:pt idx="60">
                  <c:v>0.20200930187960286</c:v>
                </c:pt>
                <c:pt idx="61">
                  <c:v>5.8585596698584291E-2</c:v>
                </c:pt>
                <c:pt idx="62">
                  <c:v>0.13112444141600815</c:v>
                </c:pt>
                <c:pt idx="63">
                  <c:v>0.1311324382006846</c:v>
                </c:pt>
                <c:pt idx="64">
                  <c:v>0.60550801613072203</c:v>
                </c:pt>
                <c:pt idx="65">
                  <c:v>0.84281150318326548</c:v>
                </c:pt>
                <c:pt idx="66">
                  <c:v>0.86292334376435353</c:v>
                </c:pt>
                <c:pt idx="67">
                  <c:v>0.44671672422149222</c:v>
                </c:pt>
                <c:pt idx="68">
                  <c:v>0.78385149800357512</c:v>
                </c:pt>
                <c:pt idx="69">
                  <c:v>0.83878891114041088</c:v>
                </c:pt>
                <c:pt idx="70">
                  <c:v>0.66981713848898783</c:v>
                </c:pt>
                <c:pt idx="71">
                  <c:v>0.662936652406106</c:v>
                </c:pt>
                <c:pt idx="72">
                  <c:v>0.31823724906742018</c:v>
                </c:pt>
                <c:pt idx="73">
                  <c:v>0.40820348453739036</c:v>
                </c:pt>
                <c:pt idx="74">
                  <c:v>0.23302865003494327</c:v>
                </c:pt>
                <c:pt idx="75">
                  <c:v>0.86595966461165985</c:v>
                </c:pt>
                <c:pt idx="76">
                  <c:v>0.81884521336273464</c:v>
                </c:pt>
                <c:pt idx="77">
                  <c:v>0.32946811750124855</c:v>
                </c:pt>
                <c:pt idx="78">
                  <c:v>0.51021266240755669</c:v>
                </c:pt>
                <c:pt idx="79">
                  <c:v>0.35738117535098013</c:v>
                </c:pt>
                <c:pt idx="80">
                  <c:v>0.4018883738885714</c:v>
                </c:pt>
                <c:pt idx="81">
                  <c:v>0.13401243612617908</c:v>
                </c:pt>
                <c:pt idx="82">
                  <c:v>0.1502414227068499</c:v>
                </c:pt>
                <c:pt idx="83">
                  <c:v>6.3250267706154245E-2</c:v>
                </c:pt>
                <c:pt idx="84">
                  <c:v>0.13009629546176782</c:v>
                </c:pt>
                <c:pt idx="85">
                  <c:v>9.477990420336882E-2</c:v>
                </c:pt>
                <c:pt idx="86">
                  <c:v>9.8298105766730703E-2</c:v>
                </c:pt>
                <c:pt idx="87">
                  <c:v>5.2570907538413737E-2</c:v>
                </c:pt>
                <c:pt idx="88">
                  <c:v>0.48794109572392297</c:v>
                </c:pt>
                <c:pt idx="89">
                  <c:v>0.43828122526094115</c:v>
                </c:pt>
                <c:pt idx="90">
                  <c:v>0.3635690354652763</c:v>
                </c:pt>
                <c:pt idx="91">
                  <c:v>0.95579534561836776</c:v>
                </c:pt>
                <c:pt idx="92">
                  <c:v>0.365424651296471</c:v>
                </c:pt>
                <c:pt idx="93">
                  <c:v>0.21234362959973851</c:v>
                </c:pt>
                <c:pt idx="94">
                  <c:v>0.17613991318058247</c:v>
                </c:pt>
                <c:pt idx="95">
                  <c:v>0.10943514852411679</c:v>
                </c:pt>
                <c:pt idx="96">
                  <c:v>0.15861270228677532</c:v>
                </c:pt>
                <c:pt idx="97">
                  <c:v>4.9883233443277733E-2</c:v>
                </c:pt>
                <c:pt idx="98">
                  <c:v>0.40956605803961399</c:v>
                </c:pt>
                <c:pt idx="99">
                  <c:v>0.51569148297498324</c:v>
                </c:pt>
                <c:pt idx="100">
                  <c:v>0.31827734615646741</c:v>
                </c:pt>
                <c:pt idx="101">
                  <c:v>0.27108086700998901</c:v>
                </c:pt>
                <c:pt idx="102">
                  <c:v>9.7236122831319646E-2</c:v>
                </c:pt>
                <c:pt idx="103">
                  <c:v>3.4692277715426247E-2</c:v>
                </c:pt>
                <c:pt idx="104">
                  <c:v>7.4359116397738165E-2</c:v>
                </c:pt>
                <c:pt idx="105">
                  <c:v>8.0914755415959619E-2</c:v>
                </c:pt>
                <c:pt idx="106">
                  <c:v>5.1983084356025874E-2</c:v>
                </c:pt>
                <c:pt idx="107">
                  <c:v>9.3985525683441651E-2</c:v>
                </c:pt>
                <c:pt idx="108">
                  <c:v>3.1412075594208846E-2</c:v>
                </c:pt>
                <c:pt idx="109">
                  <c:v>8.4106574522309518E-2</c:v>
                </c:pt>
                <c:pt idx="110">
                  <c:v>0.45916633866293244</c:v>
                </c:pt>
                <c:pt idx="111">
                  <c:v>9.9860806897844281E-2</c:v>
                </c:pt>
                <c:pt idx="112">
                  <c:v>0.27976816912925656</c:v>
                </c:pt>
                <c:pt idx="113">
                  <c:v>0.2306861889036807</c:v>
                </c:pt>
                <c:pt idx="114">
                  <c:v>0.43013504189388868</c:v>
                </c:pt>
                <c:pt idx="115">
                  <c:v>0.4398208891874047</c:v>
                </c:pt>
                <c:pt idx="116">
                  <c:v>8.0082250125222326E-2</c:v>
                </c:pt>
                <c:pt idx="117">
                  <c:v>0.22492775118802261</c:v>
                </c:pt>
                <c:pt idx="118">
                  <c:v>0.32527369210539442</c:v>
                </c:pt>
                <c:pt idx="119">
                  <c:v>0.40573927468964999</c:v>
                </c:pt>
                <c:pt idx="120">
                  <c:v>0.17056528010089494</c:v>
                </c:pt>
                <c:pt idx="121">
                  <c:v>0.3519260233582126</c:v>
                </c:pt>
                <c:pt idx="122">
                  <c:v>0.27286801660312954</c:v>
                </c:pt>
                <c:pt idx="123">
                  <c:v>0.42303774809770012</c:v>
                </c:pt>
                <c:pt idx="124">
                  <c:v>0.60800468585644429</c:v>
                </c:pt>
                <c:pt idx="125">
                  <c:v>0.1278325973454299</c:v>
                </c:pt>
                <c:pt idx="126">
                  <c:v>6.1132704204694813E-2</c:v>
                </c:pt>
                <c:pt idx="127">
                  <c:v>0.43844752163974798</c:v>
                </c:pt>
                <c:pt idx="128">
                  <c:v>6.4707143044394719E-2</c:v>
                </c:pt>
                <c:pt idx="129">
                  <c:v>0.2517367422326548</c:v>
                </c:pt>
                <c:pt idx="130">
                  <c:v>0.84259141297780527</c:v>
                </c:pt>
                <c:pt idx="131">
                  <c:v>0.29592738460950041</c:v>
                </c:pt>
                <c:pt idx="132">
                  <c:v>0.11760757084228815</c:v>
                </c:pt>
                <c:pt idx="133">
                  <c:v>0.16050727287147631</c:v>
                </c:pt>
                <c:pt idx="134">
                  <c:v>0.10309525101454618</c:v>
                </c:pt>
                <c:pt idx="135">
                  <c:v>8.956038889299231E-2</c:v>
                </c:pt>
                <c:pt idx="136">
                  <c:v>0.14843685790855873</c:v>
                </c:pt>
                <c:pt idx="137">
                  <c:v>0.59080940079225941</c:v>
                </c:pt>
                <c:pt idx="138">
                  <c:v>0.5731347255849526</c:v>
                </c:pt>
                <c:pt idx="139">
                  <c:v>0.1721234250456615</c:v>
                </c:pt>
                <c:pt idx="140">
                  <c:v>0.40035756389845528</c:v>
                </c:pt>
                <c:pt idx="141">
                  <c:v>0.41065102423487365</c:v>
                </c:pt>
                <c:pt idx="142">
                  <c:v>0.61659036549469848</c:v>
                </c:pt>
                <c:pt idx="143">
                  <c:v>0.18579646445879106</c:v>
                </c:pt>
                <c:pt idx="144">
                  <c:v>0.142662442801259</c:v>
                </c:pt>
                <c:pt idx="145">
                  <c:v>5.6019779070417573E-2</c:v>
                </c:pt>
                <c:pt idx="146">
                  <c:v>4.1312263822352049E-2</c:v>
                </c:pt>
                <c:pt idx="147">
                  <c:v>7.7036155524781991E-2</c:v>
                </c:pt>
                <c:pt idx="148">
                  <c:v>0.2282776555867069</c:v>
                </c:pt>
                <c:pt idx="149">
                  <c:v>5.742973223748965E-2</c:v>
                </c:pt>
                <c:pt idx="150">
                  <c:v>3.0603146341282327E-2</c:v>
                </c:pt>
                <c:pt idx="151">
                  <c:v>4.455052389780273E-2</c:v>
                </c:pt>
                <c:pt idx="152">
                  <c:v>4.1438828481824883E-2</c:v>
                </c:pt>
                <c:pt idx="153">
                  <c:v>3.1635554122189428E-2</c:v>
                </c:pt>
                <c:pt idx="154">
                  <c:v>2.5551109805372028E-2</c:v>
                </c:pt>
                <c:pt idx="155">
                  <c:v>0.1165689594201969</c:v>
                </c:pt>
                <c:pt idx="156">
                  <c:v>8.1746113166966075E-2</c:v>
                </c:pt>
                <c:pt idx="157">
                  <c:v>0.18993534111616084</c:v>
                </c:pt>
                <c:pt idx="158">
                  <c:v>0.21913520083639346</c:v>
                </c:pt>
                <c:pt idx="159">
                  <c:v>2.922020083087393E-2</c:v>
                </c:pt>
                <c:pt idx="160">
                  <c:v>3.6239454006206831E-2</c:v>
                </c:pt>
                <c:pt idx="161">
                  <c:v>0.94361367757207304</c:v>
                </c:pt>
                <c:pt idx="162">
                  <c:v>8.4464409547446676E-2</c:v>
                </c:pt>
                <c:pt idx="163">
                  <c:v>2.8622354167591242E-2</c:v>
                </c:pt>
                <c:pt idx="164">
                  <c:v>4.9119864816999675E-2</c:v>
                </c:pt>
                <c:pt idx="165">
                  <c:v>0.2539707865173117</c:v>
                </c:pt>
                <c:pt idx="166">
                  <c:v>1.1334470034938069E-2</c:v>
                </c:pt>
                <c:pt idx="167">
                  <c:v>5.0128099650325511E-2</c:v>
                </c:pt>
                <c:pt idx="168">
                  <c:v>0.11251173958578785</c:v>
                </c:pt>
                <c:pt idx="169">
                  <c:v>0.14038726089849746</c:v>
                </c:pt>
                <c:pt idx="170">
                  <c:v>0.35925109261308441</c:v>
                </c:pt>
                <c:pt idx="171">
                  <c:v>6.3321841698670847E-2</c:v>
                </c:pt>
                <c:pt idx="172">
                  <c:v>8.2877171500604946E-2</c:v>
                </c:pt>
                <c:pt idx="173">
                  <c:v>0.35674557843486565</c:v>
                </c:pt>
                <c:pt idx="174">
                  <c:v>4.3406194503917674E-2</c:v>
                </c:pt>
                <c:pt idx="175">
                  <c:v>6.5785412380961333E-2</c:v>
                </c:pt>
                <c:pt idx="176">
                  <c:v>8.7447137863323407E-2</c:v>
                </c:pt>
                <c:pt idx="177">
                  <c:v>3.3672738147172393E-2</c:v>
                </c:pt>
                <c:pt idx="178">
                  <c:v>0.18278230912632931</c:v>
                </c:pt>
                <c:pt idx="179">
                  <c:v>0.18698239422340562</c:v>
                </c:pt>
                <c:pt idx="180">
                  <c:v>0.2084583323800546</c:v>
                </c:pt>
                <c:pt idx="181">
                  <c:v>2.9968634300638987E-2</c:v>
                </c:pt>
                <c:pt idx="182">
                  <c:v>0.15650770466189279</c:v>
                </c:pt>
                <c:pt idx="183">
                  <c:v>0.41036528716950088</c:v>
                </c:pt>
                <c:pt idx="184">
                  <c:v>0.44424509163520126</c:v>
                </c:pt>
                <c:pt idx="185">
                  <c:v>0.1979074375378623</c:v>
                </c:pt>
                <c:pt idx="186">
                  <c:v>0.16270009369784061</c:v>
                </c:pt>
                <c:pt idx="187">
                  <c:v>9.8130459086993346E-2</c:v>
                </c:pt>
                <c:pt idx="188">
                  <c:v>6.9341719961924758E-2</c:v>
                </c:pt>
                <c:pt idx="189">
                  <c:v>0.12037319708009331</c:v>
                </c:pt>
                <c:pt idx="190">
                  <c:v>0.21368025189000439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C4-417D-AEF5-D6009DB12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516080"/>
        <c:axId val="84245092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DZnmf vs DZmix_V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0"/>
                  <c:trendlineLbl>
                    <c:layout>
                      <c:manualLayout>
                        <c:x val="-7.3959068930294664E-2"/>
                        <c:y val="0.20916720332925265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1" u="none" strike="noStrike" kern="1200" baseline="0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'[2]aggregate data'!$D$15:$GM$15</c15:sqref>
                        </c15:formulaRef>
                      </c:ext>
                    </c:extLst>
                    <c:numCache>
                      <c:formatCode>0.00</c:formatCode>
                      <c:ptCount val="192"/>
                      <c:pt idx="0">
                        <c:v>0.26797684538584321</c:v>
                      </c:pt>
                      <c:pt idx="1">
                        <c:v>0.98747161845400466</c:v>
                      </c:pt>
                      <c:pt idx="2">
                        <c:v>0.63567475917229754</c:v>
                      </c:pt>
                      <c:pt idx="3">
                        <c:v>0.61440965170491268</c:v>
                      </c:pt>
                      <c:pt idx="4">
                        <c:v>0.85426973196450329</c:v>
                      </c:pt>
                      <c:pt idx="5">
                        <c:v>1.8737785964320929E-2</c:v>
                      </c:pt>
                      <c:pt idx="6">
                        <c:v>7.4958471696214043E-2</c:v>
                      </c:pt>
                      <c:pt idx="7">
                        <c:v>0.81760286128170712</c:v>
                      </c:pt>
                      <c:pt idx="8">
                        <c:v>0.21920336306808338</c:v>
                      </c:pt>
                      <c:pt idx="9">
                        <c:v>0.48673664086928731</c:v>
                      </c:pt>
                      <c:pt idx="10">
                        <c:v>0.16947961395012606</c:v>
                      </c:pt>
                      <c:pt idx="11">
                        <c:v>8.8350720873165284E-2</c:v>
                      </c:pt>
                      <c:pt idx="12">
                        <c:v>0.88556807611264554</c:v>
                      </c:pt>
                      <c:pt idx="13">
                        <c:v>0.97987109734314859</c:v>
                      </c:pt>
                      <c:pt idx="14">
                        <c:v>0.23191990582090213</c:v>
                      </c:pt>
                      <c:pt idx="15">
                        <c:v>0.32119096016827642</c:v>
                      </c:pt>
                      <c:pt idx="16">
                        <c:v>0.2456100117010713</c:v>
                      </c:pt>
                      <c:pt idx="17">
                        <c:v>0.44767436022553098</c:v>
                      </c:pt>
                      <c:pt idx="18">
                        <c:v>0.27557743563040493</c:v>
                      </c:pt>
                      <c:pt idx="19">
                        <c:v>0.36007893889061571</c:v>
                      </c:pt>
                      <c:pt idx="20">
                        <c:v>0.51224362115476441</c:v>
                      </c:pt>
                      <c:pt idx="21">
                        <c:v>0.8838153963309946</c:v>
                      </c:pt>
                      <c:pt idx="22">
                        <c:v>0.96912003826113502</c:v>
                      </c:pt>
                      <c:pt idx="23">
                        <c:v>0.99596973349292406</c:v>
                      </c:pt>
                      <c:pt idx="24">
                        <c:v>0.37311059508907884</c:v>
                      </c:pt>
                      <c:pt idx="25">
                        <c:v>0.5796624980724896</c:v>
                      </c:pt>
                      <c:pt idx="26">
                        <c:v>0.52476545447293499</c:v>
                      </c:pt>
                      <c:pt idx="27">
                        <c:v>0.59063650247998689</c:v>
                      </c:pt>
                      <c:pt idx="28">
                        <c:v>0.95881360840308749</c:v>
                      </c:pt>
                      <c:pt idx="29">
                        <c:v>0.50583280444564294</c:v>
                      </c:pt>
                      <c:pt idx="30">
                        <c:v>0.81224242828504067</c:v>
                      </c:pt>
                      <c:pt idx="31">
                        <c:v>0.99625372771336074</c:v>
                      </c:pt>
                      <c:pt idx="32">
                        <c:v>0.94443065710145757</c:v>
                      </c:pt>
                      <c:pt idx="33">
                        <c:v>0.51943731367656565</c:v>
                      </c:pt>
                      <c:pt idx="34">
                        <c:v>0.55622241500494574</c:v>
                      </c:pt>
                      <c:pt idx="35">
                        <c:v>0.47297868102560292</c:v>
                      </c:pt>
                      <c:pt idx="36">
                        <c:v>2.2453993308999241E-3</c:v>
                      </c:pt>
                      <c:pt idx="37">
                        <c:v>0.12567117137787012</c:v>
                      </c:pt>
                      <c:pt idx="38">
                        <c:v>1</c:v>
                      </c:pt>
                      <c:pt idx="39">
                        <c:v>0.96132419505251021</c:v>
                      </c:pt>
                      <c:pt idx="40">
                        <c:v>1</c:v>
                      </c:pt>
                      <c:pt idx="41">
                        <c:v>0.97987441203989456</c:v>
                      </c:pt>
                      <c:pt idx="42">
                        <c:v>0.76208574487940828</c:v>
                      </c:pt>
                      <c:pt idx="43">
                        <c:v>0.77449492828618494</c:v>
                      </c:pt>
                      <c:pt idx="44">
                        <c:v>0.48185655912703285</c:v>
                      </c:pt>
                      <c:pt idx="45">
                        <c:v>0.43267222908349956</c:v>
                      </c:pt>
                      <c:pt idx="46">
                        <c:v>0.47847786296988298</c:v>
                      </c:pt>
                      <c:pt idx="47">
                        <c:v>0.36223104545887386</c:v>
                      </c:pt>
                      <c:pt idx="48">
                        <c:v>0.52773339661671481</c:v>
                      </c:pt>
                      <c:pt idx="49">
                        <c:v>5.424233227545458E-2</c:v>
                      </c:pt>
                      <c:pt idx="50">
                        <c:v>0.19658018695028137</c:v>
                      </c:pt>
                      <c:pt idx="51">
                        <c:v>0.69387172866933433</c:v>
                      </c:pt>
                      <c:pt idx="52">
                        <c:v>0.26057898882580321</c:v>
                      </c:pt>
                      <c:pt idx="53">
                        <c:v>0.34284757052831266</c:v>
                      </c:pt>
                      <c:pt idx="54">
                        <c:v>0.4421156765278686</c:v>
                      </c:pt>
                      <c:pt idx="55">
                        <c:v>0.74565109474102531</c:v>
                      </c:pt>
                      <c:pt idx="56">
                        <c:v>0.98258578328563717</c:v>
                      </c:pt>
                      <c:pt idx="57">
                        <c:v>1</c:v>
                      </c:pt>
                      <c:pt idx="58">
                        <c:v>0.60674435664476889</c:v>
                      </c:pt>
                      <c:pt idx="59">
                        <c:v>0.85847053247328864</c:v>
                      </c:pt>
                      <c:pt idx="60">
                        <c:v>0.26858271660778976</c:v>
                      </c:pt>
                      <c:pt idx="61">
                        <c:v>0.15573420919432665</c:v>
                      </c:pt>
                      <c:pt idx="62">
                        <c:v>0.23557330320241521</c:v>
                      </c:pt>
                      <c:pt idx="63">
                        <c:v>0.208550388515509</c:v>
                      </c:pt>
                      <c:pt idx="64">
                        <c:v>0.52007708763416871</c:v>
                      </c:pt>
                      <c:pt idx="65">
                        <c:v>0.91291723676212366</c:v>
                      </c:pt>
                      <c:pt idx="66">
                        <c:v>1</c:v>
                      </c:pt>
                      <c:pt idx="67">
                        <c:v>0.50296622147501457</c:v>
                      </c:pt>
                      <c:pt idx="68">
                        <c:v>0.93474970333880314</c:v>
                      </c:pt>
                      <c:pt idx="69">
                        <c:v>0.9568543639192244</c:v>
                      </c:pt>
                      <c:pt idx="70">
                        <c:v>0.70471660718718221</c:v>
                      </c:pt>
                      <c:pt idx="71">
                        <c:v>0.75049465733727438</c:v>
                      </c:pt>
                      <c:pt idx="72">
                        <c:v>0.35907583148109312</c:v>
                      </c:pt>
                      <c:pt idx="73">
                        <c:v>0.39420705893933383</c:v>
                      </c:pt>
                      <c:pt idx="74">
                        <c:v>0.2153362734989587</c:v>
                      </c:pt>
                      <c:pt idx="75">
                        <c:v>0.97355866895883714</c:v>
                      </c:pt>
                      <c:pt idx="76">
                        <c:v>0.87327914120336103</c:v>
                      </c:pt>
                      <c:pt idx="77">
                        <c:v>0.47908434271214151</c:v>
                      </c:pt>
                      <c:pt idx="78">
                        <c:v>0.57553570532208853</c:v>
                      </c:pt>
                      <c:pt idx="79">
                        <c:v>0.40699239186890696</c:v>
                      </c:pt>
                      <c:pt idx="80">
                        <c:v>0.55025139190435002</c:v>
                      </c:pt>
                      <c:pt idx="81">
                        <c:v>0.19778786267162832</c:v>
                      </c:pt>
                      <c:pt idx="82">
                        <c:v>0.2148473536534202</c:v>
                      </c:pt>
                      <c:pt idx="83">
                        <c:v>0.24939716383796398</c:v>
                      </c:pt>
                      <c:pt idx="84">
                        <c:v>0.24264959145659232</c:v>
                      </c:pt>
                      <c:pt idx="85">
                        <c:v>0.16525072620333206</c:v>
                      </c:pt>
                      <c:pt idx="86">
                        <c:v>0.20971555272567455</c:v>
                      </c:pt>
                      <c:pt idx="87">
                        <c:v>0.1617896709959098</c:v>
                      </c:pt>
                      <c:pt idx="88">
                        <c:v>0.43418126931616319</c:v>
                      </c:pt>
                      <c:pt idx="89">
                        <c:v>0.52077383978920944</c:v>
                      </c:pt>
                      <c:pt idx="90">
                        <c:v>0.43606649328184299</c:v>
                      </c:pt>
                      <c:pt idx="91">
                        <c:v>0.98191386965915473</c:v>
                      </c:pt>
                      <c:pt idx="92">
                        <c:v>0.34539688527085088</c:v>
                      </c:pt>
                      <c:pt idx="93">
                        <c:v>0.3138370636940313</c:v>
                      </c:pt>
                      <c:pt idx="94">
                        <c:v>0.23880523442735352</c:v>
                      </c:pt>
                      <c:pt idx="95">
                        <c:v>0.23406686055174697</c:v>
                      </c:pt>
                      <c:pt idx="96">
                        <c:v>0.20645938078481746</c:v>
                      </c:pt>
                      <c:pt idx="97">
                        <c:v>0.16469214892667217</c:v>
                      </c:pt>
                      <c:pt idx="98">
                        <c:v>0.43720014375462996</c:v>
                      </c:pt>
                      <c:pt idx="99">
                        <c:v>0.36732077930262136</c:v>
                      </c:pt>
                      <c:pt idx="100">
                        <c:v>0.41711806866485218</c:v>
                      </c:pt>
                      <c:pt idx="101">
                        <c:v>0.38628086403825562</c:v>
                      </c:pt>
                      <c:pt idx="102">
                        <c:v>0.18287482357835788</c:v>
                      </c:pt>
                      <c:pt idx="103">
                        <c:v>0.13436725564606389</c:v>
                      </c:pt>
                      <c:pt idx="104">
                        <c:v>0.20412802063923766</c:v>
                      </c:pt>
                      <c:pt idx="105">
                        <c:v>0.19306895363172283</c:v>
                      </c:pt>
                      <c:pt idx="106">
                        <c:v>0.21479395387349187</c:v>
                      </c:pt>
                      <c:pt idx="107">
                        <c:v>0.15774044717104893</c:v>
                      </c:pt>
                      <c:pt idx="108">
                        <c:v>0.22406880925100997</c:v>
                      </c:pt>
                      <c:pt idx="109">
                        <c:v>0.28448856667847638</c:v>
                      </c:pt>
                      <c:pt idx="110">
                        <c:v>0.40415487051188925</c:v>
                      </c:pt>
                      <c:pt idx="111">
                        <c:v>0.12033974290919823</c:v>
                      </c:pt>
                      <c:pt idx="112">
                        <c:v>0.37347796590957016</c:v>
                      </c:pt>
                      <c:pt idx="113">
                        <c:v>0.3093526979505965</c:v>
                      </c:pt>
                      <c:pt idx="114">
                        <c:v>0.44980369251601904</c:v>
                      </c:pt>
                      <c:pt idx="115">
                        <c:v>0.41539920801654773</c:v>
                      </c:pt>
                      <c:pt idx="116">
                        <c:v>0.18724910698862995</c:v>
                      </c:pt>
                      <c:pt idx="117">
                        <c:v>0.17035921182012292</c:v>
                      </c:pt>
                      <c:pt idx="118">
                        <c:v>0.30556309419421424</c:v>
                      </c:pt>
                      <c:pt idx="119">
                        <c:v>0.39656155370703955</c:v>
                      </c:pt>
                      <c:pt idx="120">
                        <c:v>0.27955311676103378</c:v>
                      </c:pt>
                      <c:pt idx="121">
                        <c:v>0.38699534523026446</c:v>
                      </c:pt>
                      <c:pt idx="122">
                        <c:v>0.16385474319374774</c:v>
                      </c:pt>
                      <c:pt idx="123">
                        <c:v>0.36798081322560189</c:v>
                      </c:pt>
                      <c:pt idx="124">
                        <c:v>0.60394884366108614</c:v>
                      </c:pt>
                      <c:pt idx="125">
                        <c:v>6.4400299895850926E-3</c:v>
                      </c:pt>
                      <c:pt idx="126">
                        <c:v>0.17314125410152412</c:v>
                      </c:pt>
                      <c:pt idx="127">
                        <c:v>0.3708052605511506</c:v>
                      </c:pt>
                      <c:pt idx="128">
                        <c:v>0.17396777405356287</c:v>
                      </c:pt>
                      <c:pt idx="129">
                        <c:v>0.26228846186175514</c:v>
                      </c:pt>
                      <c:pt idx="130">
                        <c:v>0.71378959638311024</c:v>
                      </c:pt>
                      <c:pt idx="131">
                        <c:v>0.22995518498101056</c:v>
                      </c:pt>
                      <c:pt idx="132">
                        <c:v>0.2749397025756225</c:v>
                      </c:pt>
                      <c:pt idx="133">
                        <c:v>0.23806262038153592</c:v>
                      </c:pt>
                      <c:pt idx="134">
                        <c:v>0.24898817575802842</c:v>
                      </c:pt>
                      <c:pt idx="135">
                        <c:v>7.4957206166912982E-2</c:v>
                      </c:pt>
                      <c:pt idx="136">
                        <c:v>0.18732397209313403</c:v>
                      </c:pt>
                      <c:pt idx="137">
                        <c:v>0.45860457580810526</c:v>
                      </c:pt>
                      <c:pt idx="138">
                        <c:v>0.54340193139450887</c:v>
                      </c:pt>
                      <c:pt idx="139">
                        <c:v>1.2786825740658885E-2</c:v>
                      </c:pt>
                      <c:pt idx="140">
                        <c:v>0.37100761781311886</c:v>
                      </c:pt>
                      <c:pt idx="141">
                        <c:v>0.2816082223009691</c:v>
                      </c:pt>
                      <c:pt idx="142">
                        <c:v>0.5032070220485626</c:v>
                      </c:pt>
                      <c:pt idx="143">
                        <c:v>0.1865385901844156</c:v>
                      </c:pt>
                      <c:pt idx="144">
                        <c:v>0.21431880308770046</c:v>
                      </c:pt>
                      <c:pt idx="145">
                        <c:v>0.12754858911933678</c:v>
                      </c:pt>
                      <c:pt idx="146">
                        <c:v>9.5327167326008364E-2</c:v>
                      </c:pt>
                      <c:pt idx="147">
                        <c:v>0.13578616060240647</c:v>
                      </c:pt>
                      <c:pt idx="148">
                        <c:v>0.28753488792749632</c:v>
                      </c:pt>
                      <c:pt idx="149">
                        <c:v>0.21337624765187815</c:v>
                      </c:pt>
                      <c:pt idx="150">
                        <c:v>0.19300430861556211</c:v>
                      </c:pt>
                      <c:pt idx="151">
                        <c:v>0.14276806031932032</c:v>
                      </c:pt>
                      <c:pt idx="152">
                        <c:v>0.14958977142198168</c:v>
                      </c:pt>
                      <c:pt idx="153">
                        <c:v>0.14501600306490922</c:v>
                      </c:pt>
                      <c:pt idx="154">
                        <c:v>0.20496493156975407</c:v>
                      </c:pt>
                      <c:pt idx="155">
                        <c:v>0.2546461805612717</c:v>
                      </c:pt>
                      <c:pt idx="156">
                        <c:v>0.26198155288737807</c:v>
                      </c:pt>
                      <c:pt idx="157">
                        <c:v>0.19450618291832497</c:v>
                      </c:pt>
                      <c:pt idx="158">
                        <c:v>0.17103106885952529</c:v>
                      </c:pt>
                      <c:pt idx="159">
                        <c:v>0.1221107569202594</c:v>
                      </c:pt>
                      <c:pt idx="160">
                        <c:v>0.14402826084794043</c:v>
                      </c:pt>
                      <c:pt idx="161">
                        <c:v>0.94185319558722103</c:v>
                      </c:pt>
                      <c:pt idx="162">
                        <c:v>0.16347757028092053</c:v>
                      </c:pt>
                      <c:pt idx="163">
                        <c:v>0.1751941906541814</c:v>
                      </c:pt>
                      <c:pt idx="164">
                        <c:v>0.18161130788339347</c:v>
                      </c:pt>
                      <c:pt idx="165">
                        <c:v>0.30891731735348277</c:v>
                      </c:pt>
                      <c:pt idx="166">
                        <c:v>0.1069421756260628</c:v>
                      </c:pt>
                      <c:pt idx="167">
                        <c:v>0.1690556935691272</c:v>
                      </c:pt>
                      <c:pt idx="168">
                        <c:v>0.28751869279095854</c:v>
                      </c:pt>
                      <c:pt idx="169">
                        <c:v>0.28548894875892944</c:v>
                      </c:pt>
                      <c:pt idx="170">
                        <c:v>0.40814062324301775</c:v>
                      </c:pt>
                      <c:pt idx="171">
                        <c:v>0.24659074652676199</c:v>
                      </c:pt>
                      <c:pt idx="172">
                        <c:v>0.26435536299160811</c:v>
                      </c:pt>
                      <c:pt idx="173">
                        <c:v>0.10246617252384875</c:v>
                      </c:pt>
                      <c:pt idx="174">
                        <c:v>9.4258621581430155E-2</c:v>
                      </c:pt>
                      <c:pt idx="175">
                        <c:v>9.92508724658933E-2</c:v>
                      </c:pt>
                      <c:pt idx="176">
                        <c:v>0.2879154308290689</c:v>
                      </c:pt>
                      <c:pt idx="177">
                        <c:v>0.11496509561734411</c:v>
                      </c:pt>
                      <c:pt idx="178">
                        <c:v>0.16819226005501536</c:v>
                      </c:pt>
                      <c:pt idx="179">
                        <c:v>0.24674097785472054</c:v>
                      </c:pt>
                      <c:pt idx="180">
                        <c:v>0.23028423214103649</c:v>
                      </c:pt>
                      <c:pt idx="181">
                        <c:v>4.4193050665106426E-2</c:v>
                      </c:pt>
                      <c:pt idx="182">
                        <c:v>5.0810254482189302E-2</c:v>
                      </c:pt>
                      <c:pt idx="183">
                        <c:v>0.47035885044067671</c:v>
                      </c:pt>
                      <c:pt idx="184">
                        <c:v>0.32669215119700712</c:v>
                      </c:pt>
                      <c:pt idx="185">
                        <c:v>0.31704527733610938</c:v>
                      </c:pt>
                      <c:pt idx="186">
                        <c:v>0.2500454172335036</c:v>
                      </c:pt>
                      <c:pt idx="187">
                        <c:v>0.25284091958165289</c:v>
                      </c:pt>
                      <c:pt idx="188">
                        <c:v>0.3391184454956645</c:v>
                      </c:pt>
                      <c:pt idx="189">
                        <c:v>0.17420485034473804</c:v>
                      </c:pt>
                      <c:pt idx="190">
                        <c:v>0.1581986783212426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'[2]aggregate data'!$D$50:$GM$50</c15:sqref>
                        </c15:formulaRef>
                      </c:ext>
                    </c:extLst>
                    <c:numCache>
                      <c:formatCode>0.00</c:formatCode>
                      <c:ptCount val="192"/>
                      <c:pt idx="0">
                        <c:v>0.26063540646927819</c:v>
                      </c:pt>
                      <c:pt idx="1">
                        <c:v>0.8595368043119801</c:v>
                      </c:pt>
                      <c:pt idx="2">
                        <c:v>0.55697058026111212</c:v>
                      </c:pt>
                      <c:pt idx="3">
                        <c:v>0.47896655375667518</c:v>
                      </c:pt>
                      <c:pt idx="4">
                        <c:v>0.68813087767425218</c:v>
                      </c:pt>
                      <c:pt idx="5">
                        <c:v>3.476439042425386E-2</c:v>
                      </c:pt>
                      <c:pt idx="6">
                        <c:v>6.4687871865640276E-2</c:v>
                      </c:pt>
                      <c:pt idx="7">
                        <c:v>0.73698734426027257</c:v>
                      </c:pt>
                      <c:pt idx="8">
                        <c:v>0.12394939995568106</c:v>
                      </c:pt>
                      <c:pt idx="9">
                        <c:v>0.42579165755755233</c:v>
                      </c:pt>
                      <c:pt idx="10">
                        <c:v>0.18683524825352479</c:v>
                      </c:pt>
                      <c:pt idx="11">
                        <c:v>0.15326265831308158</c:v>
                      </c:pt>
                      <c:pt idx="12">
                        <c:v>0.61013228937083663</c:v>
                      </c:pt>
                      <c:pt idx="13">
                        <c:v>0.73348368236837935</c:v>
                      </c:pt>
                      <c:pt idx="14">
                        <c:v>0.13751855892794959</c:v>
                      </c:pt>
                      <c:pt idx="15">
                        <c:v>0.21177578089006988</c:v>
                      </c:pt>
                      <c:pt idx="16">
                        <c:v>0.1332958368019739</c:v>
                      </c:pt>
                      <c:pt idx="17">
                        <c:v>0.429574722567034</c:v>
                      </c:pt>
                      <c:pt idx="18">
                        <c:v>0.2673516218933622</c:v>
                      </c:pt>
                      <c:pt idx="19">
                        <c:v>0.33603713783348371</c:v>
                      </c:pt>
                      <c:pt idx="20">
                        <c:v>0.44096492788040559</c:v>
                      </c:pt>
                      <c:pt idx="21">
                        <c:v>0.48335417269574521</c:v>
                      </c:pt>
                      <c:pt idx="22">
                        <c:v>0.84598509127319388</c:v>
                      </c:pt>
                      <c:pt idx="23">
                        <c:v>0.85090286027178585</c:v>
                      </c:pt>
                      <c:pt idx="24">
                        <c:v>0.31043408933985883</c:v>
                      </c:pt>
                      <c:pt idx="25">
                        <c:v>0.50775187917065445</c:v>
                      </c:pt>
                      <c:pt idx="26">
                        <c:v>0.50372039008423453</c:v>
                      </c:pt>
                      <c:pt idx="27">
                        <c:v>0.52180092179611459</c:v>
                      </c:pt>
                      <c:pt idx="28">
                        <c:v>0.59145884018888084</c:v>
                      </c:pt>
                      <c:pt idx="29">
                        <c:v>0.42968629759306409</c:v>
                      </c:pt>
                      <c:pt idx="30">
                        <c:v>0.6767412475471235</c:v>
                      </c:pt>
                      <c:pt idx="31">
                        <c:v>0.82665828769913396</c:v>
                      </c:pt>
                      <c:pt idx="32">
                        <c:v>0.7761012881649807</c:v>
                      </c:pt>
                      <c:pt idx="33">
                        <c:v>0.41487927569940886</c:v>
                      </c:pt>
                      <c:pt idx="34">
                        <c:v>0.53743234980997345</c:v>
                      </c:pt>
                      <c:pt idx="35">
                        <c:v>0.48247247365566359</c:v>
                      </c:pt>
                      <c:pt idx="36">
                        <c:v>3.3687160267224014E-2</c:v>
                      </c:pt>
                      <c:pt idx="37">
                        <c:v>0.17852991637691079</c:v>
                      </c:pt>
                      <c:pt idx="38">
                        <c:v>0.78541324604584195</c:v>
                      </c:pt>
                      <c:pt idx="39">
                        <c:v>0.52725814402034554</c:v>
                      </c:pt>
                      <c:pt idx="40">
                        <c:v>0.80483128223332367</c:v>
                      </c:pt>
                      <c:pt idx="41">
                        <c:v>0.70999322466218895</c:v>
                      </c:pt>
                      <c:pt idx="42">
                        <c:v>0.70957747558575823</c:v>
                      </c:pt>
                      <c:pt idx="43">
                        <c:v>0.64933125565848426</c:v>
                      </c:pt>
                      <c:pt idx="44">
                        <c:v>0.40767433021838601</c:v>
                      </c:pt>
                      <c:pt idx="45">
                        <c:v>0.35569621343667052</c:v>
                      </c:pt>
                      <c:pt idx="46">
                        <c:v>0.55208643917935274</c:v>
                      </c:pt>
                      <c:pt idx="47">
                        <c:v>0.52715616713464475</c:v>
                      </c:pt>
                      <c:pt idx="48">
                        <c:v>0.46922632785490848</c:v>
                      </c:pt>
                      <c:pt idx="49">
                        <c:v>0.94300696477407553</c:v>
                      </c:pt>
                      <c:pt idx="50">
                        <c:v>0.24335690009359801</c:v>
                      </c:pt>
                      <c:pt idx="51">
                        <c:v>0.66322481313225068</c:v>
                      </c:pt>
                      <c:pt idx="52">
                        <c:v>0.18817020105102503</c:v>
                      </c:pt>
                      <c:pt idx="53">
                        <c:v>0.28795022255547842</c:v>
                      </c:pt>
                      <c:pt idx="54">
                        <c:v>0.37648282354863771</c:v>
                      </c:pt>
                      <c:pt idx="55">
                        <c:v>0.63914357779513853</c:v>
                      </c:pt>
                      <c:pt idx="56">
                        <c:v>0.76032867303353213</c:v>
                      </c:pt>
                      <c:pt idx="57">
                        <c:v>0.7316765146494546</c:v>
                      </c:pt>
                      <c:pt idx="58">
                        <c:v>0.54488674749462451</c:v>
                      </c:pt>
                      <c:pt idx="59">
                        <c:v>0.71621655982834465</c:v>
                      </c:pt>
                      <c:pt idx="60">
                        <c:v>0.23508311210800892</c:v>
                      </c:pt>
                      <c:pt idx="61">
                        <c:v>0.16915414673330173</c:v>
                      </c:pt>
                      <c:pt idx="62">
                        <c:v>0.18970890601107179</c:v>
                      </c:pt>
                      <c:pt idx="63">
                        <c:v>0.26888357886141412</c:v>
                      </c:pt>
                      <c:pt idx="64">
                        <c:v>0.5480179389805101</c:v>
                      </c:pt>
                      <c:pt idx="65">
                        <c:v>0.82777438366799871</c:v>
                      </c:pt>
                      <c:pt idx="66">
                        <c:v>0.63858238143233403</c:v>
                      </c:pt>
                      <c:pt idx="67">
                        <c:v>0.54506781460872666</c:v>
                      </c:pt>
                      <c:pt idx="68">
                        <c:v>0.79802281388890151</c:v>
                      </c:pt>
                      <c:pt idx="69">
                        <c:v>0.83782015433444623</c:v>
                      </c:pt>
                      <c:pt idx="70">
                        <c:v>0.55313335689275489</c:v>
                      </c:pt>
                      <c:pt idx="71">
                        <c:v>0.61427899063894298</c:v>
                      </c:pt>
                      <c:pt idx="72">
                        <c:v>0.28258080600169899</c:v>
                      </c:pt>
                      <c:pt idx="73">
                        <c:v>0.44172349706129205</c:v>
                      </c:pt>
                      <c:pt idx="74">
                        <c:v>0.21968818283068919</c:v>
                      </c:pt>
                      <c:pt idx="75">
                        <c:v>0.78541319163363443</c:v>
                      </c:pt>
                      <c:pt idx="76">
                        <c:v>0.66750969243511571</c:v>
                      </c:pt>
                      <c:pt idx="77">
                        <c:v>0.42296481683942</c:v>
                      </c:pt>
                      <c:pt idx="78">
                        <c:v>0.47726233367151566</c:v>
                      </c:pt>
                      <c:pt idx="79">
                        <c:v>0.48621238614569362</c:v>
                      </c:pt>
                      <c:pt idx="80">
                        <c:v>0.55353009070116777</c:v>
                      </c:pt>
                      <c:pt idx="81">
                        <c:v>0.15568800011004996</c:v>
                      </c:pt>
                      <c:pt idx="82">
                        <c:v>0.13183976666947561</c:v>
                      </c:pt>
                      <c:pt idx="83">
                        <c:v>0.13716850627843363</c:v>
                      </c:pt>
                      <c:pt idx="84">
                        <c:v>0.20038901910374041</c:v>
                      </c:pt>
                      <c:pt idx="85">
                        <c:v>0.14715901153686362</c:v>
                      </c:pt>
                      <c:pt idx="86">
                        <c:v>0.15081390817636101</c:v>
                      </c:pt>
                      <c:pt idx="87">
                        <c:v>8.1166507058454296E-2</c:v>
                      </c:pt>
                      <c:pt idx="88">
                        <c:v>0.43186036280934637</c:v>
                      </c:pt>
                      <c:pt idx="89">
                        <c:v>0.47644073219256311</c:v>
                      </c:pt>
                      <c:pt idx="90">
                        <c:v>0.4139318822133381</c:v>
                      </c:pt>
                      <c:pt idx="91">
                        <c:v>0.62155020574764752</c:v>
                      </c:pt>
                      <c:pt idx="92">
                        <c:v>0.27811030098544742</c:v>
                      </c:pt>
                      <c:pt idx="93">
                        <c:v>0.27563876109424146</c:v>
                      </c:pt>
                      <c:pt idx="94">
                        <c:v>0.24753913130643967</c:v>
                      </c:pt>
                      <c:pt idx="95">
                        <c:v>0.1982241283782048</c:v>
                      </c:pt>
                      <c:pt idx="96">
                        <c:v>0.24973302741858872</c:v>
                      </c:pt>
                      <c:pt idx="97">
                        <c:v>8.6754027145592799E-2</c:v>
                      </c:pt>
                      <c:pt idx="98">
                        <c:v>0.35074730149913652</c:v>
                      </c:pt>
                      <c:pt idx="99">
                        <c:v>0.29165163071428463</c:v>
                      </c:pt>
                      <c:pt idx="100">
                        <c:v>0.34558715368293891</c:v>
                      </c:pt>
                      <c:pt idx="101">
                        <c:v>0.31225645222985021</c:v>
                      </c:pt>
                      <c:pt idx="102">
                        <c:v>0.20001894498983358</c:v>
                      </c:pt>
                      <c:pt idx="103">
                        <c:v>0.10941192289099494</c:v>
                      </c:pt>
                      <c:pt idx="104">
                        <c:v>9.9407432780919805E-2</c:v>
                      </c:pt>
                      <c:pt idx="105">
                        <c:v>0.11554468651189712</c:v>
                      </c:pt>
                      <c:pt idx="106">
                        <c:v>0.1461845371876348</c:v>
                      </c:pt>
                      <c:pt idx="107">
                        <c:v>0.13841487678485731</c:v>
                      </c:pt>
                      <c:pt idx="108">
                        <c:v>4.2339424321057036E-2</c:v>
                      </c:pt>
                      <c:pt idx="109">
                        <c:v>0.1078919795766298</c:v>
                      </c:pt>
                      <c:pt idx="110">
                        <c:v>0.38496986138960099</c:v>
                      </c:pt>
                      <c:pt idx="111">
                        <c:v>0.12804613778292614</c:v>
                      </c:pt>
                      <c:pt idx="112">
                        <c:v>0.41629824136240745</c:v>
                      </c:pt>
                      <c:pt idx="113">
                        <c:v>0.24692644193184191</c:v>
                      </c:pt>
                      <c:pt idx="114">
                        <c:v>0.40893102050663366</c:v>
                      </c:pt>
                      <c:pt idx="115">
                        <c:v>0.40880122726650847</c:v>
                      </c:pt>
                      <c:pt idx="116">
                        <c:v>9.7644543033654704E-2</c:v>
                      </c:pt>
                      <c:pt idx="117">
                        <c:v>0.2157522927065757</c:v>
                      </c:pt>
                      <c:pt idx="118">
                        <c:v>0.35901650016999131</c:v>
                      </c:pt>
                      <c:pt idx="119">
                        <c:v>0.42010390125424513</c:v>
                      </c:pt>
                      <c:pt idx="120">
                        <c:v>0.27757038347106477</c:v>
                      </c:pt>
                      <c:pt idx="121">
                        <c:v>0.40224470937134515</c:v>
                      </c:pt>
                      <c:pt idx="122">
                        <c:v>0.3146156341492613</c:v>
                      </c:pt>
                      <c:pt idx="123">
                        <c:v>0.36817790596764677</c:v>
                      </c:pt>
                      <c:pt idx="124">
                        <c:v>0.56380189860667007</c:v>
                      </c:pt>
                      <c:pt idx="125">
                        <c:v>0.27772418996521853</c:v>
                      </c:pt>
                      <c:pt idx="126">
                        <c:v>0.12318329160663891</c:v>
                      </c:pt>
                      <c:pt idx="127">
                        <c:v>0.36538831507292391</c:v>
                      </c:pt>
                      <c:pt idx="128">
                        <c:v>0.10314556267739286</c:v>
                      </c:pt>
                      <c:pt idx="129">
                        <c:v>0.29450318511737661</c:v>
                      </c:pt>
                      <c:pt idx="130">
                        <c:v>0.69233662013606267</c:v>
                      </c:pt>
                      <c:pt idx="131">
                        <c:v>0.33720202726203885</c:v>
                      </c:pt>
                      <c:pt idx="132">
                        <c:v>0.27336309075347209</c:v>
                      </c:pt>
                      <c:pt idx="133">
                        <c:v>0.21210335322375734</c:v>
                      </c:pt>
                      <c:pt idx="134">
                        <c:v>0.13586189284917571</c:v>
                      </c:pt>
                      <c:pt idx="135">
                        <c:v>0.19195166816022191</c:v>
                      </c:pt>
                      <c:pt idx="136">
                        <c:v>0.17135090001004227</c:v>
                      </c:pt>
                      <c:pt idx="137">
                        <c:v>0.4851416817700952</c:v>
                      </c:pt>
                      <c:pt idx="138">
                        <c:v>0.49941865127709684</c:v>
                      </c:pt>
                      <c:pt idx="139">
                        <c:v>0.24959581850181028</c:v>
                      </c:pt>
                      <c:pt idx="140">
                        <c:v>0.4767723231653308</c:v>
                      </c:pt>
                      <c:pt idx="141">
                        <c:v>0.28836661862254293</c:v>
                      </c:pt>
                      <c:pt idx="142">
                        <c:v>0.60095543698242282</c:v>
                      </c:pt>
                      <c:pt idx="143">
                        <c:v>0.24623006041678092</c:v>
                      </c:pt>
                      <c:pt idx="144">
                        <c:v>0.27581448295415828</c:v>
                      </c:pt>
                      <c:pt idx="145">
                        <c:v>7.0517453782368747E-2</c:v>
                      </c:pt>
                      <c:pt idx="146">
                        <c:v>3.6885026562757689E-2</c:v>
                      </c:pt>
                      <c:pt idx="147">
                        <c:v>0.1278429835880448</c:v>
                      </c:pt>
                      <c:pt idx="148">
                        <c:v>0.2642047124356573</c:v>
                      </c:pt>
                      <c:pt idx="149">
                        <c:v>0.11137993553321211</c:v>
                      </c:pt>
                      <c:pt idx="150">
                        <c:v>2.3906891842617892E-2</c:v>
                      </c:pt>
                      <c:pt idx="151">
                        <c:v>8.3062357184584309E-2</c:v>
                      </c:pt>
                      <c:pt idx="152">
                        <c:v>0.1538294647839919</c:v>
                      </c:pt>
                      <c:pt idx="153">
                        <c:v>5.3205477157555872E-2</c:v>
                      </c:pt>
                      <c:pt idx="154">
                        <c:v>3.5591473543134335E-2</c:v>
                      </c:pt>
                      <c:pt idx="155">
                        <c:v>0.22093000952924513</c:v>
                      </c:pt>
                      <c:pt idx="156">
                        <c:v>0.25198597163156677</c:v>
                      </c:pt>
                      <c:pt idx="157">
                        <c:v>0.17972097319887759</c:v>
                      </c:pt>
                      <c:pt idx="158">
                        <c:v>0.2189849168492522</c:v>
                      </c:pt>
                      <c:pt idx="159">
                        <c:v>9.9087624034228383E-2</c:v>
                      </c:pt>
                      <c:pt idx="160">
                        <c:v>8.5733478501915206E-2</c:v>
                      </c:pt>
                      <c:pt idx="161">
                        <c:v>0.95774330183415435</c:v>
                      </c:pt>
                      <c:pt idx="162">
                        <c:v>0.12507417539687921</c:v>
                      </c:pt>
                      <c:pt idx="163">
                        <c:v>5.7630752939319935E-2</c:v>
                      </c:pt>
                      <c:pt idx="164">
                        <c:v>5.8720171234107679E-2</c:v>
                      </c:pt>
                      <c:pt idx="165">
                        <c:v>0.23666975384604511</c:v>
                      </c:pt>
                      <c:pt idx="166">
                        <c:v>2.4781129371044618E-2</c:v>
                      </c:pt>
                      <c:pt idx="167">
                        <c:v>0.10824151688042155</c:v>
                      </c:pt>
                      <c:pt idx="168">
                        <c:v>0.1623363829347351</c:v>
                      </c:pt>
                      <c:pt idx="169">
                        <c:v>0.16313990074504753</c:v>
                      </c:pt>
                      <c:pt idx="170">
                        <c:v>0.31193447624092518</c:v>
                      </c:pt>
                      <c:pt idx="171">
                        <c:v>0.1586480784479711</c:v>
                      </c:pt>
                      <c:pt idx="172">
                        <c:v>0.16912195289187798</c:v>
                      </c:pt>
                      <c:pt idx="173">
                        <c:v>0.28841784223861044</c:v>
                      </c:pt>
                      <c:pt idx="174">
                        <c:v>3.562172253668365E-2</c:v>
                      </c:pt>
                      <c:pt idx="175">
                        <c:v>5.3781552848466689E-2</c:v>
                      </c:pt>
                      <c:pt idx="176">
                        <c:v>0.16261937773471552</c:v>
                      </c:pt>
                      <c:pt idx="177">
                        <c:v>0.1514556114846306</c:v>
                      </c:pt>
                      <c:pt idx="178">
                        <c:v>0.22018555666657452</c:v>
                      </c:pt>
                      <c:pt idx="179">
                        <c:v>0.22140412197432169</c:v>
                      </c:pt>
                      <c:pt idx="180">
                        <c:v>0.13437383303269956</c:v>
                      </c:pt>
                      <c:pt idx="181">
                        <c:v>0.22345610219810608</c:v>
                      </c:pt>
                      <c:pt idx="182">
                        <c:v>0.29644389702750862</c:v>
                      </c:pt>
                      <c:pt idx="183">
                        <c:v>0.37608216349928347</c:v>
                      </c:pt>
                      <c:pt idx="184">
                        <c:v>0.36776848522555217</c:v>
                      </c:pt>
                      <c:pt idx="185">
                        <c:v>0.2954429426869119</c:v>
                      </c:pt>
                      <c:pt idx="186">
                        <c:v>0.3096808427814618</c:v>
                      </c:pt>
                      <c:pt idx="187">
                        <c:v>0.17457676365487043</c:v>
                      </c:pt>
                      <c:pt idx="188">
                        <c:v>0.25823867112849119</c:v>
                      </c:pt>
                      <c:pt idx="189">
                        <c:v>0.25632516515035342</c:v>
                      </c:pt>
                      <c:pt idx="190">
                        <c:v>0.30869899159085612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67C4-417D-AEF5-D6009DB12E7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DZnmf vs DZmix_D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0"/>
                  <c:trendlineLbl>
                    <c:layout>
                      <c:manualLayout>
                        <c:x val="3.3245838932498744E-4"/>
                        <c:y val="0.13007316392728507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1" u="none" strike="noStrike" kern="1200" baseline="0">
                            <a:solidFill>
                              <a:schemeClr val="bg1">
                                <a:lumMod val="5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'[2]aggregate data'!$D$15:$GM$15</c15:sqref>
                        </c15:formulaRef>
                      </c:ext>
                    </c:extLst>
                    <c:numCache>
                      <c:formatCode>0.00</c:formatCode>
                      <c:ptCount val="192"/>
                      <c:pt idx="0">
                        <c:v>0.26797684538584321</c:v>
                      </c:pt>
                      <c:pt idx="1">
                        <c:v>0.98747161845400466</c:v>
                      </c:pt>
                      <c:pt idx="2">
                        <c:v>0.63567475917229754</c:v>
                      </c:pt>
                      <c:pt idx="3">
                        <c:v>0.61440965170491268</c:v>
                      </c:pt>
                      <c:pt idx="4">
                        <c:v>0.85426973196450329</c:v>
                      </c:pt>
                      <c:pt idx="5">
                        <c:v>1.8737785964320929E-2</c:v>
                      </c:pt>
                      <c:pt idx="6">
                        <c:v>7.4958471696214043E-2</c:v>
                      </c:pt>
                      <c:pt idx="7">
                        <c:v>0.81760286128170712</c:v>
                      </c:pt>
                      <c:pt idx="8">
                        <c:v>0.21920336306808338</c:v>
                      </c:pt>
                      <c:pt idx="9">
                        <c:v>0.48673664086928731</c:v>
                      </c:pt>
                      <c:pt idx="10">
                        <c:v>0.16947961395012606</c:v>
                      </c:pt>
                      <c:pt idx="11">
                        <c:v>8.8350720873165284E-2</c:v>
                      </c:pt>
                      <c:pt idx="12">
                        <c:v>0.88556807611264554</c:v>
                      </c:pt>
                      <c:pt idx="13">
                        <c:v>0.97987109734314859</c:v>
                      </c:pt>
                      <c:pt idx="14">
                        <c:v>0.23191990582090213</c:v>
                      </c:pt>
                      <c:pt idx="15">
                        <c:v>0.32119096016827642</c:v>
                      </c:pt>
                      <c:pt idx="16">
                        <c:v>0.2456100117010713</c:v>
                      </c:pt>
                      <c:pt idx="17">
                        <c:v>0.44767436022553098</c:v>
                      </c:pt>
                      <c:pt idx="18">
                        <c:v>0.27557743563040493</c:v>
                      </c:pt>
                      <c:pt idx="19">
                        <c:v>0.36007893889061571</c:v>
                      </c:pt>
                      <c:pt idx="20">
                        <c:v>0.51224362115476441</c:v>
                      </c:pt>
                      <c:pt idx="21">
                        <c:v>0.8838153963309946</c:v>
                      </c:pt>
                      <c:pt idx="22">
                        <c:v>0.96912003826113502</c:v>
                      </c:pt>
                      <c:pt idx="23">
                        <c:v>0.99596973349292406</c:v>
                      </c:pt>
                      <c:pt idx="24">
                        <c:v>0.37311059508907884</c:v>
                      </c:pt>
                      <c:pt idx="25">
                        <c:v>0.5796624980724896</c:v>
                      </c:pt>
                      <c:pt idx="26">
                        <c:v>0.52476545447293499</c:v>
                      </c:pt>
                      <c:pt idx="27">
                        <c:v>0.59063650247998689</c:v>
                      </c:pt>
                      <c:pt idx="28">
                        <c:v>0.95881360840308749</c:v>
                      </c:pt>
                      <c:pt idx="29">
                        <c:v>0.50583280444564294</c:v>
                      </c:pt>
                      <c:pt idx="30">
                        <c:v>0.81224242828504067</c:v>
                      </c:pt>
                      <c:pt idx="31">
                        <c:v>0.99625372771336074</c:v>
                      </c:pt>
                      <c:pt idx="32">
                        <c:v>0.94443065710145757</c:v>
                      </c:pt>
                      <c:pt idx="33">
                        <c:v>0.51943731367656565</c:v>
                      </c:pt>
                      <c:pt idx="34">
                        <c:v>0.55622241500494574</c:v>
                      </c:pt>
                      <c:pt idx="35">
                        <c:v>0.47297868102560292</c:v>
                      </c:pt>
                      <c:pt idx="36">
                        <c:v>2.2453993308999241E-3</c:v>
                      </c:pt>
                      <c:pt idx="37">
                        <c:v>0.12567117137787012</c:v>
                      </c:pt>
                      <c:pt idx="38">
                        <c:v>1</c:v>
                      </c:pt>
                      <c:pt idx="39">
                        <c:v>0.96132419505251021</c:v>
                      </c:pt>
                      <c:pt idx="40">
                        <c:v>1</c:v>
                      </c:pt>
                      <c:pt idx="41">
                        <c:v>0.97987441203989456</c:v>
                      </c:pt>
                      <c:pt idx="42">
                        <c:v>0.76208574487940828</c:v>
                      </c:pt>
                      <c:pt idx="43">
                        <c:v>0.77449492828618494</c:v>
                      </c:pt>
                      <c:pt idx="44">
                        <c:v>0.48185655912703285</c:v>
                      </c:pt>
                      <c:pt idx="45">
                        <c:v>0.43267222908349956</c:v>
                      </c:pt>
                      <c:pt idx="46">
                        <c:v>0.47847786296988298</c:v>
                      </c:pt>
                      <c:pt idx="47">
                        <c:v>0.36223104545887386</c:v>
                      </c:pt>
                      <c:pt idx="48">
                        <c:v>0.52773339661671481</c:v>
                      </c:pt>
                      <c:pt idx="49">
                        <c:v>5.424233227545458E-2</c:v>
                      </c:pt>
                      <c:pt idx="50">
                        <c:v>0.19658018695028137</c:v>
                      </c:pt>
                      <c:pt idx="51">
                        <c:v>0.69387172866933433</c:v>
                      </c:pt>
                      <c:pt idx="52">
                        <c:v>0.26057898882580321</c:v>
                      </c:pt>
                      <c:pt idx="53">
                        <c:v>0.34284757052831266</c:v>
                      </c:pt>
                      <c:pt idx="54">
                        <c:v>0.4421156765278686</c:v>
                      </c:pt>
                      <c:pt idx="55">
                        <c:v>0.74565109474102531</c:v>
                      </c:pt>
                      <c:pt idx="56">
                        <c:v>0.98258578328563717</c:v>
                      </c:pt>
                      <c:pt idx="57">
                        <c:v>1</c:v>
                      </c:pt>
                      <c:pt idx="58">
                        <c:v>0.60674435664476889</c:v>
                      </c:pt>
                      <c:pt idx="59">
                        <c:v>0.85847053247328864</c:v>
                      </c:pt>
                      <c:pt idx="60">
                        <c:v>0.26858271660778976</c:v>
                      </c:pt>
                      <c:pt idx="61">
                        <c:v>0.15573420919432665</c:v>
                      </c:pt>
                      <c:pt idx="62">
                        <c:v>0.23557330320241521</c:v>
                      </c:pt>
                      <c:pt idx="63">
                        <c:v>0.208550388515509</c:v>
                      </c:pt>
                      <c:pt idx="64">
                        <c:v>0.52007708763416871</c:v>
                      </c:pt>
                      <c:pt idx="65">
                        <c:v>0.91291723676212366</c:v>
                      </c:pt>
                      <c:pt idx="66">
                        <c:v>1</c:v>
                      </c:pt>
                      <c:pt idx="67">
                        <c:v>0.50296622147501457</c:v>
                      </c:pt>
                      <c:pt idx="68">
                        <c:v>0.93474970333880314</c:v>
                      </c:pt>
                      <c:pt idx="69">
                        <c:v>0.9568543639192244</c:v>
                      </c:pt>
                      <c:pt idx="70">
                        <c:v>0.70471660718718221</c:v>
                      </c:pt>
                      <c:pt idx="71">
                        <c:v>0.75049465733727438</c:v>
                      </c:pt>
                      <c:pt idx="72">
                        <c:v>0.35907583148109312</c:v>
                      </c:pt>
                      <c:pt idx="73">
                        <c:v>0.39420705893933383</c:v>
                      </c:pt>
                      <c:pt idx="74">
                        <c:v>0.2153362734989587</c:v>
                      </c:pt>
                      <c:pt idx="75">
                        <c:v>0.97355866895883714</c:v>
                      </c:pt>
                      <c:pt idx="76">
                        <c:v>0.87327914120336103</c:v>
                      </c:pt>
                      <c:pt idx="77">
                        <c:v>0.47908434271214151</c:v>
                      </c:pt>
                      <c:pt idx="78">
                        <c:v>0.57553570532208853</c:v>
                      </c:pt>
                      <c:pt idx="79">
                        <c:v>0.40699239186890696</c:v>
                      </c:pt>
                      <c:pt idx="80">
                        <c:v>0.55025139190435002</c:v>
                      </c:pt>
                      <c:pt idx="81">
                        <c:v>0.19778786267162832</c:v>
                      </c:pt>
                      <c:pt idx="82">
                        <c:v>0.2148473536534202</c:v>
                      </c:pt>
                      <c:pt idx="83">
                        <c:v>0.24939716383796398</c:v>
                      </c:pt>
                      <c:pt idx="84">
                        <c:v>0.24264959145659232</c:v>
                      </c:pt>
                      <c:pt idx="85">
                        <c:v>0.16525072620333206</c:v>
                      </c:pt>
                      <c:pt idx="86">
                        <c:v>0.20971555272567455</c:v>
                      </c:pt>
                      <c:pt idx="87">
                        <c:v>0.1617896709959098</c:v>
                      </c:pt>
                      <c:pt idx="88">
                        <c:v>0.43418126931616319</c:v>
                      </c:pt>
                      <c:pt idx="89">
                        <c:v>0.52077383978920944</c:v>
                      </c:pt>
                      <c:pt idx="90">
                        <c:v>0.43606649328184299</c:v>
                      </c:pt>
                      <c:pt idx="91">
                        <c:v>0.98191386965915473</c:v>
                      </c:pt>
                      <c:pt idx="92">
                        <c:v>0.34539688527085088</c:v>
                      </c:pt>
                      <c:pt idx="93">
                        <c:v>0.3138370636940313</c:v>
                      </c:pt>
                      <c:pt idx="94">
                        <c:v>0.23880523442735352</c:v>
                      </c:pt>
                      <c:pt idx="95">
                        <c:v>0.23406686055174697</c:v>
                      </c:pt>
                      <c:pt idx="96">
                        <c:v>0.20645938078481746</c:v>
                      </c:pt>
                      <c:pt idx="97">
                        <c:v>0.16469214892667217</c:v>
                      </c:pt>
                      <c:pt idx="98">
                        <c:v>0.43720014375462996</c:v>
                      </c:pt>
                      <c:pt idx="99">
                        <c:v>0.36732077930262136</c:v>
                      </c:pt>
                      <c:pt idx="100">
                        <c:v>0.41711806866485218</c:v>
                      </c:pt>
                      <c:pt idx="101">
                        <c:v>0.38628086403825562</c:v>
                      </c:pt>
                      <c:pt idx="102">
                        <c:v>0.18287482357835788</c:v>
                      </c:pt>
                      <c:pt idx="103">
                        <c:v>0.13436725564606389</c:v>
                      </c:pt>
                      <c:pt idx="104">
                        <c:v>0.20412802063923766</c:v>
                      </c:pt>
                      <c:pt idx="105">
                        <c:v>0.19306895363172283</c:v>
                      </c:pt>
                      <c:pt idx="106">
                        <c:v>0.21479395387349187</c:v>
                      </c:pt>
                      <c:pt idx="107">
                        <c:v>0.15774044717104893</c:v>
                      </c:pt>
                      <c:pt idx="108">
                        <c:v>0.22406880925100997</c:v>
                      </c:pt>
                      <c:pt idx="109">
                        <c:v>0.28448856667847638</c:v>
                      </c:pt>
                      <c:pt idx="110">
                        <c:v>0.40415487051188925</c:v>
                      </c:pt>
                      <c:pt idx="111">
                        <c:v>0.12033974290919823</c:v>
                      </c:pt>
                      <c:pt idx="112">
                        <c:v>0.37347796590957016</c:v>
                      </c:pt>
                      <c:pt idx="113">
                        <c:v>0.3093526979505965</c:v>
                      </c:pt>
                      <c:pt idx="114">
                        <c:v>0.44980369251601904</c:v>
                      </c:pt>
                      <c:pt idx="115">
                        <c:v>0.41539920801654773</c:v>
                      </c:pt>
                      <c:pt idx="116">
                        <c:v>0.18724910698862995</c:v>
                      </c:pt>
                      <c:pt idx="117">
                        <c:v>0.17035921182012292</c:v>
                      </c:pt>
                      <c:pt idx="118">
                        <c:v>0.30556309419421424</c:v>
                      </c:pt>
                      <c:pt idx="119">
                        <c:v>0.39656155370703955</c:v>
                      </c:pt>
                      <c:pt idx="120">
                        <c:v>0.27955311676103378</c:v>
                      </c:pt>
                      <c:pt idx="121">
                        <c:v>0.38699534523026446</c:v>
                      </c:pt>
                      <c:pt idx="122">
                        <c:v>0.16385474319374774</c:v>
                      </c:pt>
                      <c:pt idx="123">
                        <c:v>0.36798081322560189</c:v>
                      </c:pt>
                      <c:pt idx="124">
                        <c:v>0.60394884366108614</c:v>
                      </c:pt>
                      <c:pt idx="125">
                        <c:v>6.4400299895850926E-3</c:v>
                      </c:pt>
                      <c:pt idx="126">
                        <c:v>0.17314125410152412</c:v>
                      </c:pt>
                      <c:pt idx="127">
                        <c:v>0.3708052605511506</c:v>
                      </c:pt>
                      <c:pt idx="128">
                        <c:v>0.17396777405356287</c:v>
                      </c:pt>
                      <c:pt idx="129">
                        <c:v>0.26228846186175514</c:v>
                      </c:pt>
                      <c:pt idx="130">
                        <c:v>0.71378959638311024</c:v>
                      </c:pt>
                      <c:pt idx="131">
                        <c:v>0.22995518498101056</c:v>
                      </c:pt>
                      <c:pt idx="132">
                        <c:v>0.2749397025756225</c:v>
                      </c:pt>
                      <c:pt idx="133">
                        <c:v>0.23806262038153592</c:v>
                      </c:pt>
                      <c:pt idx="134">
                        <c:v>0.24898817575802842</c:v>
                      </c:pt>
                      <c:pt idx="135">
                        <c:v>7.4957206166912982E-2</c:v>
                      </c:pt>
                      <c:pt idx="136">
                        <c:v>0.18732397209313403</c:v>
                      </c:pt>
                      <c:pt idx="137">
                        <c:v>0.45860457580810526</c:v>
                      </c:pt>
                      <c:pt idx="138">
                        <c:v>0.54340193139450887</c:v>
                      </c:pt>
                      <c:pt idx="139">
                        <c:v>1.2786825740658885E-2</c:v>
                      </c:pt>
                      <c:pt idx="140">
                        <c:v>0.37100761781311886</c:v>
                      </c:pt>
                      <c:pt idx="141">
                        <c:v>0.2816082223009691</c:v>
                      </c:pt>
                      <c:pt idx="142">
                        <c:v>0.5032070220485626</c:v>
                      </c:pt>
                      <c:pt idx="143">
                        <c:v>0.1865385901844156</c:v>
                      </c:pt>
                      <c:pt idx="144">
                        <c:v>0.21431880308770046</c:v>
                      </c:pt>
                      <c:pt idx="145">
                        <c:v>0.12754858911933678</c:v>
                      </c:pt>
                      <c:pt idx="146">
                        <c:v>9.5327167326008364E-2</c:v>
                      </c:pt>
                      <c:pt idx="147">
                        <c:v>0.13578616060240647</c:v>
                      </c:pt>
                      <c:pt idx="148">
                        <c:v>0.28753488792749632</c:v>
                      </c:pt>
                      <c:pt idx="149">
                        <c:v>0.21337624765187815</c:v>
                      </c:pt>
                      <c:pt idx="150">
                        <c:v>0.19300430861556211</c:v>
                      </c:pt>
                      <c:pt idx="151">
                        <c:v>0.14276806031932032</c:v>
                      </c:pt>
                      <c:pt idx="152">
                        <c:v>0.14958977142198168</c:v>
                      </c:pt>
                      <c:pt idx="153">
                        <c:v>0.14501600306490922</c:v>
                      </c:pt>
                      <c:pt idx="154">
                        <c:v>0.20496493156975407</c:v>
                      </c:pt>
                      <c:pt idx="155">
                        <c:v>0.2546461805612717</c:v>
                      </c:pt>
                      <c:pt idx="156">
                        <c:v>0.26198155288737807</c:v>
                      </c:pt>
                      <c:pt idx="157">
                        <c:v>0.19450618291832497</c:v>
                      </c:pt>
                      <c:pt idx="158">
                        <c:v>0.17103106885952529</c:v>
                      </c:pt>
                      <c:pt idx="159">
                        <c:v>0.1221107569202594</c:v>
                      </c:pt>
                      <c:pt idx="160">
                        <c:v>0.14402826084794043</c:v>
                      </c:pt>
                      <c:pt idx="161">
                        <c:v>0.94185319558722103</c:v>
                      </c:pt>
                      <c:pt idx="162">
                        <c:v>0.16347757028092053</c:v>
                      </c:pt>
                      <c:pt idx="163">
                        <c:v>0.1751941906541814</c:v>
                      </c:pt>
                      <c:pt idx="164">
                        <c:v>0.18161130788339347</c:v>
                      </c:pt>
                      <c:pt idx="165">
                        <c:v>0.30891731735348277</c:v>
                      </c:pt>
                      <c:pt idx="166">
                        <c:v>0.1069421756260628</c:v>
                      </c:pt>
                      <c:pt idx="167">
                        <c:v>0.1690556935691272</c:v>
                      </c:pt>
                      <c:pt idx="168">
                        <c:v>0.28751869279095854</c:v>
                      </c:pt>
                      <c:pt idx="169">
                        <c:v>0.28548894875892944</c:v>
                      </c:pt>
                      <c:pt idx="170">
                        <c:v>0.40814062324301775</c:v>
                      </c:pt>
                      <c:pt idx="171">
                        <c:v>0.24659074652676199</c:v>
                      </c:pt>
                      <c:pt idx="172">
                        <c:v>0.26435536299160811</c:v>
                      </c:pt>
                      <c:pt idx="173">
                        <c:v>0.10246617252384875</c:v>
                      </c:pt>
                      <c:pt idx="174">
                        <c:v>9.4258621581430155E-2</c:v>
                      </c:pt>
                      <c:pt idx="175">
                        <c:v>9.92508724658933E-2</c:v>
                      </c:pt>
                      <c:pt idx="176">
                        <c:v>0.2879154308290689</c:v>
                      </c:pt>
                      <c:pt idx="177">
                        <c:v>0.11496509561734411</c:v>
                      </c:pt>
                      <c:pt idx="178">
                        <c:v>0.16819226005501536</c:v>
                      </c:pt>
                      <c:pt idx="179">
                        <c:v>0.24674097785472054</c:v>
                      </c:pt>
                      <c:pt idx="180">
                        <c:v>0.23028423214103649</c:v>
                      </c:pt>
                      <c:pt idx="181">
                        <c:v>4.4193050665106426E-2</c:v>
                      </c:pt>
                      <c:pt idx="182">
                        <c:v>5.0810254482189302E-2</c:v>
                      </c:pt>
                      <c:pt idx="183">
                        <c:v>0.47035885044067671</c:v>
                      </c:pt>
                      <c:pt idx="184">
                        <c:v>0.32669215119700712</c:v>
                      </c:pt>
                      <c:pt idx="185">
                        <c:v>0.31704527733610938</c:v>
                      </c:pt>
                      <c:pt idx="186">
                        <c:v>0.2500454172335036</c:v>
                      </c:pt>
                      <c:pt idx="187">
                        <c:v>0.25284091958165289</c:v>
                      </c:pt>
                      <c:pt idx="188">
                        <c:v>0.3391184454956645</c:v>
                      </c:pt>
                      <c:pt idx="189">
                        <c:v>0.17420485034473804</c:v>
                      </c:pt>
                      <c:pt idx="190">
                        <c:v>0.1581986783212426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'[2]aggregate data'!$D$64:$GM$64</c15:sqref>
                        </c15:formulaRef>
                      </c:ext>
                    </c:extLst>
                    <c:numCache>
                      <c:formatCode>0.00</c:formatCode>
                      <c:ptCount val="192"/>
                      <c:pt idx="0">
                        <c:v>0.31804814900055278</c:v>
                      </c:pt>
                      <c:pt idx="1">
                        <c:v>0.85071261549750132</c:v>
                      </c:pt>
                      <c:pt idx="2">
                        <c:v>0.51662187100550228</c:v>
                      </c:pt>
                      <c:pt idx="3">
                        <c:v>0.40526189508347887</c:v>
                      </c:pt>
                      <c:pt idx="4">
                        <c:v>0.63029333841645852</c:v>
                      </c:pt>
                      <c:pt idx="5">
                        <c:v>3.7768567590551375E-2</c:v>
                      </c:pt>
                      <c:pt idx="6">
                        <c:v>6.4687871865640276E-2</c:v>
                      </c:pt>
                      <c:pt idx="7">
                        <c:v>0.73004306284627307</c:v>
                      </c:pt>
                      <c:pt idx="8">
                        <c:v>0.13373132616054431</c:v>
                      </c:pt>
                      <c:pt idx="9">
                        <c:v>0.37928167297600124</c:v>
                      </c:pt>
                      <c:pt idx="10">
                        <c:v>0.25723812638885124</c:v>
                      </c:pt>
                      <c:pt idx="11">
                        <c:v>0.21218507679590842</c:v>
                      </c:pt>
                      <c:pt idx="12">
                        <c:v>0.68475328293581506</c:v>
                      </c:pt>
                      <c:pt idx="13">
                        <c:v>0.74641287867787964</c:v>
                      </c:pt>
                      <c:pt idx="14">
                        <c:v>0.15290858103090568</c:v>
                      </c:pt>
                      <c:pt idx="15">
                        <c:v>0.2497646974692812</c:v>
                      </c:pt>
                      <c:pt idx="16">
                        <c:v>0.151846244448051</c:v>
                      </c:pt>
                      <c:pt idx="17">
                        <c:v>0.44425966420076662</c:v>
                      </c:pt>
                      <c:pt idx="18">
                        <c:v>0.26578239229294032</c:v>
                      </c:pt>
                      <c:pt idx="19">
                        <c:v>0.34994002367978261</c:v>
                      </c:pt>
                      <c:pt idx="20">
                        <c:v>0.46650028364108753</c:v>
                      </c:pt>
                      <c:pt idx="21">
                        <c:v>0.6426182626896555</c:v>
                      </c:pt>
                      <c:pt idx="22">
                        <c:v>0.79709349774129945</c:v>
                      </c:pt>
                      <c:pt idx="23">
                        <c:v>0.78518115109470954</c:v>
                      </c:pt>
                      <c:pt idx="24">
                        <c:v>0.31944877215511841</c:v>
                      </c:pt>
                      <c:pt idx="25">
                        <c:v>0.45281960816329886</c:v>
                      </c:pt>
                      <c:pt idx="26">
                        <c:v>0.51976423687203865</c:v>
                      </c:pt>
                      <c:pt idx="27">
                        <c:v>0.49631372506334093</c:v>
                      </c:pt>
                      <c:pt idx="28">
                        <c:v>0.71433749067936969</c:v>
                      </c:pt>
                      <c:pt idx="29">
                        <c:v>0.4480858422795676</c:v>
                      </c:pt>
                      <c:pt idx="30">
                        <c:v>0.62274231863748986</c:v>
                      </c:pt>
                      <c:pt idx="31">
                        <c:v>0.80698357082187377</c:v>
                      </c:pt>
                      <c:pt idx="32">
                        <c:v>0.77918787396842593</c:v>
                      </c:pt>
                      <c:pt idx="33">
                        <c:v>0.41407378911927639</c:v>
                      </c:pt>
                      <c:pt idx="34">
                        <c:v>0.51953129384818819</c:v>
                      </c:pt>
                      <c:pt idx="35">
                        <c:v>0.41177876715239969</c:v>
                      </c:pt>
                      <c:pt idx="36">
                        <c:v>3.0054252739530444E-2</c:v>
                      </c:pt>
                      <c:pt idx="37">
                        <c:v>0.21002190894634881</c:v>
                      </c:pt>
                      <c:pt idx="38">
                        <c:v>0.77990216215260832</c:v>
                      </c:pt>
                      <c:pt idx="39">
                        <c:v>0.6958247773020596</c:v>
                      </c:pt>
                      <c:pt idx="40">
                        <c:v>0.78996681126098434</c:v>
                      </c:pt>
                      <c:pt idx="41">
                        <c:v>0.6779246387840856</c:v>
                      </c:pt>
                      <c:pt idx="42">
                        <c:v>0.70794294532259483</c:v>
                      </c:pt>
                      <c:pt idx="43">
                        <c:v>0.68517481862269514</c:v>
                      </c:pt>
                      <c:pt idx="44">
                        <c:v>0.44067795427240553</c:v>
                      </c:pt>
                      <c:pt idx="45">
                        <c:v>0.49567029160199755</c:v>
                      </c:pt>
                      <c:pt idx="46">
                        <c:v>0.56236976011698425</c:v>
                      </c:pt>
                      <c:pt idx="47">
                        <c:v>0.65274977202210427</c:v>
                      </c:pt>
                      <c:pt idx="48">
                        <c:v>0.61516897942482562</c:v>
                      </c:pt>
                      <c:pt idx="49">
                        <c:v>0.92090268643922624</c:v>
                      </c:pt>
                      <c:pt idx="50">
                        <c:v>0.3512514497042093</c:v>
                      </c:pt>
                      <c:pt idx="51">
                        <c:v>0.68140693786041262</c:v>
                      </c:pt>
                      <c:pt idx="52">
                        <c:v>0.2365736785838356</c:v>
                      </c:pt>
                      <c:pt idx="53">
                        <c:v>0.34423602384877722</c:v>
                      </c:pt>
                      <c:pt idx="54">
                        <c:v>0.40780329588536202</c:v>
                      </c:pt>
                      <c:pt idx="55">
                        <c:v>0.63566287158064216</c:v>
                      </c:pt>
                      <c:pt idx="56">
                        <c:v>0.75518578595256169</c:v>
                      </c:pt>
                      <c:pt idx="57">
                        <c:v>0.77389511716876691</c:v>
                      </c:pt>
                      <c:pt idx="58">
                        <c:v>0.60569681265863207</c:v>
                      </c:pt>
                      <c:pt idx="59">
                        <c:v>0.72885553631947841</c:v>
                      </c:pt>
                      <c:pt idx="60">
                        <c:v>0.25361595061079983</c:v>
                      </c:pt>
                      <c:pt idx="61">
                        <c:v>0.27360604411420608</c:v>
                      </c:pt>
                      <c:pt idx="62">
                        <c:v>0.27000746858206753</c:v>
                      </c:pt>
                      <c:pt idx="63">
                        <c:v>0.30179530963729873</c:v>
                      </c:pt>
                      <c:pt idx="64">
                        <c:v>0.56443982933983072</c:v>
                      </c:pt>
                      <c:pt idx="65">
                        <c:v>0.82068869007299716</c:v>
                      </c:pt>
                      <c:pt idx="66">
                        <c:v>0.76343521263428715</c:v>
                      </c:pt>
                      <c:pt idx="67">
                        <c:v>0.52650376212664085</c:v>
                      </c:pt>
                      <c:pt idx="68">
                        <c:v>0.81164813202441621</c:v>
                      </c:pt>
                      <c:pt idx="69">
                        <c:v>0.78235488158324473</c:v>
                      </c:pt>
                      <c:pt idx="70">
                        <c:v>0.60285650171991367</c:v>
                      </c:pt>
                      <c:pt idx="71">
                        <c:v>0.56500969269039181</c:v>
                      </c:pt>
                      <c:pt idx="72">
                        <c:v>0.31812838441184849</c:v>
                      </c:pt>
                      <c:pt idx="73">
                        <c:v>0.43034448791852498</c:v>
                      </c:pt>
                      <c:pt idx="74">
                        <c:v>0.23445988966926481</c:v>
                      </c:pt>
                      <c:pt idx="75">
                        <c:v>0.80136229205482057</c:v>
                      </c:pt>
                      <c:pt idx="76">
                        <c:v>0.76264178953612471</c:v>
                      </c:pt>
                      <c:pt idx="77">
                        <c:v>0.42878742310172924</c:v>
                      </c:pt>
                      <c:pt idx="78">
                        <c:v>0.504492204417746</c:v>
                      </c:pt>
                      <c:pt idx="79">
                        <c:v>0.44350054423227164</c:v>
                      </c:pt>
                      <c:pt idx="80">
                        <c:v>0.5227595773955791</c:v>
                      </c:pt>
                      <c:pt idx="81">
                        <c:v>0.25204007815671942</c:v>
                      </c:pt>
                      <c:pt idx="82">
                        <c:v>0.22425340002604111</c:v>
                      </c:pt>
                      <c:pt idx="83">
                        <c:v>0.21626681507630971</c:v>
                      </c:pt>
                      <c:pt idx="84">
                        <c:v>0.22930806951771893</c:v>
                      </c:pt>
                      <c:pt idx="85">
                        <c:v>0.17594064900781736</c:v>
                      </c:pt>
                      <c:pt idx="86">
                        <c:v>0.17091773235000882</c:v>
                      </c:pt>
                      <c:pt idx="87">
                        <c:v>0.11045844026145671</c:v>
                      </c:pt>
                      <c:pt idx="88">
                        <c:v>0.38617569614238462</c:v>
                      </c:pt>
                      <c:pt idx="89">
                        <c:v>0.49894241767987585</c:v>
                      </c:pt>
                      <c:pt idx="90">
                        <c:v>0.4688194517495029</c:v>
                      </c:pt>
                      <c:pt idx="91">
                        <c:v>0.77361193085280522</c:v>
                      </c:pt>
                      <c:pt idx="92">
                        <c:v>0.34612649474216706</c:v>
                      </c:pt>
                      <c:pt idx="93">
                        <c:v>0.268157201970041</c:v>
                      </c:pt>
                      <c:pt idx="94">
                        <c:v>0.27740214059018231</c:v>
                      </c:pt>
                      <c:pt idx="95">
                        <c:v>0.20821447020776448</c:v>
                      </c:pt>
                      <c:pt idx="96">
                        <c:v>0.29592997142235411</c:v>
                      </c:pt>
                      <c:pt idx="97">
                        <c:v>7.1152924226295156E-2</c:v>
                      </c:pt>
                      <c:pt idx="98">
                        <c:v>0.42956519132189708</c:v>
                      </c:pt>
                      <c:pt idx="99">
                        <c:v>0.3710510717730568</c:v>
                      </c:pt>
                      <c:pt idx="100">
                        <c:v>0.42603473115093393</c:v>
                      </c:pt>
                      <c:pt idx="101">
                        <c:v>0.33132591264051281</c:v>
                      </c:pt>
                      <c:pt idx="102">
                        <c:v>0.27305537180771822</c:v>
                      </c:pt>
                      <c:pt idx="103">
                        <c:v>0.1732507213323693</c:v>
                      </c:pt>
                      <c:pt idx="104">
                        <c:v>0.10683758504507732</c:v>
                      </c:pt>
                      <c:pt idx="105">
                        <c:v>0.14902522426647552</c:v>
                      </c:pt>
                      <c:pt idx="106">
                        <c:v>0.14575906924627949</c:v>
                      </c:pt>
                      <c:pt idx="107">
                        <c:v>0.17292912314226028</c:v>
                      </c:pt>
                      <c:pt idx="108">
                        <c:v>0.10827685932040193</c:v>
                      </c:pt>
                      <c:pt idx="109">
                        <c:v>0.1482127881758063</c:v>
                      </c:pt>
                      <c:pt idx="110">
                        <c:v>0.44368850203178539</c:v>
                      </c:pt>
                      <c:pt idx="111">
                        <c:v>0.1450914304272479</c:v>
                      </c:pt>
                      <c:pt idx="112">
                        <c:v>0.39325576302125043</c:v>
                      </c:pt>
                      <c:pt idx="113">
                        <c:v>0.30549282709853992</c:v>
                      </c:pt>
                      <c:pt idx="114">
                        <c:v>0.45280250443210052</c:v>
                      </c:pt>
                      <c:pt idx="115">
                        <c:v>0.38447486167738631</c:v>
                      </c:pt>
                      <c:pt idx="116">
                        <c:v>0.17253250824983599</c:v>
                      </c:pt>
                      <c:pt idx="117">
                        <c:v>0.17455337601595594</c:v>
                      </c:pt>
                      <c:pt idx="118">
                        <c:v>0.32810633412877444</c:v>
                      </c:pt>
                      <c:pt idx="119">
                        <c:v>0.40368389785246783</c:v>
                      </c:pt>
                      <c:pt idx="120">
                        <c:v>0.31759945206702733</c:v>
                      </c:pt>
                      <c:pt idx="121">
                        <c:v>0.40667017688549567</c:v>
                      </c:pt>
                      <c:pt idx="122">
                        <c:v>0.36768991670903789</c:v>
                      </c:pt>
                      <c:pt idx="123">
                        <c:v>0.32913702097434283</c:v>
                      </c:pt>
                      <c:pt idx="124">
                        <c:v>0.51221603095440826</c:v>
                      </c:pt>
                      <c:pt idx="125">
                        <c:v>0.34532217683262961</c:v>
                      </c:pt>
                      <c:pt idx="126">
                        <c:v>0.13638704972085178</c:v>
                      </c:pt>
                      <c:pt idx="127">
                        <c:v>0.3825285750639153</c:v>
                      </c:pt>
                      <c:pt idx="128">
                        <c:v>9.4139544960097382E-2</c:v>
                      </c:pt>
                      <c:pt idx="129">
                        <c:v>0.31615168202604543</c:v>
                      </c:pt>
                      <c:pt idx="130">
                        <c:v>0.61896322868780218</c:v>
                      </c:pt>
                      <c:pt idx="131">
                        <c:v>0.38407616758728569</c:v>
                      </c:pt>
                      <c:pt idx="132">
                        <c:v>0.23432172442651888</c:v>
                      </c:pt>
                      <c:pt idx="133">
                        <c:v>0.21022286103827359</c:v>
                      </c:pt>
                      <c:pt idx="134">
                        <c:v>0.15067958044494859</c:v>
                      </c:pt>
                      <c:pt idx="135">
                        <c:v>0.22578304350726291</c:v>
                      </c:pt>
                      <c:pt idx="136">
                        <c:v>0.19823135872271147</c:v>
                      </c:pt>
                      <c:pt idx="137">
                        <c:v>0.48125709430221031</c:v>
                      </c:pt>
                      <c:pt idx="138">
                        <c:v>0.41263959010451079</c:v>
                      </c:pt>
                      <c:pt idx="139">
                        <c:v>0.24442758515189228</c:v>
                      </c:pt>
                      <c:pt idx="140">
                        <c:v>0.4060257274768071</c:v>
                      </c:pt>
                      <c:pt idx="141">
                        <c:v>0.30400341002314307</c:v>
                      </c:pt>
                      <c:pt idx="142">
                        <c:v>0.56062807108238599</c:v>
                      </c:pt>
                      <c:pt idx="143">
                        <c:v>0.29675273133144159</c:v>
                      </c:pt>
                      <c:pt idx="144">
                        <c:v>0.28698797378083707</c:v>
                      </c:pt>
                      <c:pt idx="145">
                        <c:v>7.264863856484377E-2</c:v>
                      </c:pt>
                      <c:pt idx="146">
                        <c:v>8.9790167952163893E-2</c:v>
                      </c:pt>
                      <c:pt idx="147">
                        <c:v>0.27027722910086238</c:v>
                      </c:pt>
                      <c:pt idx="148">
                        <c:v>0.26483230150742587</c:v>
                      </c:pt>
                      <c:pt idx="149">
                        <c:v>0.10322478184318971</c:v>
                      </c:pt>
                      <c:pt idx="150">
                        <c:v>0.23599404569695476</c:v>
                      </c:pt>
                      <c:pt idx="151">
                        <c:v>0.29119544004071801</c:v>
                      </c:pt>
                      <c:pt idx="152">
                        <c:v>0.15518420822234311</c:v>
                      </c:pt>
                      <c:pt idx="153">
                        <c:v>0.25744903942065139</c:v>
                      </c:pt>
                      <c:pt idx="154">
                        <c:v>4.8778545941959982E-2</c:v>
                      </c:pt>
                      <c:pt idx="155">
                        <c:v>0.32267717221257119</c:v>
                      </c:pt>
                      <c:pt idx="156">
                        <c:v>0.40426604966419866</c:v>
                      </c:pt>
                      <c:pt idx="157">
                        <c:v>0.23244893977494541</c:v>
                      </c:pt>
                      <c:pt idx="158">
                        <c:v>0.18918589967506061</c:v>
                      </c:pt>
                      <c:pt idx="159">
                        <c:v>5.1738144747034344E-2</c:v>
                      </c:pt>
                      <c:pt idx="160">
                        <c:v>9.8206527454978626E-2</c:v>
                      </c:pt>
                      <c:pt idx="161">
                        <c:v>0.82813860710668652</c:v>
                      </c:pt>
                      <c:pt idx="162">
                        <c:v>0.185809876454404</c:v>
                      </c:pt>
                      <c:pt idx="163">
                        <c:v>0.1296244787785823</c:v>
                      </c:pt>
                      <c:pt idx="164">
                        <c:v>7.0186410142779571E-2</c:v>
                      </c:pt>
                      <c:pt idx="165">
                        <c:v>0.23946620186571413</c:v>
                      </c:pt>
                      <c:pt idx="166">
                        <c:v>7.8409393340674857E-2</c:v>
                      </c:pt>
                      <c:pt idx="167">
                        <c:v>0.18325601206601638</c:v>
                      </c:pt>
                      <c:pt idx="168">
                        <c:v>0.3888349330128546</c:v>
                      </c:pt>
                      <c:pt idx="169">
                        <c:v>0.37209427479165613</c:v>
                      </c:pt>
                      <c:pt idx="170">
                        <c:v>0.34989237960444852</c:v>
                      </c:pt>
                      <c:pt idx="171">
                        <c:v>0.19453823653642149</c:v>
                      </c:pt>
                      <c:pt idx="172">
                        <c:v>0.20613903087783317</c:v>
                      </c:pt>
                      <c:pt idx="173">
                        <c:v>0.45339742559843493</c:v>
                      </c:pt>
                      <c:pt idx="174">
                        <c:v>7.358492341861872E-2</c:v>
                      </c:pt>
                      <c:pt idx="175">
                        <c:v>9.2864566215322797E-2</c:v>
                      </c:pt>
                      <c:pt idx="176">
                        <c:v>0.34505947104506196</c:v>
                      </c:pt>
                      <c:pt idx="177">
                        <c:v>0.18081069143923123</c:v>
                      </c:pt>
                      <c:pt idx="178">
                        <c:v>0.21589445578127428</c:v>
                      </c:pt>
                      <c:pt idx="179">
                        <c:v>0.276778397036123</c:v>
                      </c:pt>
                      <c:pt idx="180">
                        <c:v>0.25542596055457123</c:v>
                      </c:pt>
                      <c:pt idx="181">
                        <c:v>0.40971757110465357</c:v>
                      </c:pt>
                      <c:pt idx="182">
                        <c:v>0.32185359227803495</c:v>
                      </c:pt>
                      <c:pt idx="183">
                        <c:v>0.46795678440235844</c:v>
                      </c:pt>
                      <c:pt idx="184">
                        <c:v>0.40969794973454682</c:v>
                      </c:pt>
                      <c:pt idx="185">
                        <c:v>0.33397737591242649</c:v>
                      </c:pt>
                      <c:pt idx="186">
                        <c:v>0.33752170988880231</c:v>
                      </c:pt>
                      <c:pt idx="187">
                        <c:v>0.26828996877060202</c:v>
                      </c:pt>
                      <c:pt idx="188">
                        <c:v>0.37432673990110304</c:v>
                      </c:pt>
                      <c:pt idx="189">
                        <c:v>0.3124701049928002</c:v>
                      </c:pt>
                      <c:pt idx="190">
                        <c:v>0.37621289297530613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7C4-417D-AEF5-D6009DB12E72}"/>
                  </c:ext>
                </c:extLst>
              </c15:ser>
            </c15:filteredScatterSeries>
          </c:ext>
        </c:extLst>
      </c:scatterChart>
      <c:valAx>
        <c:axId val="14115160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DZnmf proportions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450928"/>
        <c:crosses val="autoZero"/>
        <c:crossBetween val="midCat"/>
      </c:valAx>
      <c:valAx>
        <c:axId val="842450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DZmix proportions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5160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35998746117661"/>
          <c:y val="0.12131737290857658"/>
          <c:w val="0.31223525532595608"/>
          <c:h val="0.18456236821310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202</xdr:col>
      <xdr:colOff>457200</xdr:colOff>
      <xdr:row>10</xdr:row>
      <xdr:rowOff>180975</xdr:rowOff>
    </xdr:from>
    <xdr:to>
      <xdr:col>212</xdr:col>
      <xdr:colOff>569119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EA6C7B-F307-4442-964B-6DFFFE78A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197</xdr:col>
      <xdr:colOff>250032</xdr:colOff>
      <xdr:row>36</xdr:row>
      <xdr:rowOff>75008</xdr:rowOff>
    </xdr:from>
    <xdr:to>
      <xdr:col>203</xdr:col>
      <xdr:colOff>29766</xdr:colOff>
      <xdr:row>56</xdr:row>
      <xdr:rowOff>23811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CC47EB-63BD-49E5-93B0-B4A021AEE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202</xdr:col>
      <xdr:colOff>457200</xdr:colOff>
      <xdr:row>11</xdr:row>
      <xdr:rowOff>180975</xdr:rowOff>
    </xdr:from>
    <xdr:to>
      <xdr:col>212</xdr:col>
      <xdr:colOff>569119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059C5D-3FCC-46BE-AD22-0346559B4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TMS%20references/01-research/07_manuscripts/1st_author/03_Tectonic_isolation/REJECTED%20from%20GSA_Bull_material/DZnmf%20vs%20DZmix_11source-191sink%20sample%20attribu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TMS%20references/01-research/07_manuscripts/1st_author/03_Tectonic_isolation/REJECTED%20from%20GSA_Bull_material/DZnmf%20vs%20DZmix_11plus1085Ma_source-191sink%20sample%20at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data"/>
      <sheetName val="comparisons &amp; graphs"/>
      <sheetName val="Maya Block interogation"/>
      <sheetName val="DZnmf_compare"/>
      <sheetName val="DZmix_R2_compare"/>
      <sheetName val="DZmix_R2_transpose"/>
    </sheetNames>
    <sheetDataSet>
      <sheetData sheetId="0">
        <row r="14">
          <cell r="D14">
            <v>0.26797684538584321</v>
          </cell>
          <cell r="E14">
            <v>0.98747161845400466</v>
          </cell>
          <cell r="F14">
            <v>0.63567475917229743</v>
          </cell>
          <cell r="G14">
            <v>0.61440965170491268</v>
          </cell>
          <cell r="H14">
            <v>0.85426973196450329</v>
          </cell>
          <cell r="I14">
            <v>1.8737785964320929E-2</v>
          </cell>
          <cell r="J14">
            <v>7.4958471696214043E-2</v>
          </cell>
          <cell r="K14">
            <v>0.81760286128170712</v>
          </cell>
          <cell r="L14">
            <v>0.21920336306808341</v>
          </cell>
          <cell r="M14">
            <v>0.48673664086928736</v>
          </cell>
          <cell r="N14">
            <v>0.16947961395012603</v>
          </cell>
          <cell r="O14">
            <v>8.8350720873165284E-2</v>
          </cell>
          <cell r="P14">
            <v>0.88556807611264554</v>
          </cell>
          <cell r="Q14">
            <v>0.97987109734314859</v>
          </cell>
          <cell r="R14">
            <v>0.23191990582090211</v>
          </cell>
          <cell r="S14">
            <v>0.32119096016827642</v>
          </cell>
          <cell r="T14">
            <v>0.24561001170107133</v>
          </cell>
          <cell r="U14">
            <v>0.44767436022553103</v>
          </cell>
          <cell r="V14">
            <v>0.27557743563040493</v>
          </cell>
          <cell r="W14">
            <v>0.36007893889061571</v>
          </cell>
          <cell r="X14">
            <v>0.51224362115476441</v>
          </cell>
          <cell r="Y14">
            <v>0.8838153963309946</v>
          </cell>
          <cell r="Z14">
            <v>0.96912003826113502</v>
          </cell>
          <cell r="AA14">
            <v>0.99596973349292406</v>
          </cell>
          <cell r="AB14">
            <v>0.37311059508907884</v>
          </cell>
          <cell r="AC14">
            <v>0.5796624980724896</v>
          </cell>
          <cell r="AD14">
            <v>0.52476545447293499</v>
          </cell>
          <cell r="AE14">
            <v>0.59063650247998689</v>
          </cell>
          <cell r="AF14">
            <v>0.95881360840308749</v>
          </cell>
          <cell r="AG14">
            <v>0.50583280444564294</v>
          </cell>
          <cell r="AH14">
            <v>0.81224242828504067</v>
          </cell>
          <cell r="AI14">
            <v>0.99625372771336074</v>
          </cell>
          <cell r="AJ14">
            <v>0.94443065710145757</v>
          </cell>
          <cell r="AK14">
            <v>0.51943731367656565</v>
          </cell>
          <cell r="AL14">
            <v>0.55622241500494585</v>
          </cell>
          <cell r="AM14">
            <v>0.47297868102560292</v>
          </cell>
          <cell r="AN14">
            <v>2.2453993308999241E-3</v>
          </cell>
          <cell r="AO14">
            <v>0.12567117137787012</v>
          </cell>
          <cell r="AP14">
            <v>1</v>
          </cell>
          <cell r="AQ14">
            <v>0.96132419505251021</v>
          </cell>
          <cell r="AR14">
            <v>1</v>
          </cell>
          <cell r="AS14">
            <v>0.97987441203989456</v>
          </cell>
          <cell r="AT14">
            <v>0.76208574487940828</v>
          </cell>
          <cell r="AU14">
            <v>0.77449492828618494</v>
          </cell>
          <cell r="AV14">
            <v>0.48185655912703285</v>
          </cell>
          <cell r="AW14">
            <v>0.43267222908349962</v>
          </cell>
          <cell r="AX14">
            <v>0.47847786296988298</v>
          </cell>
          <cell r="AY14">
            <v>0.3622310454588738</v>
          </cell>
          <cell r="AZ14">
            <v>0.52773339661671481</v>
          </cell>
          <cell r="BA14">
            <v>5.424233227545458E-2</v>
          </cell>
          <cell r="BB14">
            <v>0.19658018695028134</v>
          </cell>
          <cell r="BC14">
            <v>0.69387172866933422</v>
          </cell>
          <cell r="BD14">
            <v>0.26057898882580321</v>
          </cell>
          <cell r="BE14">
            <v>0.34284757052831266</v>
          </cell>
          <cell r="BF14">
            <v>0.4421156765278686</v>
          </cell>
          <cell r="BG14">
            <v>0.74565109474102531</v>
          </cell>
          <cell r="BH14">
            <v>0.98258578328563717</v>
          </cell>
          <cell r="BI14">
            <v>1</v>
          </cell>
          <cell r="BJ14">
            <v>0.60674435664476889</v>
          </cell>
          <cell r="BK14">
            <v>0.85847053247328864</v>
          </cell>
          <cell r="BL14">
            <v>0.26858271660778976</v>
          </cell>
          <cell r="BM14">
            <v>0.15573420919432668</v>
          </cell>
          <cell r="BN14">
            <v>0.23557330320241524</v>
          </cell>
          <cell r="BO14">
            <v>0.20855038851550903</v>
          </cell>
          <cell r="BP14">
            <v>0.52007708763416871</v>
          </cell>
          <cell r="BQ14">
            <v>0.91291723676212366</v>
          </cell>
          <cell r="BR14">
            <v>1</v>
          </cell>
          <cell r="BS14">
            <v>0.50296622147501457</v>
          </cell>
          <cell r="BT14">
            <v>0.93474970333880314</v>
          </cell>
          <cell r="BU14">
            <v>0.9568543639192244</v>
          </cell>
          <cell r="BV14">
            <v>0.70471660718718221</v>
          </cell>
          <cell r="BW14">
            <v>0.7504946573372745</v>
          </cell>
          <cell r="BX14">
            <v>0.35907583148109312</v>
          </cell>
          <cell r="BY14">
            <v>0.39420705893933383</v>
          </cell>
          <cell r="BZ14">
            <v>0.2153362734989587</v>
          </cell>
          <cell r="CA14">
            <v>0.97355866895883714</v>
          </cell>
          <cell r="CB14">
            <v>0.87327914120336103</v>
          </cell>
          <cell r="CC14">
            <v>0.47908434271214151</v>
          </cell>
          <cell r="CD14">
            <v>0.57553570532208853</v>
          </cell>
          <cell r="CE14">
            <v>0.40699239186890696</v>
          </cell>
          <cell r="CF14">
            <v>0.55025139190434991</v>
          </cell>
          <cell r="CG14">
            <v>0.19778786267162832</v>
          </cell>
          <cell r="CH14">
            <v>0.21484735365342023</v>
          </cell>
          <cell r="CI14">
            <v>0.24939716383796395</v>
          </cell>
          <cell r="CJ14">
            <v>0.24264959145659232</v>
          </cell>
          <cell r="CK14">
            <v>0.16525072620333209</v>
          </cell>
          <cell r="CL14">
            <v>0.2097155527256746</v>
          </cell>
          <cell r="CM14">
            <v>0.1617896709959098</v>
          </cell>
          <cell r="CN14">
            <v>0.43418126931616319</v>
          </cell>
          <cell r="CO14">
            <v>0.52077383978920944</v>
          </cell>
          <cell r="CP14">
            <v>0.43606649328184299</v>
          </cell>
          <cell r="CQ14">
            <v>0.98191386965915473</v>
          </cell>
          <cell r="CR14">
            <v>0.34539688527085083</v>
          </cell>
          <cell r="CS14">
            <v>0.3138370636940313</v>
          </cell>
          <cell r="CT14">
            <v>0.23880523442735355</v>
          </cell>
          <cell r="CU14">
            <v>0.23406686055174694</v>
          </cell>
          <cell r="CV14">
            <v>0.20645938078481751</v>
          </cell>
          <cell r="CW14">
            <v>0.16469214892667217</v>
          </cell>
          <cell r="CX14">
            <v>0.43720014375463001</v>
          </cell>
          <cell r="CY14">
            <v>0.36732077930262136</v>
          </cell>
          <cell r="CZ14">
            <v>0.41711806866485218</v>
          </cell>
          <cell r="DA14">
            <v>0.38628086403825568</v>
          </cell>
          <cell r="DB14">
            <v>0.18287482357835791</v>
          </cell>
          <cell r="DC14">
            <v>0.13436725564606389</v>
          </cell>
          <cell r="DD14">
            <v>0.20412802063923766</v>
          </cell>
          <cell r="DE14">
            <v>0.19306895363172286</v>
          </cell>
          <cell r="DF14">
            <v>0.21479395387349187</v>
          </cell>
          <cell r="DG14">
            <v>0.15774044717104893</v>
          </cell>
          <cell r="DH14">
            <v>0.22406880925100997</v>
          </cell>
          <cell r="DI14">
            <v>0.28448856667847638</v>
          </cell>
          <cell r="DJ14">
            <v>0.40415487051188925</v>
          </cell>
          <cell r="DK14">
            <v>0.12033974290919823</v>
          </cell>
          <cell r="DL14">
            <v>0.37347796590957016</v>
          </cell>
          <cell r="DM14">
            <v>0.30935269795059656</v>
          </cell>
          <cell r="DN14">
            <v>0.44980369251601904</v>
          </cell>
          <cell r="DO14">
            <v>0.41539920801654773</v>
          </cell>
          <cell r="DP14">
            <v>0.18724910698862995</v>
          </cell>
          <cell r="DQ14">
            <v>0.17035921182012292</v>
          </cell>
          <cell r="DR14">
            <v>0.30556309419421424</v>
          </cell>
          <cell r="DS14">
            <v>0.3965615537070396</v>
          </cell>
          <cell r="DT14">
            <v>0.27955311676103373</v>
          </cell>
          <cell r="DU14">
            <v>0.38699534523026446</v>
          </cell>
          <cell r="DV14">
            <v>0.16385474319374774</v>
          </cell>
          <cell r="DW14">
            <v>0.36798081322560183</v>
          </cell>
          <cell r="DX14">
            <v>0.60394884366108614</v>
          </cell>
          <cell r="DY14">
            <v>6.4400299895850926E-3</v>
          </cell>
          <cell r="DZ14">
            <v>0.17314125410152412</v>
          </cell>
          <cell r="EA14">
            <v>0.3708052605511506</v>
          </cell>
          <cell r="EB14">
            <v>0.17396777405356284</v>
          </cell>
          <cell r="EC14">
            <v>0.26228846186175514</v>
          </cell>
          <cell r="ED14">
            <v>0.71378959638311024</v>
          </cell>
          <cell r="EE14">
            <v>0.22995518498101056</v>
          </cell>
          <cell r="EF14">
            <v>0.2749397025756225</v>
          </cell>
          <cell r="EG14">
            <v>0.23806262038153589</v>
          </cell>
          <cell r="EH14">
            <v>0.24898817575802842</v>
          </cell>
          <cell r="EI14">
            <v>7.4957206166912982E-2</v>
          </cell>
          <cell r="EJ14">
            <v>0.18732397209313401</v>
          </cell>
          <cell r="EK14">
            <v>0.45860457580810526</v>
          </cell>
          <cell r="EL14">
            <v>0.54340193139450876</v>
          </cell>
          <cell r="EM14">
            <v>1.2786825740658885E-2</v>
          </cell>
          <cell r="EN14">
            <v>0.37100761781311886</v>
          </cell>
          <cell r="EO14">
            <v>0.2816082223009691</v>
          </cell>
          <cell r="EP14">
            <v>0.5032070220485626</v>
          </cell>
          <cell r="EQ14">
            <v>0.18653859018441563</v>
          </cell>
          <cell r="ER14">
            <v>0.21431880308770046</v>
          </cell>
          <cell r="ES14">
            <v>0.12754858911933678</v>
          </cell>
          <cell r="ET14">
            <v>9.5327167326008336E-2</v>
          </cell>
          <cell r="EU14">
            <v>0.1357861606024065</v>
          </cell>
          <cell r="EV14">
            <v>0.28753488792749637</v>
          </cell>
          <cell r="EW14">
            <v>0.21337624765187818</v>
          </cell>
          <cell r="EX14">
            <v>0.19300430861556209</v>
          </cell>
          <cell r="EY14">
            <v>0.14276806031932032</v>
          </cell>
          <cell r="EZ14">
            <v>0.14958977142198171</v>
          </cell>
          <cell r="FA14">
            <v>0.14501600306490925</v>
          </cell>
          <cell r="FB14">
            <v>0.20496493156975407</v>
          </cell>
          <cell r="FC14">
            <v>0.25464618056127164</v>
          </cell>
          <cell r="FD14">
            <v>0.26198155288737807</v>
          </cell>
          <cell r="FE14">
            <v>0.19450618291832497</v>
          </cell>
          <cell r="FF14">
            <v>0.17103106885952526</v>
          </cell>
          <cell r="FG14">
            <v>0.1221107569202594</v>
          </cell>
          <cell r="FH14">
            <v>0.14402826084794043</v>
          </cell>
          <cell r="FI14">
            <v>0.94185319558722103</v>
          </cell>
          <cell r="FJ14">
            <v>0.16347757028092053</v>
          </cell>
          <cell r="FK14">
            <v>0.1751941906541814</v>
          </cell>
          <cell r="FL14">
            <v>0.18161130788339344</v>
          </cell>
          <cell r="FM14">
            <v>0.30891731735348277</v>
          </cell>
          <cell r="FN14">
            <v>0.1069421756260628</v>
          </cell>
          <cell r="FO14">
            <v>0.1690556935691272</v>
          </cell>
          <cell r="FP14">
            <v>0.28751869279095854</v>
          </cell>
          <cell r="FQ14">
            <v>0.28548894875892944</v>
          </cell>
          <cell r="FR14">
            <v>0.40814062324301775</v>
          </cell>
          <cell r="FS14">
            <v>0.24659074652676205</v>
          </cell>
          <cell r="FT14">
            <v>0.26435536299160811</v>
          </cell>
          <cell r="FU14">
            <v>0.10246617252384875</v>
          </cell>
          <cell r="FV14">
            <v>9.4258621581430155E-2</v>
          </cell>
          <cell r="FW14">
            <v>9.9250872465893314E-2</v>
          </cell>
          <cell r="FX14">
            <v>0.2879154308290689</v>
          </cell>
          <cell r="FY14">
            <v>0.1149650956173441</v>
          </cell>
          <cell r="FZ14">
            <v>0.16819226005501539</v>
          </cell>
          <cell r="GA14">
            <v>0.2467409778547206</v>
          </cell>
          <cell r="GB14">
            <v>0.23028423214103649</v>
          </cell>
          <cell r="GC14">
            <v>4.4193050665106433E-2</v>
          </cell>
          <cell r="GD14">
            <v>5.0810254482189302E-2</v>
          </cell>
          <cell r="GE14">
            <v>0.47035885044067671</v>
          </cell>
          <cell r="GF14">
            <v>0.32669215119700712</v>
          </cell>
          <cell r="GG14">
            <v>0.31704527733610943</v>
          </cell>
          <cell r="GH14">
            <v>0.2500454172335036</v>
          </cell>
          <cell r="GI14">
            <v>0.25284091958165283</v>
          </cell>
          <cell r="GJ14">
            <v>0.3391184454956645</v>
          </cell>
          <cell r="GK14">
            <v>0.17420485034473807</v>
          </cell>
          <cell r="GL14">
            <v>0.15819867832124263</v>
          </cell>
        </row>
        <row r="34">
          <cell r="D34">
            <v>0.1194903504568909</v>
          </cell>
          <cell r="E34">
            <v>0.85962723727445467</v>
          </cell>
          <cell r="F34">
            <v>0.50747375050133781</v>
          </cell>
          <cell r="G34">
            <v>0.41001237810969038</v>
          </cell>
          <cell r="H34">
            <v>0.76244976993708069</v>
          </cell>
          <cell r="I34">
            <v>2.350983282098873E-2</v>
          </cell>
          <cell r="J34">
            <v>1.954391945357984E-2</v>
          </cell>
          <cell r="K34">
            <v>0.78746883626184783</v>
          </cell>
          <cell r="L34">
            <v>4.8512442780914003E-2</v>
          </cell>
          <cell r="M34">
            <v>0.4267456276592681</v>
          </cell>
          <cell r="N34">
            <v>8.04375928444859E-2</v>
          </cell>
          <cell r="O34">
            <v>2.5139284551120977E-2</v>
          </cell>
          <cell r="P34">
            <v>0.84829901584330825</v>
          </cell>
          <cell r="Q34">
            <v>0.82716895077668018</v>
          </cell>
          <cell r="R34">
            <v>4.6419638403991229E-2</v>
          </cell>
          <cell r="S34">
            <v>0.17013265240419989</v>
          </cell>
          <cell r="T34">
            <v>7.20725872912482E-2</v>
          </cell>
          <cell r="U34">
            <v>0.33992850936563157</v>
          </cell>
          <cell r="V34">
            <v>0.10264923252033249</v>
          </cell>
          <cell r="W34">
            <v>0.23888256093769927</v>
          </cell>
          <cell r="X34">
            <v>0.33966875371251509</v>
          </cell>
          <cell r="Y34">
            <v>0.79489656684156895</v>
          </cell>
          <cell r="Z34">
            <v>0.85746151806513526</v>
          </cell>
          <cell r="AA34">
            <v>0.81461695726672712</v>
          </cell>
          <cell r="AB34">
            <v>0.2308132369090721</v>
          </cell>
          <cell r="AC34">
            <v>0.48215163598518918</v>
          </cell>
          <cell r="AD34">
            <v>0.35650070830897207</v>
          </cell>
          <cell r="AE34">
            <v>0.36832464319831942</v>
          </cell>
          <cell r="AF34">
            <v>0.9673747751040056</v>
          </cell>
          <cell r="AG34">
            <v>0.37274809555442007</v>
          </cell>
          <cell r="AH34">
            <v>0.72863183102168261</v>
          </cell>
          <cell r="AI34">
            <v>0.79093895739404141</v>
          </cell>
          <cell r="AJ34">
            <v>0.79005580525776864</v>
          </cell>
          <cell r="AK34">
            <v>0.31914894438643354</v>
          </cell>
          <cell r="AL34">
            <v>0.42141952353476031</v>
          </cell>
          <cell r="AM34">
            <v>0.2380989268290804</v>
          </cell>
          <cell r="AN34">
            <v>1.4111308779905882E-2</v>
          </cell>
          <cell r="AO34">
            <v>6.543282369931705E-2</v>
          </cell>
          <cell r="AP34">
            <v>0.85202391961057911</v>
          </cell>
          <cell r="AQ34">
            <v>0.86996174056209152</v>
          </cell>
          <cell r="AR34">
            <v>0.90806283234910423</v>
          </cell>
          <cell r="AS34">
            <v>0.73824585033107992</v>
          </cell>
          <cell r="AT34">
            <v>0.66499976681952155</v>
          </cell>
          <cell r="AU34">
            <v>0.72399880411452078</v>
          </cell>
          <cell r="AV34">
            <v>0.3458161359061584</v>
          </cell>
          <cell r="AW34">
            <v>0.1638901875641183</v>
          </cell>
          <cell r="AX34">
            <v>0.30500982112461833</v>
          </cell>
          <cell r="AY34">
            <v>0.19095856579704673</v>
          </cell>
          <cell r="AZ34">
            <v>0.30918635021301938</v>
          </cell>
          <cell r="BA34">
            <v>2.5826988739368489E-2</v>
          </cell>
          <cell r="BB34">
            <v>6.7299857653458917E-2</v>
          </cell>
          <cell r="BC34">
            <v>0.54701996333372827</v>
          </cell>
          <cell r="BD34">
            <v>0.10731812632644441</v>
          </cell>
          <cell r="BE34">
            <v>0.23004722505663339</v>
          </cell>
          <cell r="BF34">
            <v>0.32746069949384116</v>
          </cell>
          <cell r="BG34">
            <v>0.62511237169617706</v>
          </cell>
          <cell r="BH34">
            <v>0.8016665627747388</v>
          </cell>
          <cell r="BI34">
            <v>0.83664867834032886</v>
          </cell>
          <cell r="BJ34">
            <v>0.54767711617722326</v>
          </cell>
          <cell r="BK34">
            <v>0.69127920197321013</v>
          </cell>
          <cell r="BL34">
            <v>0.1803242550336023</v>
          </cell>
          <cell r="BM34">
            <v>4.6211157231776837E-2</v>
          </cell>
          <cell r="BN34">
            <v>0.11267037295072867</v>
          </cell>
          <cell r="BO34">
            <v>6.4229713882304765E-2</v>
          </cell>
          <cell r="BP34">
            <v>0.5120119766030109</v>
          </cell>
          <cell r="BQ34">
            <v>0.76433750595927696</v>
          </cell>
          <cell r="BR34">
            <v>0.8299664952930097</v>
          </cell>
          <cell r="BS34">
            <v>0.38531253372002894</v>
          </cell>
          <cell r="BT34">
            <v>0.84800609586010145</v>
          </cell>
          <cell r="BU34">
            <v>0.85394260253157439</v>
          </cell>
          <cell r="BV34">
            <v>0.5735838105353821</v>
          </cell>
          <cell r="BW34">
            <v>0.73160738447553841</v>
          </cell>
          <cell r="BX34">
            <v>0.24884189394962586</v>
          </cell>
          <cell r="BY34">
            <v>0.31181131339350632</v>
          </cell>
          <cell r="BZ34">
            <v>0.16946634017552969</v>
          </cell>
          <cell r="CA34">
            <v>0.79250996124800743</v>
          </cell>
          <cell r="CB34">
            <v>0.81021953988992945</v>
          </cell>
          <cell r="CC34">
            <v>0.27659236377015312</v>
          </cell>
          <cell r="CD34">
            <v>0.42812720796328096</v>
          </cell>
          <cell r="CE34">
            <v>0.24682111547951543</v>
          </cell>
          <cell r="CF34">
            <v>0.39243500881262378</v>
          </cell>
          <cell r="CG34">
            <v>3.8488253808404843E-2</v>
          </cell>
          <cell r="CH34">
            <v>6.7628492231805712E-2</v>
          </cell>
          <cell r="CI34">
            <v>6.7535577833511218E-2</v>
          </cell>
          <cell r="CJ34">
            <v>0.10240242879412469</v>
          </cell>
          <cell r="CK34">
            <v>5.4940662187708267E-2</v>
          </cell>
          <cell r="CL34">
            <v>6.2593710088331714E-2</v>
          </cell>
          <cell r="CM34">
            <v>3.0960776715407423E-2</v>
          </cell>
          <cell r="CN34">
            <v>0.40369121820615894</v>
          </cell>
          <cell r="CO34">
            <v>0.40836011482316109</v>
          </cell>
          <cell r="CP34">
            <v>0.3229863291097626</v>
          </cell>
          <cell r="CQ34">
            <v>0.96344665503397942</v>
          </cell>
          <cell r="CR34">
            <v>0.22917761705035869</v>
          </cell>
          <cell r="CS34">
            <v>0.12833711314912072</v>
          </cell>
          <cell r="CT34">
            <v>0.1161654534232136</v>
          </cell>
          <cell r="CU34">
            <v>9.1744813756835866E-2</v>
          </cell>
          <cell r="CV34">
            <v>5.5798860721580787E-2</v>
          </cell>
          <cell r="CW34">
            <v>3.1597674243847518E-2</v>
          </cell>
          <cell r="CX34">
            <v>0.32208496542339199</v>
          </cell>
          <cell r="CY34">
            <v>0.15951340563492139</v>
          </cell>
          <cell r="CZ34">
            <v>0.24889238424910431</v>
          </cell>
          <cell r="DA34">
            <v>0.24981572244470349</v>
          </cell>
          <cell r="DB34">
            <v>8.7338123017687605E-2</v>
          </cell>
          <cell r="DC34">
            <v>2.1424412490998541E-2</v>
          </cell>
          <cell r="DD34">
            <v>3.747904629500267E-2</v>
          </cell>
          <cell r="DE34">
            <v>7.6322276570557096E-2</v>
          </cell>
          <cell r="DF34">
            <v>5.8999493074813059E-2</v>
          </cell>
          <cell r="DG34">
            <v>6.051088181313298E-2</v>
          </cell>
          <cell r="DH34">
            <v>4.2345594090908129E-2</v>
          </cell>
          <cell r="DI34">
            <v>5.034857312991662E-2</v>
          </cell>
          <cell r="DJ34">
            <v>0.29496420368122583</v>
          </cell>
          <cell r="DK34">
            <v>8.6450741208144138E-2</v>
          </cell>
          <cell r="DL34">
            <v>0.25293074995342135</v>
          </cell>
          <cell r="DM34">
            <v>0.18195226638417869</v>
          </cell>
          <cell r="DN34">
            <v>0.31954380507493269</v>
          </cell>
          <cell r="DO34">
            <v>0.33283968100436451</v>
          </cell>
          <cell r="DP34">
            <v>6.2883542831874847E-2</v>
          </cell>
          <cell r="DQ34">
            <v>6.9646500619779755E-2</v>
          </cell>
          <cell r="DR34">
            <v>0.18252995839516845</v>
          </cell>
          <cell r="DS34">
            <v>0.3049054639741538</v>
          </cell>
          <cell r="DT34">
            <v>0.20837630907676918</v>
          </cell>
          <cell r="DU34">
            <v>0.25523637679423633</v>
          </cell>
          <cell r="DV34">
            <v>0.21422502097938056</v>
          </cell>
          <cell r="DW34">
            <v>0.37980217701931923</v>
          </cell>
          <cell r="DX34">
            <v>0.54387427108261233</v>
          </cell>
          <cell r="DY34">
            <v>6.1695068762754351E-2</v>
          </cell>
          <cell r="DZ34">
            <v>5.8986693877637456E-2</v>
          </cell>
          <cell r="EA34">
            <v>0.28897634359603691</v>
          </cell>
          <cell r="EB34">
            <v>8.2260274424176591E-2</v>
          </cell>
          <cell r="EC34">
            <v>0.13927938570299908</v>
          </cell>
          <cell r="ED34">
            <v>0.71538285600259921</v>
          </cell>
          <cell r="EE34">
            <v>0.10116858335620121</v>
          </cell>
          <cell r="EF34">
            <v>8.1553592404321973E-2</v>
          </cell>
          <cell r="EG34">
            <v>0.12716986120996165</v>
          </cell>
          <cell r="EH34">
            <v>8.7671868132220082E-2</v>
          </cell>
          <cell r="EI34">
            <v>5.0336107779716893E-2</v>
          </cell>
          <cell r="EJ34">
            <v>6.0383385587484448E-2</v>
          </cell>
          <cell r="EK34">
            <v>0.52738612741874635</v>
          </cell>
          <cell r="EL34">
            <v>0.48092537975022392</v>
          </cell>
          <cell r="EM34">
            <v>8.768980101667348E-2</v>
          </cell>
          <cell r="EN34">
            <v>0.44008583741460716</v>
          </cell>
          <cell r="EO34">
            <v>0.2208375457305638</v>
          </cell>
          <cell r="EP34">
            <v>0.58262988249212155</v>
          </cell>
          <cell r="EQ34">
            <v>0.1075827022919795</v>
          </cell>
          <cell r="ER34">
            <v>4.313866785609824E-2</v>
          </cell>
          <cell r="ES34">
            <v>4.1776723885596417E-2</v>
          </cell>
          <cell r="ET34">
            <v>2.611285964449182E-2</v>
          </cell>
          <cell r="EU34">
            <v>4.5991613215798657E-2</v>
          </cell>
          <cell r="EV34">
            <v>0.11657122245438545</v>
          </cell>
          <cell r="EW34">
            <v>4.2609349103888909E-2</v>
          </cell>
          <cell r="EX34">
            <v>1.6481107747978049E-2</v>
          </cell>
          <cell r="EY34">
            <v>3.568829508547916E-2</v>
          </cell>
          <cell r="EZ34">
            <v>4.6282606632511346E-2</v>
          </cell>
          <cell r="FA34">
            <v>1.8020717070333397E-2</v>
          </cell>
          <cell r="FB34">
            <v>1.7211071041739613E-2</v>
          </cell>
          <cell r="FC34">
            <v>9.3100658966805167E-2</v>
          </cell>
          <cell r="FD34">
            <v>7.0972066483239851E-2</v>
          </cell>
          <cell r="FE34">
            <v>7.0704930281990291E-2</v>
          </cell>
          <cell r="FF34">
            <v>7.7726277951712774E-2</v>
          </cell>
          <cell r="FG34">
            <v>3.7121582121723194E-2</v>
          </cell>
          <cell r="FH34">
            <v>3.222876591120561E-2</v>
          </cell>
          <cell r="FI34">
            <v>0.97093846755243896</v>
          </cell>
          <cell r="FJ34">
            <v>7.3862261065254869E-2</v>
          </cell>
          <cell r="FK34">
            <v>1.1397205692329604E-2</v>
          </cell>
          <cell r="FL34">
            <v>2.48395362122487E-2</v>
          </cell>
          <cell r="FM34">
            <v>8.21645103707139E-2</v>
          </cell>
          <cell r="FN34">
            <v>2.9924405386274729E-2</v>
          </cell>
          <cell r="FO34">
            <v>2.7390738444869601E-2</v>
          </cell>
          <cell r="FP34">
            <v>7.4047411543385483E-2</v>
          </cell>
          <cell r="FQ34">
            <v>6.9528858401283547E-2</v>
          </cell>
          <cell r="FR34">
            <v>0.3047496842662889</v>
          </cell>
          <cell r="FS34">
            <v>7.0117846148515434E-2</v>
          </cell>
          <cell r="FT34">
            <v>7.5381061013508666E-2</v>
          </cell>
          <cell r="FU34">
            <v>4.6621624484686493E-2</v>
          </cell>
          <cell r="FV34">
            <v>1.6334735390343039E-2</v>
          </cell>
          <cell r="FW34">
            <v>4.6750954597566119E-2</v>
          </cell>
          <cell r="FX34">
            <v>8.7760240094157768E-2</v>
          </cell>
          <cell r="FY34">
            <v>1.6054428087939811E-2</v>
          </cell>
          <cell r="FZ34">
            <v>0.11294801341110641</v>
          </cell>
          <cell r="GA34">
            <v>9.6197554439910349E-2</v>
          </cell>
          <cell r="GB34">
            <v>8.1156470272962716E-2</v>
          </cell>
          <cell r="GC34">
            <v>1.685337698986477E-2</v>
          </cell>
          <cell r="GD34">
            <v>6.4151406947157444E-2</v>
          </cell>
          <cell r="GE34">
            <v>0.3577822043766784</v>
          </cell>
          <cell r="GF34">
            <v>0.37244449563094206</v>
          </cell>
          <cell r="GG34">
            <v>0.16308294912232837</v>
          </cell>
          <cell r="GH34">
            <v>0.11631514129426858</v>
          </cell>
          <cell r="GI34">
            <v>6.4554518753577469E-2</v>
          </cell>
          <cell r="GJ34">
            <v>6.160478129212707E-2</v>
          </cell>
          <cell r="GK34">
            <v>4.6156506641601799E-2</v>
          </cell>
          <cell r="GL34">
            <v>4.7466971238680135E-2</v>
          </cell>
        </row>
        <row r="47">
          <cell r="D47">
            <v>0.19853586547349686</v>
          </cell>
          <cell r="E47">
            <v>0.81366509346786664</v>
          </cell>
          <cell r="F47">
            <v>0.56285782786190797</v>
          </cell>
          <cell r="G47">
            <v>0.48057006116067968</v>
          </cell>
          <cell r="H47">
            <v>0.6994350723383872</v>
          </cell>
          <cell r="I47">
            <v>2.5931835430032572E-2</v>
          </cell>
          <cell r="J47">
            <v>2.5987078766951763E-2</v>
          </cell>
          <cell r="K47">
            <v>0.68068716556454312</v>
          </cell>
          <cell r="L47">
            <v>0.1055108277292123</v>
          </cell>
          <cell r="M47">
            <v>0.35726876083525078</v>
          </cell>
          <cell r="N47">
            <v>0.12918786024370621</v>
          </cell>
          <cell r="O47">
            <v>3.6181629082799399E-2</v>
          </cell>
          <cell r="P47">
            <v>0.59794574253798782</v>
          </cell>
          <cell r="Q47">
            <v>0.68264562523661598</v>
          </cell>
          <cell r="R47">
            <v>0.1055992652617099</v>
          </cell>
          <cell r="S47">
            <v>0.198136566119931</v>
          </cell>
          <cell r="T47">
            <v>0.10141722333773069</v>
          </cell>
          <cell r="U47">
            <v>0.39451653035310791</v>
          </cell>
          <cell r="V47">
            <v>0.2321717906805342</v>
          </cell>
          <cell r="W47">
            <v>0.23603898847454688</v>
          </cell>
          <cell r="X47">
            <v>0.38457748858977558</v>
          </cell>
          <cell r="Y47">
            <v>0.46733277044178284</v>
          </cell>
          <cell r="Z47">
            <v>0.84218725687129048</v>
          </cell>
          <cell r="AA47">
            <v>0.85938789608369415</v>
          </cell>
          <cell r="AB47">
            <v>0.29230015130709402</v>
          </cell>
          <cell r="AC47">
            <v>0.45836705779699294</v>
          </cell>
          <cell r="AD47">
            <v>0.36673048443817369</v>
          </cell>
          <cell r="AE47">
            <v>0.44822853024038001</v>
          </cell>
          <cell r="AF47">
            <v>0.55863239366064676</v>
          </cell>
          <cell r="AG47">
            <v>0.34259989466913465</v>
          </cell>
          <cell r="AH47">
            <v>0.59337056187343584</v>
          </cell>
          <cell r="AI47">
            <v>0.7805965264948993</v>
          </cell>
          <cell r="AJ47">
            <v>0.73919573099021596</v>
          </cell>
          <cell r="AK47">
            <v>0.34022508711774108</v>
          </cell>
          <cell r="AL47">
            <v>0.39949858814151962</v>
          </cell>
          <cell r="AM47">
            <v>0.37394709207706339</v>
          </cell>
          <cell r="AN47">
            <v>3.6092343370676648E-2</v>
          </cell>
          <cell r="AO47">
            <v>0.11102508796456542</v>
          </cell>
          <cell r="AP47">
            <v>0.8106091744422933</v>
          </cell>
          <cell r="AQ47">
            <v>0.5072759792938305</v>
          </cell>
          <cell r="AR47">
            <v>0.73789426424581084</v>
          </cell>
          <cell r="AS47">
            <v>0.69031066996933643</v>
          </cell>
          <cell r="AT47">
            <v>0.64349983302949332</v>
          </cell>
          <cell r="AU47">
            <v>0.60877352922599604</v>
          </cell>
          <cell r="AV47">
            <v>0.30992376660751159</v>
          </cell>
          <cell r="AW47">
            <v>0.34044964389895371</v>
          </cell>
          <cell r="AX47">
            <v>0.36097018024613869</v>
          </cell>
          <cell r="AY47">
            <v>0.25346495324294621</v>
          </cell>
          <cell r="AZ47">
            <v>0.34389704473705235</v>
          </cell>
          <cell r="BA47">
            <v>1.8641533886233061E-2</v>
          </cell>
          <cell r="BB47">
            <v>6.8277411411572356E-2</v>
          </cell>
          <cell r="BC47">
            <v>0.52791906780627362</v>
          </cell>
          <cell r="BD47">
            <v>0.16183005428915229</v>
          </cell>
          <cell r="BE47">
            <v>0.25133625951398741</v>
          </cell>
          <cell r="BF47">
            <v>0.27522062076195769</v>
          </cell>
          <cell r="BG47">
            <v>0.5592270435543335</v>
          </cell>
          <cell r="BH47">
            <v>0.76391567805036353</v>
          </cell>
          <cell r="BI47">
            <v>0.70894181860464323</v>
          </cell>
          <cell r="BJ47">
            <v>0.49703185092671204</v>
          </cell>
          <cell r="BK47">
            <v>0.6402644540286343</v>
          </cell>
          <cell r="BL47">
            <v>0.21529074006653251</v>
          </cell>
          <cell r="BM47">
            <v>0.120623194120481</v>
          </cell>
          <cell r="BN47">
            <v>0.17936869376040571</v>
          </cell>
          <cell r="BO47">
            <v>0.1162325905023365</v>
          </cell>
          <cell r="BP47">
            <v>0.47472083572469992</v>
          </cell>
          <cell r="BQ47">
            <v>0.8230597487239425</v>
          </cell>
          <cell r="BR47">
            <v>0.61625736220754168</v>
          </cell>
          <cell r="BS47">
            <v>0.40575623181497888</v>
          </cell>
          <cell r="BT47">
            <v>0.77672483059042952</v>
          </cell>
          <cell r="BU47">
            <v>0.81820442243157188</v>
          </cell>
          <cell r="BV47">
            <v>0.51472919819961016</v>
          </cell>
          <cell r="BW47">
            <v>0.57200027945964826</v>
          </cell>
          <cell r="BX47">
            <v>0.28278461766865631</v>
          </cell>
          <cell r="BY47">
            <v>0.35545110484997261</v>
          </cell>
          <cell r="BZ47">
            <v>0.19008187087592782</v>
          </cell>
          <cell r="CA47">
            <v>0.75375547014112876</v>
          </cell>
          <cell r="CB47">
            <v>0.60165282936418407</v>
          </cell>
          <cell r="CC47">
            <v>0.3688113788181156</v>
          </cell>
          <cell r="CD47">
            <v>0.42639832275617101</v>
          </cell>
          <cell r="CE47">
            <v>0.29392980078392406</v>
          </cell>
          <cell r="CF47">
            <v>0.46953840314407441</v>
          </cell>
          <cell r="CG47">
            <v>6.3563043955432427E-2</v>
          </cell>
          <cell r="CH47">
            <v>5.4948025549839123E-2</v>
          </cell>
          <cell r="CI47">
            <v>0.10710935347106579</v>
          </cell>
          <cell r="CJ47">
            <v>9.0858529900319202E-2</v>
          </cell>
          <cell r="CK47">
            <v>7.4205812353393172E-2</v>
          </cell>
          <cell r="CL47">
            <v>8.9860299751177847E-2</v>
          </cell>
          <cell r="CM47">
            <v>5.1156405748346838E-2</v>
          </cell>
          <cell r="CN47">
            <v>0.33948278401210308</v>
          </cell>
          <cell r="CO47">
            <v>0.42633508265516573</v>
          </cell>
          <cell r="CP47">
            <v>0.31095345580699535</v>
          </cell>
          <cell r="CQ47">
            <v>0.57064623861007613</v>
          </cell>
          <cell r="CR47">
            <v>0.24820773488909217</v>
          </cell>
          <cell r="CS47">
            <v>0.19283542158369429</v>
          </cell>
          <cell r="CT47">
            <v>0.17011234171301381</v>
          </cell>
          <cell r="CU47">
            <v>0.15517119038281141</v>
          </cell>
          <cell r="CV47">
            <v>0.20426840137267949</v>
          </cell>
          <cell r="CW47">
            <v>8.9993272250656009E-2</v>
          </cell>
          <cell r="CX47">
            <v>0.33680394235478972</v>
          </cell>
          <cell r="CY47">
            <v>0.20445493892246699</v>
          </cell>
          <cell r="CZ47">
            <v>0.30291318462131833</v>
          </cell>
          <cell r="DA47">
            <v>0.27602078628000759</v>
          </cell>
          <cell r="DB47">
            <v>0.14761808979181859</v>
          </cell>
          <cell r="DC47">
            <v>9.5217536806422892E-2</v>
          </cell>
          <cell r="DD47">
            <v>8.3812831411828687E-2</v>
          </cell>
          <cell r="DE47">
            <v>0.10754657975707761</v>
          </cell>
          <cell r="DF47">
            <v>0.16034261572040281</v>
          </cell>
          <cell r="DG47">
            <v>9.0111875333228203E-2</v>
          </cell>
          <cell r="DH47">
            <v>4.5865890426014133E-2</v>
          </cell>
          <cell r="DI47">
            <v>0.12748912599604231</v>
          </cell>
          <cell r="DJ47">
            <v>0.2948689699429724</v>
          </cell>
          <cell r="DK47">
            <v>0.11585523223779089</v>
          </cell>
          <cell r="DL47">
            <v>0.31507741192277794</v>
          </cell>
          <cell r="DM47">
            <v>0.24214400934758618</v>
          </cell>
          <cell r="DN47">
            <v>0.32188030338637469</v>
          </cell>
          <cell r="DO47">
            <v>0.31800724729982199</v>
          </cell>
          <cell r="DP47">
            <v>9.4717936975734107E-2</v>
          </cell>
          <cell r="DQ47">
            <v>5.9434404713610833E-2</v>
          </cell>
          <cell r="DR47">
            <v>0.21996676030730569</v>
          </cell>
          <cell r="DS47">
            <v>0.32681261077591406</v>
          </cell>
          <cell r="DT47">
            <v>0.18360903766467981</v>
          </cell>
          <cell r="DU47">
            <v>0.30918612361015202</v>
          </cell>
          <cell r="DV47">
            <v>0.27546769513349689</v>
          </cell>
          <cell r="DW47">
            <v>0.34653905978744864</v>
          </cell>
          <cell r="DX47">
            <v>0.47462157799087229</v>
          </cell>
          <cell r="DY47">
            <v>7.7696202955743046E-2</v>
          </cell>
          <cell r="DZ47">
            <v>9.7826683497872116E-2</v>
          </cell>
          <cell r="EA47">
            <v>0.25079344945592263</v>
          </cell>
          <cell r="EB47">
            <v>9.3059474385854643E-2</v>
          </cell>
          <cell r="EC47">
            <v>0.23692901846987938</v>
          </cell>
          <cell r="ED47">
            <v>0.59340755783301469</v>
          </cell>
          <cell r="EE47">
            <v>0.14666329032212178</v>
          </cell>
          <cell r="EF47">
            <v>0.19507445701619031</v>
          </cell>
          <cell r="EG47">
            <v>0.12890351952182322</v>
          </cell>
          <cell r="EH47">
            <v>0.12673611652454642</v>
          </cell>
          <cell r="EI47">
            <v>0.12769672583258759</v>
          </cell>
          <cell r="EJ47">
            <v>9.0318803341851703E-2</v>
          </cell>
          <cell r="EK47">
            <v>0.39212941078225294</v>
          </cell>
          <cell r="EL47">
            <v>0.42348846811628266</v>
          </cell>
          <cell r="EM47">
            <v>0.24143346179836681</v>
          </cell>
          <cell r="EN47">
            <v>0.47007489196072461</v>
          </cell>
          <cell r="EO47">
            <v>0.1753111396667697</v>
          </cell>
          <cell r="EP47">
            <v>0.47677987320293547</v>
          </cell>
          <cell r="EQ47">
            <v>0.19397421313008792</v>
          </cell>
          <cell r="ER47">
            <v>0.16272109597718609</v>
          </cell>
          <cell r="ES47">
            <v>4.1903210962804464E-2</v>
          </cell>
          <cell r="ET47">
            <v>2.8100242455123763E-2</v>
          </cell>
          <cell r="EU47">
            <v>7.7844311901892227E-2</v>
          </cell>
          <cell r="EV47">
            <v>0.193762803040297</v>
          </cell>
          <cell r="EW47">
            <v>8.3116405349644679E-2</v>
          </cell>
          <cell r="EX47">
            <v>1.5242077640408322E-2</v>
          </cell>
          <cell r="EY47">
            <v>4.0199024087875637E-2</v>
          </cell>
          <cell r="EZ47">
            <v>0.15704127200185103</v>
          </cell>
          <cell r="FA47">
            <v>1.3502983364293661E-2</v>
          </cell>
          <cell r="FB47">
            <v>1.55988662232888E-2</v>
          </cell>
          <cell r="FC47">
            <v>0.15251087063856272</v>
          </cell>
          <cell r="FD47">
            <v>0.1623891203812764</v>
          </cell>
          <cell r="FE47">
            <v>5.0767488182598908E-2</v>
          </cell>
          <cell r="FF47">
            <v>0.1051583294026941</v>
          </cell>
          <cell r="FG47">
            <v>8.0121053382591831E-2</v>
          </cell>
          <cell r="FH47">
            <v>5.3539645795896491E-2</v>
          </cell>
          <cell r="FI47">
            <v>0.97553952596698645</v>
          </cell>
          <cell r="FJ47">
            <v>9.5528741408487633E-2</v>
          </cell>
          <cell r="FK47">
            <v>1.1397205692329604E-2</v>
          </cell>
          <cell r="FL47">
            <v>2.5833740989549572E-2</v>
          </cell>
          <cell r="FM47">
            <v>0.15043296399899683</v>
          </cell>
          <cell r="FN47">
            <v>2.9179583573448853E-2</v>
          </cell>
          <cell r="FO47">
            <v>2.5390157099215323E-2</v>
          </cell>
          <cell r="FP47">
            <v>0.13227569353227978</v>
          </cell>
          <cell r="FQ47">
            <v>9.7619673629863249E-2</v>
          </cell>
          <cell r="FR47">
            <v>0.3185895115551875</v>
          </cell>
          <cell r="FS47">
            <v>0.12192053787817991</v>
          </cell>
          <cell r="FT47">
            <v>0.1710144198342744</v>
          </cell>
          <cell r="FU47">
            <v>9.8097207824681454E-2</v>
          </cell>
          <cell r="FV47">
            <v>1.9124291242033142E-2</v>
          </cell>
          <cell r="FW47">
            <v>3.4628848575841226E-2</v>
          </cell>
          <cell r="FX47">
            <v>0.10940410719732771</v>
          </cell>
          <cell r="FY47">
            <v>2.0726275298991369E-2</v>
          </cell>
          <cell r="FZ47">
            <v>9.1099988082844613E-2</v>
          </cell>
          <cell r="GA47">
            <v>7.7338649898623199E-2</v>
          </cell>
          <cell r="GB47">
            <v>9.2667171367322387E-2</v>
          </cell>
          <cell r="GC47">
            <v>4.4808372747204492E-2</v>
          </cell>
          <cell r="GD47">
            <v>6.5851863536975655E-2</v>
          </cell>
          <cell r="GE47">
            <v>0.3116105369064161</v>
          </cell>
          <cell r="GF47">
            <v>0.27046927872969051</v>
          </cell>
          <cell r="GG47">
            <v>0.19462787245319912</v>
          </cell>
          <cell r="GH47">
            <v>0.12739258530238051</v>
          </cell>
          <cell r="GI47">
            <v>0.15996015100916772</v>
          </cell>
          <cell r="GJ47">
            <v>0.2322662162351195</v>
          </cell>
          <cell r="GK47">
            <v>0.1142470712006157</v>
          </cell>
          <cell r="GL47">
            <v>0.14132526238813828</v>
          </cell>
        </row>
        <row r="60">
          <cell r="D60">
            <v>0.21659833317666399</v>
          </cell>
          <cell r="E60">
            <v>0.81141575173299429</v>
          </cell>
          <cell r="F60">
            <v>0.56634708319549565</v>
          </cell>
          <cell r="G60">
            <v>0.39958174504065808</v>
          </cell>
          <cell r="H60">
            <v>0.62944262501953696</v>
          </cell>
          <cell r="I60">
            <v>3.0339751008909521E-2</v>
          </cell>
          <cell r="J60">
            <v>3.2242754260758261E-2</v>
          </cell>
          <cell r="K60">
            <v>0.72036592029864022</v>
          </cell>
          <cell r="L60">
            <v>7.7805088319483726E-2</v>
          </cell>
          <cell r="M60">
            <v>0.31581498132729241</v>
          </cell>
          <cell r="N60">
            <v>0.12213342934676109</v>
          </cell>
          <cell r="O60">
            <v>4.6318695739295646E-2</v>
          </cell>
          <cell r="P60">
            <v>0.57336244657752311</v>
          </cell>
          <cell r="Q60">
            <v>0.74290310926482039</v>
          </cell>
          <cell r="R60">
            <v>0.14724058808044579</v>
          </cell>
          <cell r="S60">
            <v>0.21414371671849039</v>
          </cell>
          <cell r="T60">
            <v>9.9750660153390597E-2</v>
          </cell>
          <cell r="U60">
            <v>0.41460531493019176</v>
          </cell>
          <cell r="V60">
            <v>0.2173672801771139</v>
          </cell>
          <cell r="W60">
            <v>0.23266138697927438</v>
          </cell>
          <cell r="X60">
            <v>0.43948327404592635</v>
          </cell>
          <cell r="Y60">
            <v>0.61211957226607328</v>
          </cell>
          <cell r="Z60">
            <v>0.82893118226230889</v>
          </cell>
          <cell r="AA60">
            <v>0.83467071040729013</v>
          </cell>
          <cell r="AB60">
            <v>0.36131762843416632</v>
          </cell>
          <cell r="AC60">
            <v>0.44211439671760067</v>
          </cell>
          <cell r="AD60">
            <v>0.38404354885470487</v>
          </cell>
          <cell r="AE60">
            <v>0.46384674822790872</v>
          </cell>
          <cell r="AF60">
            <v>0.6492066571014663</v>
          </cell>
          <cell r="AG60">
            <v>0.33531069925344081</v>
          </cell>
          <cell r="AH60">
            <v>0.58037053558663987</v>
          </cell>
          <cell r="AI60">
            <v>0.80086284701981292</v>
          </cell>
          <cell r="AJ60">
            <v>0.755381938006219</v>
          </cell>
          <cell r="AK60">
            <v>0.43627523621803865</v>
          </cell>
          <cell r="AL60">
            <v>0.44072148500622288</v>
          </cell>
          <cell r="AM60">
            <v>0.3281412876447376</v>
          </cell>
          <cell r="AN60">
            <v>1.07286546627452E-2</v>
          </cell>
          <cell r="AO60">
            <v>0.14010540074855629</v>
          </cell>
          <cell r="AP60">
            <v>0.81142811155641859</v>
          </cell>
          <cell r="AQ60">
            <v>0.62002536636284244</v>
          </cell>
          <cell r="AR60">
            <v>0.71557472694474455</v>
          </cell>
          <cell r="AS60">
            <v>0.68515295779903851</v>
          </cell>
          <cell r="AT60">
            <v>0.64333238019355443</v>
          </cell>
          <cell r="AU60">
            <v>0.60176473045125589</v>
          </cell>
          <cell r="AV60">
            <v>0.31814872090382929</v>
          </cell>
          <cell r="AW60">
            <v>0.37589206936843628</v>
          </cell>
          <cell r="AX60">
            <v>0.36937389746450899</v>
          </cell>
          <cell r="AY60">
            <v>0.36287954716039733</v>
          </cell>
          <cell r="AZ60">
            <v>0.39775542570115785</v>
          </cell>
          <cell r="BA60">
            <v>3.2299140655023338E-2</v>
          </cell>
          <cell r="BB60">
            <v>8.2568878184340541E-2</v>
          </cell>
          <cell r="BC60">
            <v>0.54668258999212427</v>
          </cell>
          <cell r="BD60">
            <v>0.13281576077662</v>
          </cell>
          <cell r="BE60">
            <v>0.20265887835742491</v>
          </cell>
          <cell r="BF60">
            <v>0.33589795102242093</v>
          </cell>
          <cell r="BG60">
            <v>0.54130665800937972</v>
          </cell>
          <cell r="BH60">
            <v>0.69551821477189768</v>
          </cell>
          <cell r="BI60">
            <v>0.74649738587577841</v>
          </cell>
          <cell r="BJ60">
            <v>0.54552028276391396</v>
          </cell>
          <cell r="BK60">
            <v>0.67255831949903533</v>
          </cell>
          <cell r="BL60">
            <v>0.20489991769061669</v>
          </cell>
          <cell r="BM60">
            <v>0.1575005596945141</v>
          </cell>
          <cell r="BN60">
            <v>0.1546097253877193</v>
          </cell>
          <cell r="BO60">
            <v>0.12866904275463298</v>
          </cell>
          <cell r="BP60">
            <v>0.53451282771735054</v>
          </cell>
          <cell r="BQ60">
            <v>0.79418054717219699</v>
          </cell>
          <cell r="BR60">
            <v>0.65935712503908384</v>
          </cell>
          <cell r="BS60">
            <v>0.44510588668193529</v>
          </cell>
          <cell r="BT60">
            <v>0.77290214351635877</v>
          </cell>
          <cell r="BU60">
            <v>0.79605857892816967</v>
          </cell>
          <cell r="BV60">
            <v>0.51898408752891623</v>
          </cell>
          <cell r="BW60">
            <v>0.55358187078913501</v>
          </cell>
          <cell r="BX60">
            <v>0.2178095033203539</v>
          </cell>
          <cell r="BY60">
            <v>0.4078193882278065</v>
          </cell>
          <cell r="BZ60">
            <v>0.17306969019309551</v>
          </cell>
          <cell r="CA60">
            <v>0.73698945780008751</v>
          </cell>
          <cell r="CB60">
            <v>0.73329932272005149</v>
          </cell>
          <cell r="CC60">
            <v>0.4033153349025142</v>
          </cell>
          <cell r="CD60">
            <v>0.46939874362626982</v>
          </cell>
          <cell r="CE60">
            <v>0.31634159431933845</v>
          </cell>
          <cell r="CF60">
            <v>0.51572960682257385</v>
          </cell>
          <cell r="CG60">
            <v>9.915915706697645E-2</v>
          </cell>
          <cell r="CH60">
            <v>9.1281674723069722E-2</v>
          </cell>
          <cell r="CI60">
            <v>0.14513858241383343</v>
          </cell>
          <cell r="CJ60">
            <v>0.1100460832898715</v>
          </cell>
          <cell r="CK60">
            <v>0.10987959679253154</v>
          </cell>
          <cell r="CL60">
            <v>0.12050848502419101</v>
          </cell>
          <cell r="CM60">
            <v>7.315358578710085E-2</v>
          </cell>
          <cell r="CN60">
            <v>0.37295525020866094</v>
          </cell>
          <cell r="CO60">
            <v>0.44830174990849714</v>
          </cell>
          <cell r="CP60">
            <v>0.31134791783129873</v>
          </cell>
          <cell r="CQ60">
            <v>0.70289572690020174</v>
          </cell>
          <cell r="CR60">
            <v>0.23442339129897419</v>
          </cell>
          <cell r="CS60">
            <v>0.20610000420028549</v>
          </cell>
          <cell r="CT60">
            <v>0.16898474688305942</v>
          </cell>
          <cell r="CU60">
            <v>0.13196834315957878</v>
          </cell>
          <cell r="CV60">
            <v>0.17190457050509333</v>
          </cell>
          <cell r="CW60">
            <v>9.6708399660101196E-2</v>
          </cell>
          <cell r="CX60">
            <v>0.34074086332619141</v>
          </cell>
          <cell r="CY60">
            <v>0.21328807431061789</v>
          </cell>
          <cell r="CZ60">
            <v>0.340824454895711</v>
          </cell>
          <cell r="DA60">
            <v>0.277066386832659</v>
          </cell>
          <cell r="DB60">
            <v>0.16538715108121951</v>
          </cell>
          <cell r="DC60">
            <v>0.13226159874241342</v>
          </cell>
          <cell r="DD60">
            <v>9.2530258338844484E-2</v>
          </cell>
          <cell r="DE60">
            <v>9.3661613766562499E-2</v>
          </cell>
          <cell r="DF60">
            <v>0.2237007995827105</v>
          </cell>
          <cell r="DG60">
            <v>0.1907677996294691</v>
          </cell>
          <cell r="DH60">
            <v>5.099225727171737E-2</v>
          </cell>
          <cell r="DI60">
            <v>0.14278667662710146</v>
          </cell>
          <cell r="DJ60">
            <v>0.30440118848485215</v>
          </cell>
          <cell r="DK60">
            <v>0.14080298449559459</v>
          </cell>
          <cell r="DL60">
            <v>0.28965614217070557</v>
          </cell>
          <cell r="DM60">
            <v>0.23774799257500251</v>
          </cell>
          <cell r="DN60">
            <v>0.2938310701443394</v>
          </cell>
          <cell r="DO60">
            <v>0.34261184244508919</v>
          </cell>
          <cell r="DP60">
            <v>0.14957809277906831</v>
          </cell>
          <cell r="DQ60">
            <v>7.3094897281047663E-2</v>
          </cell>
          <cell r="DR60">
            <v>0.23622828222443282</v>
          </cell>
          <cell r="DS60">
            <v>0.35016479838873849</v>
          </cell>
          <cell r="DT60">
            <v>0.25898523527854023</v>
          </cell>
          <cell r="DU60">
            <v>0.35745442637298908</v>
          </cell>
          <cell r="DV60">
            <v>0.2229384566774891</v>
          </cell>
          <cell r="DW60">
            <v>0.31711586448436779</v>
          </cell>
          <cell r="DX60">
            <v>0.57100509495796148</v>
          </cell>
          <cell r="DY60">
            <v>0.1266047585476954</v>
          </cell>
          <cell r="DZ60">
            <v>0.1221618588007929</v>
          </cell>
          <cell r="EA60">
            <v>0.27314549966517521</v>
          </cell>
          <cell r="EB60">
            <v>2.701354916919509E-2</v>
          </cell>
          <cell r="EC60">
            <v>0.2320262031511918</v>
          </cell>
          <cell r="ED60">
            <v>0.62357295274687341</v>
          </cell>
          <cell r="EE60">
            <v>0.14497770833183449</v>
          </cell>
          <cell r="EF60">
            <v>0.20998458561672823</v>
          </cell>
          <cell r="EG60">
            <v>0.11028052698043848</v>
          </cell>
          <cell r="EH60">
            <v>7.3978302423851186E-2</v>
          </cell>
          <cell r="EI60">
            <v>0.1399636421593696</v>
          </cell>
          <cell r="EJ60">
            <v>0.10151079795177442</v>
          </cell>
          <cell r="EK60">
            <v>0.38151473783382744</v>
          </cell>
          <cell r="EL60">
            <v>0.39966976192079562</v>
          </cell>
          <cell r="EM60">
            <v>0.2345521278964994</v>
          </cell>
          <cell r="EN60">
            <v>0.40671406661186305</v>
          </cell>
          <cell r="EO60">
            <v>0.14035563620530439</v>
          </cell>
          <cell r="EP60">
            <v>0.502525929452173</v>
          </cell>
          <cell r="EQ60">
            <v>0.2015733930951239</v>
          </cell>
          <cell r="ER60">
            <v>0.18059889897872003</v>
          </cell>
          <cell r="ES60">
            <v>8.5371988915997898E-2</v>
          </cell>
          <cell r="ET60">
            <v>7.9025000773093754E-2</v>
          </cell>
          <cell r="EU60">
            <v>8.1594872435293647E-2</v>
          </cell>
          <cell r="EV60">
            <v>0.21986685720962551</v>
          </cell>
          <cell r="EW60">
            <v>0.10409830812836129</v>
          </cell>
          <cell r="EX60">
            <v>0.13037987588048339</v>
          </cell>
          <cell r="EY60">
            <v>0.1192537668836041</v>
          </cell>
          <cell r="EZ60">
            <v>0.14161912893096856</v>
          </cell>
          <cell r="FA60">
            <v>0.1231689677370657</v>
          </cell>
          <cell r="FB60">
            <v>2.5062628065434411E-2</v>
          </cell>
          <cell r="FC60">
            <v>0.20055979168393365</v>
          </cell>
          <cell r="FD60">
            <v>0.17496145116122935</v>
          </cell>
          <cell r="FE60">
            <v>0.12817804129843322</v>
          </cell>
          <cell r="FF60">
            <v>0.1306768190473428</v>
          </cell>
          <cell r="FG60">
            <v>5.6081426099512659E-2</v>
          </cell>
          <cell r="FH60">
            <v>9.5149349614335313E-2</v>
          </cell>
          <cell r="FI60">
            <v>0.82680853253955178</v>
          </cell>
          <cell r="FJ60">
            <v>9.4863213954879455E-2</v>
          </cell>
          <cell r="FK60">
            <v>9.6228648790209356E-2</v>
          </cell>
          <cell r="FL60">
            <v>2.5555797865737792E-2</v>
          </cell>
          <cell r="FM60">
            <v>0.17865090031462424</v>
          </cell>
          <cell r="FN60">
            <v>4.2124697148320414E-2</v>
          </cell>
          <cell r="FO60">
            <v>8.3913798752950644E-2</v>
          </cell>
          <cell r="FP60">
            <v>0.20254687130521262</v>
          </cell>
          <cell r="FQ60">
            <v>0.23339086651964175</v>
          </cell>
          <cell r="FR60">
            <v>0.36650204699556882</v>
          </cell>
          <cell r="FS60">
            <v>0.10820247572842362</v>
          </cell>
          <cell r="FT60">
            <v>0.18393128828075761</v>
          </cell>
          <cell r="FU60">
            <v>8.7921641433026332E-2</v>
          </cell>
          <cell r="FV60">
            <v>2.2579292625438431E-2</v>
          </cell>
          <cell r="FW60">
            <v>4.7959216334888657E-2</v>
          </cell>
          <cell r="FX60">
            <v>0.21766952200448672</v>
          </cell>
          <cell r="FY60">
            <v>2.9770170998874051E-2</v>
          </cell>
          <cell r="FZ60">
            <v>0.11120759041778285</v>
          </cell>
          <cell r="GA60">
            <v>0.1316117633167127</v>
          </cell>
          <cell r="GB60">
            <v>0.14129707272111761</v>
          </cell>
          <cell r="GC60">
            <v>9.7561526350643718E-2</v>
          </cell>
          <cell r="GD60">
            <v>9.8498759480409911E-2</v>
          </cell>
          <cell r="GE60">
            <v>0.32345838840982299</v>
          </cell>
          <cell r="GF60">
            <v>0.31536551508787419</v>
          </cell>
          <cell r="GG60">
            <v>0.18562048246311891</v>
          </cell>
          <cell r="GH60">
            <v>0.1476329030501278</v>
          </cell>
          <cell r="GI60">
            <v>0.16395874209082009</v>
          </cell>
          <cell r="GJ60">
            <v>0.26840620382321884</v>
          </cell>
          <cell r="GK60">
            <v>0.19057569427864188</v>
          </cell>
          <cell r="GL60">
            <v>0.18262017724795165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data"/>
      <sheetName val="comparisons &amp; graphs"/>
      <sheetName val="Maya Block interogation"/>
      <sheetName val="DZnmf_compare"/>
      <sheetName val="DZmix_R2_compare"/>
    </sheetNames>
    <sheetDataSet>
      <sheetData sheetId="0">
        <row r="15">
          <cell r="D15">
            <v>0.26797684538584321</v>
          </cell>
          <cell r="E15">
            <v>0.98747161845400466</v>
          </cell>
          <cell r="F15">
            <v>0.63567475917229754</v>
          </cell>
          <cell r="G15">
            <v>0.61440965170491268</v>
          </cell>
          <cell r="H15">
            <v>0.85426973196450329</v>
          </cell>
          <cell r="I15">
            <v>1.8737785964320929E-2</v>
          </cell>
          <cell r="J15">
            <v>7.4958471696214043E-2</v>
          </cell>
          <cell r="K15">
            <v>0.81760286128170712</v>
          </cell>
          <cell r="L15">
            <v>0.21920336306808338</v>
          </cell>
          <cell r="M15">
            <v>0.48673664086928731</v>
          </cell>
          <cell r="N15">
            <v>0.16947961395012606</v>
          </cell>
          <cell r="O15">
            <v>8.8350720873165284E-2</v>
          </cell>
          <cell r="P15">
            <v>0.88556807611264554</v>
          </cell>
          <cell r="Q15">
            <v>0.97987109734314859</v>
          </cell>
          <cell r="R15">
            <v>0.23191990582090213</v>
          </cell>
          <cell r="S15">
            <v>0.32119096016827642</v>
          </cell>
          <cell r="T15">
            <v>0.2456100117010713</v>
          </cell>
          <cell r="U15">
            <v>0.44767436022553098</v>
          </cell>
          <cell r="V15">
            <v>0.27557743563040493</v>
          </cell>
          <cell r="W15">
            <v>0.36007893889061571</v>
          </cell>
          <cell r="X15">
            <v>0.51224362115476441</v>
          </cell>
          <cell r="Y15">
            <v>0.8838153963309946</v>
          </cell>
          <cell r="Z15">
            <v>0.96912003826113502</v>
          </cell>
          <cell r="AA15">
            <v>0.99596973349292406</v>
          </cell>
          <cell r="AB15">
            <v>0.37311059508907884</v>
          </cell>
          <cell r="AC15">
            <v>0.5796624980724896</v>
          </cell>
          <cell r="AD15">
            <v>0.52476545447293499</v>
          </cell>
          <cell r="AE15">
            <v>0.59063650247998689</v>
          </cell>
          <cell r="AF15">
            <v>0.95881360840308749</v>
          </cell>
          <cell r="AG15">
            <v>0.50583280444564294</v>
          </cell>
          <cell r="AH15">
            <v>0.81224242828504067</v>
          </cell>
          <cell r="AI15">
            <v>0.99625372771336074</v>
          </cell>
          <cell r="AJ15">
            <v>0.94443065710145757</v>
          </cell>
          <cell r="AK15">
            <v>0.51943731367656565</v>
          </cell>
          <cell r="AL15">
            <v>0.55622241500494574</v>
          </cell>
          <cell r="AM15">
            <v>0.47297868102560292</v>
          </cell>
          <cell r="AN15">
            <v>2.2453993308999241E-3</v>
          </cell>
          <cell r="AO15">
            <v>0.12567117137787012</v>
          </cell>
          <cell r="AP15">
            <v>1</v>
          </cell>
          <cell r="AQ15">
            <v>0.96132419505251021</v>
          </cell>
          <cell r="AR15">
            <v>1</v>
          </cell>
          <cell r="AS15">
            <v>0.97987441203989456</v>
          </cell>
          <cell r="AT15">
            <v>0.76208574487940828</v>
          </cell>
          <cell r="AU15">
            <v>0.77449492828618494</v>
          </cell>
          <cell r="AV15">
            <v>0.48185655912703285</v>
          </cell>
          <cell r="AW15">
            <v>0.43267222908349956</v>
          </cell>
          <cell r="AX15">
            <v>0.47847786296988298</v>
          </cell>
          <cell r="AY15">
            <v>0.36223104545887386</v>
          </cell>
          <cell r="AZ15">
            <v>0.52773339661671481</v>
          </cell>
          <cell r="BA15">
            <v>5.424233227545458E-2</v>
          </cell>
          <cell r="BB15">
            <v>0.19658018695028137</v>
          </cell>
          <cell r="BC15">
            <v>0.69387172866933433</v>
          </cell>
          <cell r="BD15">
            <v>0.26057898882580321</v>
          </cell>
          <cell r="BE15">
            <v>0.34284757052831266</v>
          </cell>
          <cell r="BF15">
            <v>0.4421156765278686</v>
          </cell>
          <cell r="BG15">
            <v>0.74565109474102531</v>
          </cell>
          <cell r="BH15">
            <v>0.98258578328563717</v>
          </cell>
          <cell r="BI15">
            <v>1</v>
          </cell>
          <cell r="BJ15">
            <v>0.60674435664476889</v>
          </cell>
          <cell r="BK15">
            <v>0.85847053247328864</v>
          </cell>
          <cell r="BL15">
            <v>0.26858271660778976</v>
          </cell>
          <cell r="BM15">
            <v>0.15573420919432665</v>
          </cell>
          <cell r="BN15">
            <v>0.23557330320241521</v>
          </cell>
          <cell r="BO15">
            <v>0.208550388515509</v>
          </cell>
          <cell r="BP15">
            <v>0.52007708763416871</v>
          </cell>
          <cell r="BQ15">
            <v>0.91291723676212366</v>
          </cell>
          <cell r="BR15">
            <v>1</v>
          </cell>
          <cell r="BS15">
            <v>0.50296622147501457</v>
          </cell>
          <cell r="BT15">
            <v>0.93474970333880314</v>
          </cell>
          <cell r="BU15">
            <v>0.9568543639192244</v>
          </cell>
          <cell r="BV15">
            <v>0.70471660718718221</v>
          </cell>
          <cell r="BW15">
            <v>0.75049465733727438</v>
          </cell>
          <cell r="BX15">
            <v>0.35907583148109312</v>
          </cell>
          <cell r="BY15">
            <v>0.39420705893933383</v>
          </cell>
          <cell r="BZ15">
            <v>0.2153362734989587</v>
          </cell>
          <cell r="CA15">
            <v>0.97355866895883714</v>
          </cell>
          <cell r="CB15">
            <v>0.87327914120336103</v>
          </cell>
          <cell r="CC15">
            <v>0.47908434271214151</v>
          </cell>
          <cell r="CD15">
            <v>0.57553570532208853</v>
          </cell>
          <cell r="CE15">
            <v>0.40699239186890696</v>
          </cell>
          <cell r="CF15">
            <v>0.55025139190435002</v>
          </cell>
          <cell r="CG15">
            <v>0.19778786267162832</v>
          </cell>
          <cell r="CH15">
            <v>0.2148473536534202</v>
          </cell>
          <cell r="CI15">
            <v>0.24939716383796398</v>
          </cell>
          <cell r="CJ15">
            <v>0.24264959145659232</v>
          </cell>
          <cell r="CK15">
            <v>0.16525072620333206</v>
          </cell>
          <cell r="CL15">
            <v>0.20971555272567455</v>
          </cell>
          <cell r="CM15">
            <v>0.1617896709959098</v>
          </cell>
          <cell r="CN15">
            <v>0.43418126931616319</v>
          </cell>
          <cell r="CO15">
            <v>0.52077383978920944</v>
          </cell>
          <cell r="CP15">
            <v>0.43606649328184299</v>
          </cell>
          <cell r="CQ15">
            <v>0.98191386965915473</v>
          </cell>
          <cell r="CR15">
            <v>0.34539688527085088</v>
          </cell>
          <cell r="CS15">
            <v>0.3138370636940313</v>
          </cell>
          <cell r="CT15">
            <v>0.23880523442735352</v>
          </cell>
          <cell r="CU15">
            <v>0.23406686055174697</v>
          </cell>
          <cell r="CV15">
            <v>0.20645938078481746</v>
          </cell>
          <cell r="CW15">
            <v>0.16469214892667217</v>
          </cell>
          <cell r="CX15">
            <v>0.43720014375462996</v>
          </cell>
          <cell r="CY15">
            <v>0.36732077930262136</v>
          </cell>
          <cell r="CZ15">
            <v>0.41711806866485218</v>
          </cell>
          <cell r="DA15">
            <v>0.38628086403825562</v>
          </cell>
          <cell r="DB15">
            <v>0.18287482357835788</v>
          </cell>
          <cell r="DC15">
            <v>0.13436725564606389</v>
          </cell>
          <cell r="DD15">
            <v>0.20412802063923766</v>
          </cell>
          <cell r="DE15">
            <v>0.19306895363172283</v>
          </cell>
          <cell r="DF15">
            <v>0.21479395387349187</v>
          </cell>
          <cell r="DG15">
            <v>0.15774044717104893</v>
          </cell>
          <cell r="DH15">
            <v>0.22406880925100997</v>
          </cell>
          <cell r="DI15">
            <v>0.28448856667847638</v>
          </cell>
          <cell r="DJ15">
            <v>0.40415487051188925</v>
          </cell>
          <cell r="DK15">
            <v>0.12033974290919823</v>
          </cell>
          <cell r="DL15">
            <v>0.37347796590957016</v>
          </cell>
          <cell r="DM15">
            <v>0.3093526979505965</v>
          </cell>
          <cell r="DN15">
            <v>0.44980369251601904</v>
          </cell>
          <cell r="DO15">
            <v>0.41539920801654773</v>
          </cell>
          <cell r="DP15">
            <v>0.18724910698862995</v>
          </cell>
          <cell r="DQ15">
            <v>0.17035921182012292</v>
          </cell>
          <cell r="DR15">
            <v>0.30556309419421424</v>
          </cell>
          <cell r="DS15">
            <v>0.39656155370703955</v>
          </cell>
          <cell r="DT15">
            <v>0.27955311676103378</v>
          </cell>
          <cell r="DU15">
            <v>0.38699534523026446</v>
          </cell>
          <cell r="DV15">
            <v>0.16385474319374774</v>
          </cell>
          <cell r="DW15">
            <v>0.36798081322560189</v>
          </cell>
          <cell r="DX15">
            <v>0.60394884366108614</v>
          </cell>
          <cell r="DY15">
            <v>6.4400299895850926E-3</v>
          </cell>
          <cell r="DZ15">
            <v>0.17314125410152412</v>
          </cell>
          <cell r="EA15">
            <v>0.3708052605511506</v>
          </cell>
          <cell r="EB15">
            <v>0.17396777405356287</v>
          </cell>
          <cell r="EC15">
            <v>0.26228846186175514</v>
          </cell>
          <cell r="ED15">
            <v>0.71378959638311024</v>
          </cell>
          <cell r="EE15">
            <v>0.22995518498101056</v>
          </cell>
          <cell r="EF15">
            <v>0.2749397025756225</v>
          </cell>
          <cell r="EG15">
            <v>0.23806262038153592</v>
          </cell>
          <cell r="EH15">
            <v>0.24898817575802842</v>
          </cell>
          <cell r="EI15">
            <v>7.4957206166912982E-2</v>
          </cell>
          <cell r="EJ15">
            <v>0.18732397209313403</v>
          </cell>
          <cell r="EK15">
            <v>0.45860457580810526</v>
          </cell>
          <cell r="EL15">
            <v>0.54340193139450887</v>
          </cell>
          <cell r="EM15">
            <v>1.2786825740658885E-2</v>
          </cell>
          <cell r="EN15">
            <v>0.37100761781311886</v>
          </cell>
          <cell r="EO15">
            <v>0.2816082223009691</v>
          </cell>
          <cell r="EP15">
            <v>0.5032070220485626</v>
          </cell>
          <cell r="EQ15">
            <v>0.1865385901844156</v>
          </cell>
          <cell r="ER15">
            <v>0.21431880308770046</v>
          </cell>
          <cell r="ES15">
            <v>0.12754858911933678</v>
          </cell>
          <cell r="ET15">
            <v>9.5327167326008364E-2</v>
          </cell>
          <cell r="EU15">
            <v>0.13578616060240647</v>
          </cell>
          <cell r="EV15">
            <v>0.28753488792749632</v>
          </cell>
          <cell r="EW15">
            <v>0.21337624765187815</v>
          </cell>
          <cell r="EX15">
            <v>0.19300430861556211</v>
          </cell>
          <cell r="EY15">
            <v>0.14276806031932032</v>
          </cell>
          <cell r="EZ15">
            <v>0.14958977142198168</v>
          </cell>
          <cell r="FA15">
            <v>0.14501600306490922</v>
          </cell>
          <cell r="FB15">
            <v>0.20496493156975407</v>
          </cell>
          <cell r="FC15">
            <v>0.2546461805612717</v>
          </cell>
          <cell r="FD15">
            <v>0.26198155288737807</v>
          </cell>
          <cell r="FE15">
            <v>0.19450618291832497</v>
          </cell>
          <cell r="FF15">
            <v>0.17103106885952529</v>
          </cell>
          <cell r="FG15">
            <v>0.1221107569202594</v>
          </cell>
          <cell r="FH15">
            <v>0.14402826084794043</v>
          </cell>
          <cell r="FI15">
            <v>0.94185319558722103</v>
          </cell>
          <cell r="FJ15">
            <v>0.16347757028092053</v>
          </cell>
          <cell r="FK15">
            <v>0.1751941906541814</v>
          </cell>
          <cell r="FL15">
            <v>0.18161130788339347</v>
          </cell>
          <cell r="FM15">
            <v>0.30891731735348277</v>
          </cell>
          <cell r="FN15">
            <v>0.1069421756260628</v>
          </cell>
          <cell r="FO15">
            <v>0.1690556935691272</v>
          </cell>
          <cell r="FP15">
            <v>0.28751869279095854</v>
          </cell>
          <cell r="FQ15">
            <v>0.28548894875892944</v>
          </cell>
          <cell r="FR15">
            <v>0.40814062324301775</v>
          </cell>
          <cell r="FS15">
            <v>0.24659074652676199</v>
          </cell>
          <cell r="FT15">
            <v>0.26435536299160811</v>
          </cell>
          <cell r="FU15">
            <v>0.10246617252384875</v>
          </cell>
          <cell r="FV15">
            <v>9.4258621581430155E-2</v>
          </cell>
          <cell r="FW15">
            <v>9.92508724658933E-2</v>
          </cell>
          <cell r="FX15">
            <v>0.2879154308290689</v>
          </cell>
          <cell r="FY15">
            <v>0.11496509561734411</v>
          </cell>
          <cell r="FZ15">
            <v>0.16819226005501536</v>
          </cell>
          <cell r="GA15">
            <v>0.24674097785472054</v>
          </cell>
          <cell r="GB15">
            <v>0.23028423214103649</v>
          </cell>
          <cell r="GC15">
            <v>4.4193050665106426E-2</v>
          </cell>
          <cell r="GD15">
            <v>5.0810254482189302E-2</v>
          </cell>
          <cell r="GE15">
            <v>0.47035885044067671</v>
          </cell>
          <cell r="GF15">
            <v>0.32669215119700712</v>
          </cell>
          <cell r="GG15">
            <v>0.31704527733610938</v>
          </cell>
          <cell r="GH15">
            <v>0.2500454172335036</v>
          </cell>
          <cell r="GI15">
            <v>0.25284091958165289</v>
          </cell>
          <cell r="GJ15">
            <v>0.3391184454956645</v>
          </cell>
          <cell r="GK15">
            <v>0.17420485034473804</v>
          </cell>
          <cell r="GL15">
            <v>0.1581986783212426</v>
          </cell>
        </row>
        <row r="36">
          <cell r="D36">
            <v>0.13097244085688603</v>
          </cell>
          <cell r="E36">
            <v>0.88482596365658284</v>
          </cell>
          <cell r="F36">
            <v>0.52216606628859052</v>
          </cell>
          <cell r="G36">
            <v>0.40744929076339637</v>
          </cell>
          <cell r="H36">
            <v>0.68278175375421535</v>
          </cell>
          <cell r="I36">
            <v>3.2464457119953723E-2</v>
          </cell>
          <cell r="J36">
            <v>6.066890238346008E-2</v>
          </cell>
          <cell r="K36">
            <v>0.79507992395021854</v>
          </cell>
          <cell r="L36">
            <v>3.4798986501713647E-2</v>
          </cell>
          <cell r="M36">
            <v>0.46129058562594161</v>
          </cell>
          <cell r="N36">
            <v>8.8094435385356523E-2</v>
          </cell>
          <cell r="O36">
            <v>0.17457982989758136</v>
          </cell>
          <cell r="P36">
            <v>0.82884183593494609</v>
          </cell>
          <cell r="Q36">
            <v>0.74776168945090549</v>
          </cell>
          <cell r="R36">
            <v>6.7810839759260652E-2</v>
          </cell>
          <cell r="S36">
            <v>0.17891242883179523</v>
          </cell>
          <cell r="T36">
            <v>5.8213825888264646E-2</v>
          </cell>
          <cell r="U36">
            <v>0.42629336958878677</v>
          </cell>
          <cell r="V36">
            <v>0.22694646994425371</v>
          </cell>
          <cell r="W36">
            <v>0.28714166299715693</v>
          </cell>
          <cell r="X36">
            <v>0.45351581884519349</v>
          </cell>
          <cell r="Y36">
            <v>0.80313428237612117</v>
          </cell>
          <cell r="Z36">
            <v>0.77824587258781841</v>
          </cell>
          <cell r="AA36">
            <v>0.83657805375697059</v>
          </cell>
          <cell r="AB36">
            <v>0.25137725335299471</v>
          </cell>
          <cell r="AC36">
            <v>0.55976608692232743</v>
          </cell>
          <cell r="AD36">
            <v>0.49728033566356483</v>
          </cell>
          <cell r="AE36">
            <v>0.48722713891179992</v>
          </cell>
          <cell r="AF36">
            <v>0.97921360847824301</v>
          </cell>
          <cell r="AG36">
            <v>0.42964379720197321</v>
          </cell>
          <cell r="AH36">
            <v>0.70297891033191029</v>
          </cell>
          <cell r="AI36">
            <v>0.8015182080767288</v>
          </cell>
          <cell r="AJ36">
            <v>0.85608371375708747</v>
          </cell>
          <cell r="AK36">
            <v>0.40261485628729682</v>
          </cell>
          <cell r="AL36">
            <v>0.54423704637278825</v>
          </cell>
          <cell r="AM36">
            <v>0.35021230869684716</v>
          </cell>
          <cell r="AN36">
            <v>3.1913493548843694E-2</v>
          </cell>
          <cell r="AO36">
            <v>0.1090844112830973</v>
          </cell>
          <cell r="AP36">
            <v>0.8422932957447048</v>
          </cell>
          <cell r="AQ36">
            <v>0.87355841740629891</v>
          </cell>
          <cell r="AR36">
            <v>0.91772355463452138</v>
          </cell>
          <cell r="AS36">
            <v>0.82524303558718526</v>
          </cell>
          <cell r="AT36">
            <v>0.69477175929885759</v>
          </cell>
          <cell r="AU36">
            <v>0.75845991821868797</v>
          </cell>
          <cell r="AV36">
            <v>0.45897367592200877</v>
          </cell>
          <cell r="AW36">
            <v>0.20445055515561023</v>
          </cell>
          <cell r="AX36">
            <v>0.4757078906519624</v>
          </cell>
          <cell r="AY36">
            <v>0.75503972124577112</v>
          </cell>
          <cell r="AZ36">
            <v>0.54130538107622517</v>
          </cell>
          <cell r="BA36">
            <v>0.91306329241417217</v>
          </cell>
          <cell r="BB36">
            <v>0.15385692308453847</v>
          </cell>
          <cell r="BC36">
            <v>0.70184063390674201</v>
          </cell>
          <cell r="BD36">
            <v>0.12028964914922263</v>
          </cell>
          <cell r="BE36">
            <v>0.29277635320112638</v>
          </cell>
          <cell r="BF36">
            <v>0.31624257566701619</v>
          </cell>
          <cell r="BG36">
            <v>0.77341937059996835</v>
          </cell>
          <cell r="BH36">
            <v>0.85985113405629821</v>
          </cell>
          <cell r="BI36">
            <v>0.81476058554612762</v>
          </cell>
          <cell r="BJ36">
            <v>0.5376465958694876</v>
          </cell>
          <cell r="BK36">
            <v>0.81723456796443972</v>
          </cell>
          <cell r="BL36">
            <v>0.20200930187960286</v>
          </cell>
          <cell r="BM36">
            <v>5.8585596698584291E-2</v>
          </cell>
          <cell r="BN36">
            <v>0.13112444141600815</v>
          </cell>
          <cell r="BO36">
            <v>0.1311324382006846</v>
          </cell>
          <cell r="BP36">
            <v>0.60550801613072203</v>
          </cell>
          <cell r="BQ36">
            <v>0.84281150318326548</v>
          </cell>
          <cell r="BR36">
            <v>0.86292334376435353</v>
          </cell>
          <cell r="BS36">
            <v>0.44671672422149222</v>
          </cell>
          <cell r="BT36">
            <v>0.78385149800357512</v>
          </cell>
          <cell r="BU36">
            <v>0.83878891114041088</v>
          </cell>
          <cell r="BV36">
            <v>0.66981713848898783</v>
          </cell>
          <cell r="BW36">
            <v>0.662936652406106</v>
          </cell>
          <cell r="BX36">
            <v>0.31823724906742018</v>
          </cell>
          <cell r="BY36">
            <v>0.40820348453739036</v>
          </cell>
          <cell r="BZ36">
            <v>0.23302865003494327</v>
          </cell>
          <cell r="CA36">
            <v>0.86595966461165985</v>
          </cell>
          <cell r="CB36">
            <v>0.81884521336273464</v>
          </cell>
          <cell r="CC36">
            <v>0.32946811750124855</v>
          </cell>
          <cell r="CD36">
            <v>0.51021266240755669</v>
          </cell>
          <cell r="CE36">
            <v>0.35738117535098013</v>
          </cell>
          <cell r="CF36">
            <v>0.4018883738885714</v>
          </cell>
          <cell r="CG36">
            <v>0.13401243612617908</v>
          </cell>
          <cell r="CH36">
            <v>0.1502414227068499</v>
          </cell>
          <cell r="CI36">
            <v>6.3250267706154245E-2</v>
          </cell>
          <cell r="CJ36">
            <v>0.13009629546176782</v>
          </cell>
          <cell r="CK36">
            <v>9.477990420336882E-2</v>
          </cell>
          <cell r="CL36">
            <v>9.8298105766730703E-2</v>
          </cell>
          <cell r="CM36">
            <v>5.2570907538413737E-2</v>
          </cell>
          <cell r="CN36">
            <v>0.48794109572392297</v>
          </cell>
          <cell r="CO36">
            <v>0.43828122526094115</v>
          </cell>
          <cell r="CP36">
            <v>0.3635690354652763</v>
          </cell>
          <cell r="CQ36">
            <v>0.95579534561836776</v>
          </cell>
          <cell r="CR36">
            <v>0.365424651296471</v>
          </cell>
          <cell r="CS36">
            <v>0.21234362959973851</v>
          </cell>
          <cell r="CT36">
            <v>0.17613991318058247</v>
          </cell>
          <cell r="CU36">
            <v>0.10943514852411679</v>
          </cell>
          <cell r="CV36">
            <v>0.15861270228677532</v>
          </cell>
          <cell r="CW36">
            <v>4.9883233443277733E-2</v>
          </cell>
          <cell r="CX36">
            <v>0.40956605803961399</v>
          </cell>
          <cell r="CY36">
            <v>0.51569148297498324</v>
          </cell>
          <cell r="CZ36">
            <v>0.31827734615646741</v>
          </cell>
          <cell r="DA36">
            <v>0.27108086700998901</v>
          </cell>
          <cell r="DB36">
            <v>9.7236122831319646E-2</v>
          </cell>
          <cell r="DC36">
            <v>3.4692277715426247E-2</v>
          </cell>
          <cell r="DD36">
            <v>7.4359116397738165E-2</v>
          </cell>
          <cell r="DE36">
            <v>8.0914755415959619E-2</v>
          </cell>
          <cell r="DF36">
            <v>5.1983084356025874E-2</v>
          </cell>
          <cell r="DG36">
            <v>9.3985525683441651E-2</v>
          </cell>
          <cell r="DH36">
            <v>3.1412075594208846E-2</v>
          </cell>
          <cell r="DI36">
            <v>8.4106574522309518E-2</v>
          </cell>
          <cell r="DJ36">
            <v>0.45916633866293244</v>
          </cell>
          <cell r="DK36">
            <v>9.9860806897844281E-2</v>
          </cell>
          <cell r="DL36">
            <v>0.27976816912925656</v>
          </cell>
          <cell r="DM36">
            <v>0.2306861889036807</v>
          </cell>
          <cell r="DN36">
            <v>0.43013504189388868</v>
          </cell>
          <cell r="DO36">
            <v>0.4398208891874047</v>
          </cell>
          <cell r="DP36">
            <v>8.0082250125222326E-2</v>
          </cell>
          <cell r="DQ36">
            <v>0.22492775118802261</v>
          </cell>
          <cell r="DR36">
            <v>0.32527369210539442</v>
          </cell>
          <cell r="DS36">
            <v>0.40573927468964999</v>
          </cell>
          <cell r="DT36">
            <v>0.17056528010089494</v>
          </cell>
          <cell r="DU36">
            <v>0.3519260233582126</v>
          </cell>
          <cell r="DV36">
            <v>0.27286801660312954</v>
          </cell>
          <cell r="DW36">
            <v>0.42303774809770012</v>
          </cell>
          <cell r="DX36">
            <v>0.60800468585644429</v>
          </cell>
          <cell r="DY36">
            <v>0.1278325973454299</v>
          </cell>
          <cell r="DZ36">
            <v>6.1132704204694813E-2</v>
          </cell>
          <cell r="EA36">
            <v>0.43844752163974798</v>
          </cell>
          <cell r="EB36">
            <v>6.4707143044394719E-2</v>
          </cell>
          <cell r="EC36">
            <v>0.2517367422326548</v>
          </cell>
          <cell r="ED36">
            <v>0.84259141297780527</v>
          </cell>
          <cell r="EE36">
            <v>0.29592738460950041</v>
          </cell>
          <cell r="EF36">
            <v>0.11760757084228815</v>
          </cell>
          <cell r="EG36">
            <v>0.16050727287147631</v>
          </cell>
          <cell r="EH36">
            <v>0.10309525101454618</v>
          </cell>
          <cell r="EI36">
            <v>8.956038889299231E-2</v>
          </cell>
          <cell r="EJ36">
            <v>0.14843685790855873</v>
          </cell>
          <cell r="EK36">
            <v>0.59080940079225941</v>
          </cell>
          <cell r="EL36">
            <v>0.5731347255849526</v>
          </cell>
          <cell r="EM36">
            <v>0.1721234250456615</v>
          </cell>
          <cell r="EN36">
            <v>0.40035756389845528</v>
          </cell>
          <cell r="EO36">
            <v>0.41065102423487365</v>
          </cell>
          <cell r="EP36">
            <v>0.61659036549469848</v>
          </cell>
          <cell r="EQ36">
            <v>0.18579646445879106</v>
          </cell>
          <cell r="ER36">
            <v>0.142662442801259</v>
          </cell>
          <cell r="ES36">
            <v>5.6019779070417573E-2</v>
          </cell>
          <cell r="ET36">
            <v>4.1312263822352049E-2</v>
          </cell>
          <cell r="EU36">
            <v>7.7036155524781991E-2</v>
          </cell>
          <cell r="EV36">
            <v>0.2282776555867069</v>
          </cell>
          <cell r="EW36">
            <v>5.742973223748965E-2</v>
          </cell>
          <cell r="EX36">
            <v>3.0603146341282327E-2</v>
          </cell>
          <cell r="EY36">
            <v>4.455052389780273E-2</v>
          </cell>
          <cell r="EZ36">
            <v>4.1438828481824883E-2</v>
          </cell>
          <cell r="FA36">
            <v>3.1635554122189428E-2</v>
          </cell>
          <cell r="FB36">
            <v>2.5551109805372028E-2</v>
          </cell>
          <cell r="FC36">
            <v>0.1165689594201969</v>
          </cell>
          <cell r="FD36">
            <v>8.1746113166966075E-2</v>
          </cell>
          <cell r="FE36">
            <v>0.18993534111616084</v>
          </cell>
          <cell r="FF36">
            <v>0.21913520083639346</v>
          </cell>
          <cell r="FG36">
            <v>2.922020083087393E-2</v>
          </cell>
          <cell r="FH36">
            <v>3.6239454006206831E-2</v>
          </cell>
          <cell r="FI36">
            <v>0.94361367757207304</v>
          </cell>
          <cell r="FJ36">
            <v>8.4464409547446676E-2</v>
          </cell>
          <cell r="FK36">
            <v>2.8622354167591242E-2</v>
          </cell>
          <cell r="FL36">
            <v>4.9119864816999675E-2</v>
          </cell>
          <cell r="FM36">
            <v>0.2539707865173117</v>
          </cell>
          <cell r="FN36">
            <v>1.1334470034938069E-2</v>
          </cell>
          <cell r="FO36">
            <v>5.0128099650325511E-2</v>
          </cell>
          <cell r="FP36">
            <v>0.11251173958578785</v>
          </cell>
          <cell r="FQ36">
            <v>0.14038726089849746</v>
          </cell>
          <cell r="FR36">
            <v>0.35925109261308441</v>
          </cell>
          <cell r="FS36">
            <v>6.3321841698670847E-2</v>
          </cell>
          <cell r="FT36">
            <v>8.2877171500604946E-2</v>
          </cell>
          <cell r="FU36">
            <v>0.35674557843486565</v>
          </cell>
          <cell r="FV36">
            <v>4.3406194503917674E-2</v>
          </cell>
          <cell r="FW36">
            <v>6.5785412380961333E-2</v>
          </cell>
          <cell r="FX36">
            <v>8.7447137863323407E-2</v>
          </cell>
          <cell r="FY36">
            <v>3.3672738147172393E-2</v>
          </cell>
          <cell r="FZ36">
            <v>0.18278230912632931</v>
          </cell>
          <cell r="GA36">
            <v>0.18698239422340562</v>
          </cell>
          <cell r="GB36">
            <v>0.2084583323800546</v>
          </cell>
          <cell r="GC36">
            <v>2.9968634300638987E-2</v>
          </cell>
          <cell r="GD36">
            <v>0.15650770466189279</v>
          </cell>
          <cell r="GE36">
            <v>0.41036528716950088</v>
          </cell>
          <cell r="GF36">
            <v>0.44424509163520126</v>
          </cell>
          <cell r="GG36">
            <v>0.1979074375378623</v>
          </cell>
          <cell r="GH36">
            <v>0.16270009369784061</v>
          </cell>
          <cell r="GI36">
            <v>9.8130459086993346E-2</v>
          </cell>
          <cell r="GJ36">
            <v>6.9341719961924758E-2</v>
          </cell>
          <cell r="GK36">
            <v>0.12037319708009331</v>
          </cell>
          <cell r="GL36">
            <v>0.21368025189000439</v>
          </cell>
        </row>
        <row r="50">
          <cell r="D50">
            <v>0.26063540646927819</v>
          </cell>
          <cell r="E50">
            <v>0.8595368043119801</v>
          </cell>
          <cell r="F50">
            <v>0.55697058026111212</v>
          </cell>
          <cell r="G50">
            <v>0.47896655375667518</v>
          </cell>
          <cell r="H50">
            <v>0.68813087767425218</v>
          </cell>
          <cell r="I50">
            <v>3.476439042425386E-2</v>
          </cell>
          <cell r="J50">
            <v>6.4687871865640276E-2</v>
          </cell>
          <cell r="K50">
            <v>0.73698734426027257</v>
          </cell>
          <cell r="L50">
            <v>0.12394939995568106</v>
          </cell>
          <cell r="M50">
            <v>0.42579165755755233</v>
          </cell>
          <cell r="N50">
            <v>0.18683524825352479</v>
          </cell>
          <cell r="O50">
            <v>0.15326265831308158</v>
          </cell>
          <cell r="P50">
            <v>0.61013228937083663</v>
          </cell>
          <cell r="Q50">
            <v>0.73348368236837935</v>
          </cell>
          <cell r="R50">
            <v>0.13751855892794959</v>
          </cell>
          <cell r="S50">
            <v>0.21177578089006988</v>
          </cell>
          <cell r="T50">
            <v>0.1332958368019739</v>
          </cell>
          <cell r="U50">
            <v>0.429574722567034</v>
          </cell>
          <cell r="V50">
            <v>0.2673516218933622</v>
          </cell>
          <cell r="W50">
            <v>0.33603713783348371</v>
          </cell>
          <cell r="X50">
            <v>0.44096492788040559</v>
          </cell>
          <cell r="Y50">
            <v>0.48335417269574521</v>
          </cell>
          <cell r="Z50">
            <v>0.84598509127319388</v>
          </cell>
          <cell r="AA50">
            <v>0.85090286027178585</v>
          </cell>
          <cell r="AB50">
            <v>0.31043408933985883</v>
          </cell>
          <cell r="AC50">
            <v>0.50775187917065445</v>
          </cell>
          <cell r="AD50">
            <v>0.50372039008423453</v>
          </cell>
          <cell r="AE50">
            <v>0.52180092179611459</v>
          </cell>
          <cell r="AF50">
            <v>0.59145884018888084</v>
          </cell>
          <cell r="AG50">
            <v>0.42968629759306409</v>
          </cell>
          <cell r="AH50">
            <v>0.6767412475471235</v>
          </cell>
          <cell r="AI50">
            <v>0.82665828769913396</v>
          </cell>
          <cell r="AJ50">
            <v>0.7761012881649807</v>
          </cell>
          <cell r="AK50">
            <v>0.41487927569940886</v>
          </cell>
          <cell r="AL50">
            <v>0.53743234980997345</v>
          </cell>
          <cell r="AM50">
            <v>0.48247247365566359</v>
          </cell>
          <cell r="AN50">
            <v>3.3687160267224014E-2</v>
          </cell>
          <cell r="AO50">
            <v>0.17852991637691079</v>
          </cell>
          <cell r="AP50">
            <v>0.78541324604584195</v>
          </cell>
          <cell r="AQ50">
            <v>0.52725814402034554</v>
          </cell>
          <cell r="AR50">
            <v>0.80483128223332367</v>
          </cell>
          <cell r="AS50">
            <v>0.70999322466218895</v>
          </cell>
          <cell r="AT50">
            <v>0.70957747558575823</v>
          </cell>
          <cell r="AU50">
            <v>0.64933125565848426</v>
          </cell>
          <cell r="AV50">
            <v>0.40767433021838601</v>
          </cell>
          <cell r="AW50">
            <v>0.35569621343667052</v>
          </cell>
          <cell r="AX50">
            <v>0.55208643917935274</v>
          </cell>
          <cell r="AY50">
            <v>0.52715616713464475</v>
          </cell>
          <cell r="AZ50">
            <v>0.46922632785490848</v>
          </cell>
          <cell r="BA50">
            <v>0.94300696477407553</v>
          </cell>
          <cell r="BB50">
            <v>0.24335690009359801</v>
          </cell>
          <cell r="BC50">
            <v>0.66322481313225068</v>
          </cell>
          <cell r="BD50">
            <v>0.18817020105102503</v>
          </cell>
          <cell r="BE50">
            <v>0.28795022255547842</v>
          </cell>
          <cell r="BF50">
            <v>0.37648282354863771</v>
          </cell>
          <cell r="BG50">
            <v>0.63914357779513853</v>
          </cell>
          <cell r="BH50">
            <v>0.76032867303353213</v>
          </cell>
          <cell r="BI50">
            <v>0.7316765146494546</v>
          </cell>
          <cell r="BJ50">
            <v>0.54488674749462451</v>
          </cell>
          <cell r="BK50">
            <v>0.71621655982834465</v>
          </cell>
          <cell r="BL50">
            <v>0.23508311210800892</v>
          </cell>
          <cell r="BM50">
            <v>0.16915414673330173</v>
          </cell>
          <cell r="BN50">
            <v>0.18970890601107179</v>
          </cell>
          <cell r="BO50">
            <v>0.26888357886141412</v>
          </cell>
          <cell r="BP50">
            <v>0.5480179389805101</v>
          </cell>
          <cell r="BQ50">
            <v>0.82777438366799871</v>
          </cell>
          <cell r="BR50">
            <v>0.63858238143233403</v>
          </cell>
          <cell r="BS50">
            <v>0.54506781460872666</v>
          </cell>
          <cell r="BT50">
            <v>0.79802281388890151</v>
          </cell>
          <cell r="BU50">
            <v>0.83782015433444623</v>
          </cell>
          <cell r="BV50">
            <v>0.55313335689275489</v>
          </cell>
          <cell r="BW50">
            <v>0.61427899063894298</v>
          </cell>
          <cell r="BX50">
            <v>0.28258080600169899</v>
          </cell>
          <cell r="BY50">
            <v>0.44172349706129205</v>
          </cell>
          <cell r="BZ50">
            <v>0.21968818283068919</v>
          </cell>
          <cell r="CA50">
            <v>0.78541319163363443</v>
          </cell>
          <cell r="CB50">
            <v>0.66750969243511571</v>
          </cell>
          <cell r="CC50">
            <v>0.42296481683942</v>
          </cell>
          <cell r="CD50">
            <v>0.47726233367151566</v>
          </cell>
          <cell r="CE50">
            <v>0.48621238614569362</v>
          </cell>
          <cell r="CF50">
            <v>0.55353009070116777</v>
          </cell>
          <cell r="CG50">
            <v>0.15568800011004996</v>
          </cell>
          <cell r="CH50">
            <v>0.13183976666947561</v>
          </cell>
          <cell r="CI50">
            <v>0.13716850627843363</v>
          </cell>
          <cell r="CJ50">
            <v>0.20038901910374041</v>
          </cell>
          <cell r="CK50">
            <v>0.14715901153686362</v>
          </cell>
          <cell r="CL50">
            <v>0.15081390817636101</v>
          </cell>
          <cell r="CM50">
            <v>8.1166507058454296E-2</v>
          </cell>
          <cell r="CN50">
            <v>0.43186036280934637</v>
          </cell>
          <cell r="CO50">
            <v>0.47644073219256311</v>
          </cell>
          <cell r="CP50">
            <v>0.4139318822133381</v>
          </cell>
          <cell r="CQ50">
            <v>0.62155020574764752</v>
          </cell>
          <cell r="CR50">
            <v>0.27811030098544742</v>
          </cell>
          <cell r="CS50">
            <v>0.27563876109424146</v>
          </cell>
          <cell r="CT50">
            <v>0.24753913130643967</v>
          </cell>
          <cell r="CU50">
            <v>0.1982241283782048</v>
          </cell>
          <cell r="CV50">
            <v>0.24973302741858872</v>
          </cell>
          <cell r="CW50">
            <v>8.6754027145592799E-2</v>
          </cell>
          <cell r="CX50">
            <v>0.35074730149913652</v>
          </cell>
          <cell r="CY50">
            <v>0.29165163071428463</v>
          </cell>
          <cell r="CZ50">
            <v>0.34558715368293891</v>
          </cell>
          <cell r="DA50">
            <v>0.31225645222985021</v>
          </cell>
          <cell r="DB50">
            <v>0.20001894498983358</v>
          </cell>
          <cell r="DC50">
            <v>0.10941192289099494</v>
          </cell>
          <cell r="DD50">
            <v>9.9407432780919805E-2</v>
          </cell>
          <cell r="DE50">
            <v>0.11554468651189712</v>
          </cell>
          <cell r="DF50">
            <v>0.1461845371876348</v>
          </cell>
          <cell r="DG50">
            <v>0.13841487678485731</v>
          </cell>
          <cell r="DH50">
            <v>4.2339424321057036E-2</v>
          </cell>
          <cell r="DI50">
            <v>0.1078919795766298</v>
          </cell>
          <cell r="DJ50">
            <v>0.38496986138960099</v>
          </cell>
          <cell r="DK50">
            <v>0.12804613778292614</v>
          </cell>
          <cell r="DL50">
            <v>0.41629824136240745</v>
          </cell>
          <cell r="DM50">
            <v>0.24692644193184191</v>
          </cell>
          <cell r="DN50">
            <v>0.40893102050663366</v>
          </cell>
          <cell r="DO50">
            <v>0.40880122726650847</v>
          </cell>
          <cell r="DP50">
            <v>9.7644543033654704E-2</v>
          </cell>
          <cell r="DQ50">
            <v>0.2157522927065757</v>
          </cell>
          <cell r="DR50">
            <v>0.35901650016999131</v>
          </cell>
          <cell r="DS50">
            <v>0.42010390125424513</v>
          </cell>
          <cell r="DT50">
            <v>0.27757038347106477</v>
          </cell>
          <cell r="DU50">
            <v>0.40224470937134515</v>
          </cell>
          <cell r="DV50">
            <v>0.3146156341492613</v>
          </cell>
          <cell r="DW50">
            <v>0.36817790596764677</v>
          </cell>
          <cell r="DX50">
            <v>0.56380189860667007</v>
          </cell>
          <cell r="DY50">
            <v>0.27772418996521853</v>
          </cell>
          <cell r="DZ50">
            <v>0.12318329160663891</v>
          </cell>
          <cell r="EA50">
            <v>0.36538831507292391</v>
          </cell>
          <cell r="EB50">
            <v>0.10314556267739286</v>
          </cell>
          <cell r="EC50">
            <v>0.29450318511737661</v>
          </cell>
          <cell r="ED50">
            <v>0.69233662013606267</v>
          </cell>
          <cell r="EE50">
            <v>0.33720202726203885</v>
          </cell>
          <cell r="EF50">
            <v>0.27336309075347209</v>
          </cell>
          <cell r="EG50">
            <v>0.21210335322375734</v>
          </cell>
          <cell r="EH50">
            <v>0.13586189284917571</v>
          </cell>
          <cell r="EI50">
            <v>0.19195166816022191</v>
          </cell>
          <cell r="EJ50">
            <v>0.17135090001004227</v>
          </cell>
          <cell r="EK50">
            <v>0.4851416817700952</v>
          </cell>
          <cell r="EL50">
            <v>0.49941865127709684</v>
          </cell>
          <cell r="EM50">
            <v>0.24959581850181028</v>
          </cell>
          <cell r="EN50">
            <v>0.4767723231653308</v>
          </cell>
          <cell r="EO50">
            <v>0.28836661862254293</v>
          </cell>
          <cell r="EP50">
            <v>0.60095543698242282</v>
          </cell>
          <cell r="EQ50">
            <v>0.24623006041678092</v>
          </cell>
          <cell r="ER50">
            <v>0.27581448295415828</v>
          </cell>
          <cell r="ES50">
            <v>7.0517453782368747E-2</v>
          </cell>
          <cell r="ET50">
            <v>3.6885026562757689E-2</v>
          </cell>
          <cell r="EU50">
            <v>0.1278429835880448</v>
          </cell>
          <cell r="EV50">
            <v>0.2642047124356573</v>
          </cell>
          <cell r="EW50">
            <v>0.11137993553321211</v>
          </cell>
          <cell r="EX50">
            <v>2.3906891842617892E-2</v>
          </cell>
          <cell r="EY50">
            <v>8.3062357184584309E-2</v>
          </cell>
          <cell r="EZ50">
            <v>0.1538294647839919</v>
          </cell>
          <cell r="FA50">
            <v>5.3205477157555872E-2</v>
          </cell>
          <cell r="FB50">
            <v>3.5591473543134335E-2</v>
          </cell>
          <cell r="FC50">
            <v>0.22093000952924513</v>
          </cell>
          <cell r="FD50">
            <v>0.25198597163156677</v>
          </cell>
          <cell r="FE50">
            <v>0.17972097319887759</v>
          </cell>
          <cell r="FF50">
            <v>0.2189849168492522</v>
          </cell>
          <cell r="FG50">
            <v>9.9087624034228383E-2</v>
          </cell>
          <cell r="FH50">
            <v>8.5733478501915206E-2</v>
          </cell>
          <cell r="FI50">
            <v>0.95774330183415435</v>
          </cell>
          <cell r="FJ50">
            <v>0.12507417539687921</v>
          </cell>
          <cell r="FK50">
            <v>5.7630752939319935E-2</v>
          </cell>
          <cell r="FL50">
            <v>5.8720171234107679E-2</v>
          </cell>
          <cell r="FM50">
            <v>0.23666975384604511</v>
          </cell>
          <cell r="FN50">
            <v>2.4781129371044618E-2</v>
          </cell>
          <cell r="FO50">
            <v>0.10824151688042155</v>
          </cell>
          <cell r="FP50">
            <v>0.1623363829347351</v>
          </cell>
          <cell r="FQ50">
            <v>0.16313990074504753</v>
          </cell>
          <cell r="FR50">
            <v>0.31193447624092518</v>
          </cell>
          <cell r="FS50">
            <v>0.1586480784479711</v>
          </cell>
          <cell r="FT50">
            <v>0.16912195289187798</v>
          </cell>
          <cell r="FU50">
            <v>0.28841784223861044</v>
          </cell>
          <cell r="FV50">
            <v>3.562172253668365E-2</v>
          </cell>
          <cell r="FW50">
            <v>5.3781552848466689E-2</v>
          </cell>
          <cell r="FX50">
            <v>0.16261937773471552</v>
          </cell>
          <cell r="FY50">
            <v>0.1514556114846306</v>
          </cell>
          <cell r="FZ50">
            <v>0.22018555666657452</v>
          </cell>
          <cell r="GA50">
            <v>0.22140412197432169</v>
          </cell>
          <cell r="GB50">
            <v>0.13437383303269956</v>
          </cell>
          <cell r="GC50">
            <v>0.22345610219810608</v>
          </cell>
          <cell r="GD50">
            <v>0.29644389702750862</v>
          </cell>
          <cell r="GE50">
            <v>0.37608216349928347</v>
          </cell>
          <cell r="GF50">
            <v>0.36776848522555217</v>
          </cell>
          <cell r="GG50">
            <v>0.2954429426869119</v>
          </cell>
          <cell r="GH50">
            <v>0.3096808427814618</v>
          </cell>
          <cell r="GI50">
            <v>0.17457676365487043</v>
          </cell>
          <cell r="GJ50">
            <v>0.25823867112849119</v>
          </cell>
          <cell r="GK50">
            <v>0.25632516515035342</v>
          </cell>
          <cell r="GL50">
            <v>0.30869899159085612</v>
          </cell>
        </row>
        <row r="64">
          <cell r="D64">
            <v>0.31804814900055278</v>
          </cell>
          <cell r="E64">
            <v>0.85071261549750132</v>
          </cell>
          <cell r="F64">
            <v>0.51662187100550228</v>
          </cell>
          <cell r="G64">
            <v>0.40526189508347887</v>
          </cell>
          <cell r="H64">
            <v>0.63029333841645852</v>
          </cell>
          <cell r="I64">
            <v>3.7768567590551375E-2</v>
          </cell>
          <cell r="J64">
            <v>6.4687871865640276E-2</v>
          </cell>
          <cell r="K64">
            <v>0.73004306284627307</v>
          </cell>
          <cell r="L64">
            <v>0.13373132616054431</v>
          </cell>
          <cell r="M64">
            <v>0.37928167297600124</v>
          </cell>
          <cell r="N64">
            <v>0.25723812638885124</v>
          </cell>
          <cell r="O64">
            <v>0.21218507679590842</v>
          </cell>
          <cell r="P64">
            <v>0.68475328293581506</v>
          </cell>
          <cell r="Q64">
            <v>0.74641287867787964</v>
          </cell>
          <cell r="R64">
            <v>0.15290858103090568</v>
          </cell>
          <cell r="S64">
            <v>0.2497646974692812</v>
          </cell>
          <cell r="T64">
            <v>0.151846244448051</v>
          </cell>
          <cell r="U64">
            <v>0.44425966420076662</v>
          </cell>
          <cell r="V64">
            <v>0.26578239229294032</v>
          </cell>
          <cell r="W64">
            <v>0.34994002367978261</v>
          </cell>
          <cell r="X64">
            <v>0.46650028364108753</v>
          </cell>
          <cell r="Y64">
            <v>0.6426182626896555</v>
          </cell>
          <cell r="Z64">
            <v>0.79709349774129945</v>
          </cell>
          <cell r="AA64">
            <v>0.78518115109470954</v>
          </cell>
          <cell r="AB64">
            <v>0.31944877215511841</v>
          </cell>
          <cell r="AC64">
            <v>0.45281960816329886</v>
          </cell>
          <cell r="AD64">
            <v>0.51976423687203865</v>
          </cell>
          <cell r="AE64">
            <v>0.49631372506334093</v>
          </cell>
          <cell r="AF64">
            <v>0.71433749067936969</v>
          </cell>
          <cell r="AG64">
            <v>0.4480858422795676</v>
          </cell>
          <cell r="AH64">
            <v>0.62274231863748986</v>
          </cell>
          <cell r="AI64">
            <v>0.80698357082187377</v>
          </cell>
          <cell r="AJ64">
            <v>0.77918787396842593</v>
          </cell>
          <cell r="AK64">
            <v>0.41407378911927639</v>
          </cell>
          <cell r="AL64">
            <v>0.51953129384818819</v>
          </cell>
          <cell r="AM64">
            <v>0.41177876715239969</v>
          </cell>
          <cell r="AN64">
            <v>3.0054252739530444E-2</v>
          </cell>
          <cell r="AO64">
            <v>0.21002190894634881</v>
          </cell>
          <cell r="AP64">
            <v>0.77990216215260832</v>
          </cell>
          <cell r="AQ64">
            <v>0.6958247773020596</v>
          </cell>
          <cell r="AR64">
            <v>0.78996681126098434</v>
          </cell>
          <cell r="AS64">
            <v>0.6779246387840856</v>
          </cell>
          <cell r="AT64">
            <v>0.70794294532259483</v>
          </cell>
          <cell r="AU64">
            <v>0.68517481862269514</v>
          </cell>
          <cell r="AV64">
            <v>0.44067795427240553</v>
          </cell>
          <cell r="AW64">
            <v>0.49567029160199755</v>
          </cell>
          <cell r="AX64">
            <v>0.56236976011698425</v>
          </cell>
          <cell r="AY64">
            <v>0.65274977202210427</v>
          </cell>
          <cell r="AZ64">
            <v>0.61516897942482562</v>
          </cell>
          <cell r="BA64">
            <v>0.92090268643922624</v>
          </cell>
          <cell r="BB64">
            <v>0.3512514497042093</v>
          </cell>
          <cell r="BC64">
            <v>0.68140693786041262</v>
          </cell>
          <cell r="BD64">
            <v>0.2365736785838356</v>
          </cell>
          <cell r="BE64">
            <v>0.34423602384877722</v>
          </cell>
          <cell r="BF64">
            <v>0.40780329588536202</v>
          </cell>
          <cell r="BG64">
            <v>0.63566287158064216</v>
          </cell>
          <cell r="BH64">
            <v>0.75518578595256169</v>
          </cell>
          <cell r="BI64">
            <v>0.77389511716876691</v>
          </cell>
          <cell r="BJ64">
            <v>0.60569681265863207</v>
          </cell>
          <cell r="BK64">
            <v>0.72885553631947841</v>
          </cell>
          <cell r="BL64">
            <v>0.25361595061079983</v>
          </cell>
          <cell r="BM64">
            <v>0.27360604411420608</v>
          </cell>
          <cell r="BN64">
            <v>0.27000746858206753</v>
          </cell>
          <cell r="BO64">
            <v>0.30179530963729873</v>
          </cell>
          <cell r="BP64">
            <v>0.56443982933983072</v>
          </cell>
          <cell r="BQ64">
            <v>0.82068869007299716</v>
          </cell>
          <cell r="BR64">
            <v>0.76343521263428715</v>
          </cell>
          <cell r="BS64">
            <v>0.52650376212664085</v>
          </cell>
          <cell r="BT64">
            <v>0.81164813202441621</v>
          </cell>
          <cell r="BU64">
            <v>0.78235488158324473</v>
          </cell>
          <cell r="BV64">
            <v>0.60285650171991367</v>
          </cell>
          <cell r="BW64">
            <v>0.56500969269039181</v>
          </cell>
          <cell r="BX64">
            <v>0.31812838441184849</v>
          </cell>
          <cell r="BY64">
            <v>0.43034448791852498</v>
          </cell>
          <cell r="BZ64">
            <v>0.23445988966926481</v>
          </cell>
          <cell r="CA64">
            <v>0.80136229205482057</v>
          </cell>
          <cell r="CB64">
            <v>0.76264178953612471</v>
          </cell>
          <cell r="CC64">
            <v>0.42878742310172924</v>
          </cell>
          <cell r="CD64">
            <v>0.504492204417746</v>
          </cell>
          <cell r="CE64">
            <v>0.44350054423227164</v>
          </cell>
          <cell r="CF64">
            <v>0.5227595773955791</v>
          </cell>
          <cell r="CG64">
            <v>0.25204007815671942</v>
          </cell>
          <cell r="CH64">
            <v>0.22425340002604111</v>
          </cell>
          <cell r="CI64">
            <v>0.21626681507630971</v>
          </cell>
          <cell r="CJ64">
            <v>0.22930806951771893</v>
          </cell>
          <cell r="CK64">
            <v>0.17594064900781736</v>
          </cell>
          <cell r="CL64">
            <v>0.17091773235000882</v>
          </cell>
          <cell r="CM64">
            <v>0.11045844026145671</v>
          </cell>
          <cell r="CN64">
            <v>0.38617569614238462</v>
          </cell>
          <cell r="CO64">
            <v>0.49894241767987585</v>
          </cell>
          <cell r="CP64">
            <v>0.4688194517495029</v>
          </cell>
          <cell r="CQ64">
            <v>0.77361193085280522</v>
          </cell>
          <cell r="CR64">
            <v>0.34612649474216706</v>
          </cell>
          <cell r="CS64">
            <v>0.268157201970041</v>
          </cell>
          <cell r="CT64">
            <v>0.27740214059018231</v>
          </cell>
          <cell r="CU64">
            <v>0.20821447020776448</v>
          </cell>
          <cell r="CV64">
            <v>0.29592997142235411</v>
          </cell>
          <cell r="CW64">
            <v>7.1152924226295156E-2</v>
          </cell>
          <cell r="CX64">
            <v>0.42956519132189708</v>
          </cell>
          <cell r="CY64">
            <v>0.3710510717730568</v>
          </cell>
          <cell r="CZ64">
            <v>0.42603473115093393</v>
          </cell>
          <cell r="DA64">
            <v>0.33132591264051281</v>
          </cell>
          <cell r="DB64">
            <v>0.27305537180771822</v>
          </cell>
          <cell r="DC64">
            <v>0.1732507213323693</v>
          </cell>
          <cell r="DD64">
            <v>0.10683758504507732</v>
          </cell>
          <cell r="DE64">
            <v>0.14902522426647552</v>
          </cell>
          <cell r="DF64">
            <v>0.14575906924627949</v>
          </cell>
          <cell r="DG64">
            <v>0.17292912314226028</v>
          </cell>
          <cell r="DH64">
            <v>0.10827685932040193</v>
          </cell>
          <cell r="DI64">
            <v>0.1482127881758063</v>
          </cell>
          <cell r="DJ64">
            <v>0.44368850203178539</v>
          </cell>
          <cell r="DK64">
            <v>0.1450914304272479</v>
          </cell>
          <cell r="DL64">
            <v>0.39325576302125043</v>
          </cell>
          <cell r="DM64">
            <v>0.30549282709853992</v>
          </cell>
          <cell r="DN64">
            <v>0.45280250443210052</v>
          </cell>
          <cell r="DO64">
            <v>0.38447486167738631</v>
          </cell>
          <cell r="DP64">
            <v>0.17253250824983599</v>
          </cell>
          <cell r="DQ64">
            <v>0.17455337601595594</v>
          </cell>
          <cell r="DR64">
            <v>0.32810633412877444</v>
          </cell>
          <cell r="DS64">
            <v>0.40368389785246783</v>
          </cell>
          <cell r="DT64">
            <v>0.31759945206702733</v>
          </cell>
          <cell r="DU64">
            <v>0.40667017688549567</v>
          </cell>
          <cell r="DV64">
            <v>0.36768991670903789</v>
          </cell>
          <cell r="DW64">
            <v>0.32913702097434283</v>
          </cell>
          <cell r="DX64">
            <v>0.51221603095440826</v>
          </cell>
          <cell r="DY64">
            <v>0.34532217683262961</v>
          </cell>
          <cell r="DZ64">
            <v>0.13638704972085178</v>
          </cell>
          <cell r="EA64">
            <v>0.3825285750639153</v>
          </cell>
          <cell r="EB64">
            <v>9.4139544960097382E-2</v>
          </cell>
          <cell r="EC64">
            <v>0.31615168202604543</v>
          </cell>
          <cell r="ED64">
            <v>0.61896322868780218</v>
          </cell>
          <cell r="EE64">
            <v>0.38407616758728569</v>
          </cell>
          <cell r="EF64">
            <v>0.23432172442651888</v>
          </cell>
          <cell r="EG64">
            <v>0.21022286103827359</v>
          </cell>
          <cell r="EH64">
            <v>0.15067958044494859</v>
          </cell>
          <cell r="EI64">
            <v>0.22578304350726291</v>
          </cell>
          <cell r="EJ64">
            <v>0.19823135872271147</v>
          </cell>
          <cell r="EK64">
            <v>0.48125709430221031</v>
          </cell>
          <cell r="EL64">
            <v>0.41263959010451079</v>
          </cell>
          <cell r="EM64">
            <v>0.24442758515189228</v>
          </cell>
          <cell r="EN64">
            <v>0.4060257274768071</v>
          </cell>
          <cell r="EO64">
            <v>0.30400341002314307</v>
          </cell>
          <cell r="EP64">
            <v>0.56062807108238599</v>
          </cell>
          <cell r="EQ64">
            <v>0.29675273133144159</v>
          </cell>
          <cell r="ER64">
            <v>0.28698797378083707</v>
          </cell>
          <cell r="ES64">
            <v>7.264863856484377E-2</v>
          </cell>
          <cell r="ET64">
            <v>8.9790167952163893E-2</v>
          </cell>
          <cell r="EU64">
            <v>0.27027722910086238</v>
          </cell>
          <cell r="EV64">
            <v>0.26483230150742587</v>
          </cell>
          <cell r="EW64">
            <v>0.10322478184318971</v>
          </cell>
          <cell r="EX64">
            <v>0.23599404569695476</v>
          </cell>
          <cell r="EY64">
            <v>0.29119544004071801</v>
          </cell>
          <cell r="EZ64">
            <v>0.15518420822234311</v>
          </cell>
          <cell r="FA64">
            <v>0.25744903942065139</v>
          </cell>
          <cell r="FB64">
            <v>4.8778545941959982E-2</v>
          </cell>
          <cell r="FC64">
            <v>0.32267717221257119</v>
          </cell>
          <cell r="FD64">
            <v>0.40426604966419866</v>
          </cell>
          <cell r="FE64">
            <v>0.23244893977494541</v>
          </cell>
          <cell r="FF64">
            <v>0.18918589967506061</v>
          </cell>
          <cell r="FG64">
            <v>5.1738144747034344E-2</v>
          </cell>
          <cell r="FH64">
            <v>9.8206527454978626E-2</v>
          </cell>
          <cell r="FI64">
            <v>0.82813860710668652</v>
          </cell>
          <cell r="FJ64">
            <v>0.185809876454404</v>
          </cell>
          <cell r="FK64">
            <v>0.1296244787785823</v>
          </cell>
          <cell r="FL64">
            <v>7.0186410142779571E-2</v>
          </cell>
          <cell r="FM64">
            <v>0.23946620186571413</v>
          </cell>
          <cell r="FN64">
            <v>7.8409393340674857E-2</v>
          </cell>
          <cell r="FO64">
            <v>0.18325601206601638</v>
          </cell>
          <cell r="FP64">
            <v>0.3888349330128546</v>
          </cell>
          <cell r="FQ64">
            <v>0.37209427479165613</v>
          </cell>
          <cell r="FR64">
            <v>0.34989237960444852</v>
          </cell>
          <cell r="FS64">
            <v>0.19453823653642149</v>
          </cell>
          <cell r="FT64">
            <v>0.20613903087783317</v>
          </cell>
          <cell r="FU64">
            <v>0.45339742559843493</v>
          </cell>
          <cell r="FV64">
            <v>7.358492341861872E-2</v>
          </cell>
          <cell r="FW64">
            <v>9.2864566215322797E-2</v>
          </cell>
          <cell r="FX64">
            <v>0.34505947104506196</v>
          </cell>
          <cell r="FY64">
            <v>0.18081069143923123</v>
          </cell>
          <cell r="FZ64">
            <v>0.21589445578127428</v>
          </cell>
          <cell r="GA64">
            <v>0.276778397036123</v>
          </cell>
          <cell r="GB64">
            <v>0.25542596055457123</v>
          </cell>
          <cell r="GC64">
            <v>0.40971757110465357</v>
          </cell>
          <cell r="GD64">
            <v>0.32185359227803495</v>
          </cell>
          <cell r="GE64">
            <v>0.46795678440235844</v>
          </cell>
          <cell r="GF64">
            <v>0.40969794973454682</v>
          </cell>
          <cell r="GG64">
            <v>0.33397737591242649</v>
          </cell>
          <cell r="GH64">
            <v>0.33752170988880231</v>
          </cell>
          <cell r="GI64">
            <v>0.26828996877060202</v>
          </cell>
          <cell r="GJ64">
            <v>0.37432673990110304</v>
          </cell>
          <cell r="GK64">
            <v>0.3124701049928002</v>
          </cell>
          <cell r="GL64">
            <v>0.37621289297530613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32404-05E3-47C9-9CA1-E7E347686BF9}">
  <dimension ref="A1:GS68"/>
  <sheetViews>
    <sheetView topLeftCell="AU43" workbookViewId="0">
      <selection activeCell="BE69" sqref="BE69"/>
    </sheetView>
  </sheetViews>
  <sheetFormatPr defaultRowHeight="15" x14ac:dyDescent="0.25"/>
  <cols>
    <col min="2" max="2" width="17.28515625" customWidth="1"/>
    <col min="3" max="3" width="16.28515625" bestFit="1" customWidth="1"/>
    <col min="6" max="6" width="12.28515625" bestFit="1" customWidth="1"/>
    <col min="19" max="19" width="11.28515625" customWidth="1"/>
    <col min="34" max="34" width="10.42578125" bestFit="1" customWidth="1"/>
    <col min="45" max="45" width="11.42578125" bestFit="1" customWidth="1"/>
    <col min="46" max="47" width="16.85546875" bestFit="1" customWidth="1"/>
    <col min="50" max="50" width="14" bestFit="1" customWidth="1"/>
    <col min="52" max="52" width="14.85546875" bestFit="1" customWidth="1"/>
    <col min="53" max="53" width="14.28515625" bestFit="1" customWidth="1"/>
    <col min="57" max="57" width="11.42578125" bestFit="1" customWidth="1"/>
    <col min="59" max="59" width="14.28515625" bestFit="1" customWidth="1"/>
    <col min="71" max="71" width="12" bestFit="1" customWidth="1"/>
    <col min="72" max="72" width="13.5703125" bestFit="1" customWidth="1"/>
    <col min="74" max="74" width="13.5703125" bestFit="1" customWidth="1"/>
    <col min="77" max="77" width="12.28515625" bestFit="1" customWidth="1"/>
    <col min="103" max="103" width="13" bestFit="1" customWidth="1"/>
    <col min="105" max="105" width="11" bestFit="1" customWidth="1"/>
    <col min="119" max="119" width="13.85546875" bestFit="1" customWidth="1"/>
    <col min="123" max="123" width="13.85546875" bestFit="1" customWidth="1"/>
    <col min="124" max="124" width="12.42578125" bestFit="1" customWidth="1"/>
    <col min="127" max="127" width="11.5703125" bestFit="1" customWidth="1"/>
    <col min="142" max="142" width="12" bestFit="1" customWidth="1"/>
    <col min="149" max="151" width="12.85546875" bestFit="1" customWidth="1"/>
    <col min="152" max="152" width="19.140625" bestFit="1" customWidth="1"/>
    <col min="153" max="153" width="10.42578125" bestFit="1" customWidth="1"/>
    <col min="154" max="154" width="19" bestFit="1" customWidth="1"/>
    <col min="155" max="155" width="22.5703125" bestFit="1" customWidth="1"/>
    <col min="156" max="156" width="20" bestFit="1" customWidth="1"/>
    <col min="157" max="157" width="19.7109375" bestFit="1" customWidth="1"/>
    <col min="158" max="158" width="14.42578125" bestFit="1" customWidth="1"/>
    <col min="159" max="159" width="9.42578125" bestFit="1" customWidth="1"/>
    <col min="160" max="160" width="13.140625" bestFit="1" customWidth="1"/>
    <col min="161" max="161" width="11.28515625" bestFit="1" customWidth="1"/>
    <col min="162" max="162" width="24.5703125" bestFit="1" customWidth="1"/>
    <col min="163" max="163" width="9.28515625" bestFit="1" customWidth="1"/>
    <col min="164" max="164" width="8.85546875" bestFit="1" customWidth="1"/>
    <col min="165" max="165" width="11.140625" bestFit="1" customWidth="1"/>
    <col min="166" max="166" width="9.28515625" bestFit="1" customWidth="1"/>
    <col min="167" max="167" width="17.5703125" bestFit="1" customWidth="1"/>
    <col min="168" max="168" width="15.85546875" bestFit="1" customWidth="1"/>
    <col min="169" max="169" width="9.42578125" bestFit="1" customWidth="1"/>
    <col min="171" max="171" width="9.42578125" bestFit="1" customWidth="1"/>
    <col min="172" max="173" width="11.5703125" bestFit="1" customWidth="1"/>
    <col min="174" max="174" width="6.85546875" bestFit="1" customWidth="1"/>
    <col min="175" max="175" width="8.42578125" bestFit="1" customWidth="1"/>
    <col min="176" max="181" width="8.140625" bestFit="1" customWidth="1"/>
    <col min="182" max="182" width="23.140625" bestFit="1" customWidth="1"/>
    <col min="183" max="183" width="18.85546875" bestFit="1" customWidth="1"/>
    <col min="184" max="184" width="4.5703125" bestFit="1" customWidth="1"/>
    <col min="185" max="185" width="31.28515625" bestFit="1" customWidth="1"/>
    <col min="186" max="186" width="6.5703125" bestFit="1" customWidth="1"/>
    <col min="187" max="187" width="14.28515625" bestFit="1" customWidth="1"/>
    <col min="188" max="188" width="14.140625" bestFit="1" customWidth="1"/>
    <col min="189" max="189" width="12.42578125" bestFit="1" customWidth="1"/>
    <col min="190" max="190" width="7.42578125" bestFit="1" customWidth="1"/>
    <col min="191" max="191" width="8.5703125" bestFit="1" customWidth="1"/>
    <col min="192" max="192" width="18.140625" customWidth="1"/>
    <col min="193" max="193" width="8.28515625" bestFit="1" customWidth="1"/>
    <col min="194" max="194" width="7.85546875" bestFit="1" customWidth="1"/>
    <col min="196" max="196" width="17.85546875" bestFit="1" customWidth="1"/>
    <col min="201" max="201" width="21.42578125" bestFit="1" customWidth="1"/>
  </cols>
  <sheetData>
    <row r="1" spans="1:201" ht="15" customHeight="1" x14ac:dyDescent="0.25">
      <c r="A1" s="16" t="s">
        <v>0</v>
      </c>
      <c r="B1" s="1"/>
    </row>
    <row r="2" spans="1:201" x14ac:dyDescent="0.25">
      <c r="A2" s="17"/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47</v>
      </c>
      <c r="AW2" s="4" t="s">
        <v>48</v>
      </c>
      <c r="AX2" s="4" t="s">
        <v>49</v>
      </c>
      <c r="AY2" s="4" t="s">
        <v>50</v>
      </c>
      <c r="AZ2" s="4" t="s">
        <v>51</v>
      </c>
      <c r="BA2" s="4" t="s">
        <v>52</v>
      </c>
      <c r="BB2" s="4" t="s">
        <v>53</v>
      </c>
      <c r="BC2" s="4" t="s">
        <v>54</v>
      </c>
      <c r="BD2" s="4" t="s">
        <v>55</v>
      </c>
      <c r="BE2" s="4" t="s">
        <v>56</v>
      </c>
      <c r="BF2" s="4" t="s">
        <v>57</v>
      </c>
      <c r="BG2" s="4" t="s">
        <v>58</v>
      </c>
      <c r="BH2" s="4" t="s">
        <v>59</v>
      </c>
      <c r="BI2" s="4" t="s">
        <v>60</v>
      </c>
      <c r="BJ2" s="4" t="s">
        <v>61</v>
      </c>
      <c r="BK2" s="4" t="s">
        <v>62</v>
      </c>
      <c r="BL2" s="4" t="s">
        <v>63</v>
      </c>
      <c r="BM2" s="4" t="s">
        <v>64</v>
      </c>
      <c r="BN2" s="4" t="s">
        <v>65</v>
      </c>
      <c r="BO2" s="4" t="s">
        <v>66</v>
      </c>
      <c r="BP2" s="4" t="s">
        <v>67</v>
      </c>
      <c r="BQ2" s="4" t="s">
        <v>68</v>
      </c>
      <c r="BR2" s="4" t="s">
        <v>69</v>
      </c>
      <c r="BS2" s="4" t="s">
        <v>70</v>
      </c>
      <c r="BT2" s="4" t="s">
        <v>71</v>
      </c>
      <c r="BU2" s="4" t="s">
        <v>72</v>
      </c>
      <c r="BV2" s="4" t="s">
        <v>73</v>
      </c>
      <c r="BW2" s="4" t="s">
        <v>74</v>
      </c>
      <c r="BX2" s="4" t="s">
        <v>75</v>
      </c>
      <c r="BY2" s="4" t="s">
        <v>76</v>
      </c>
      <c r="BZ2" s="4" t="s">
        <v>77</v>
      </c>
      <c r="CA2" s="4" t="s">
        <v>78</v>
      </c>
      <c r="CB2" s="4" t="s">
        <v>79</v>
      </c>
      <c r="CC2" s="4" t="s">
        <v>80</v>
      </c>
      <c r="CD2" s="4" t="s">
        <v>81</v>
      </c>
      <c r="CE2" s="4" t="s">
        <v>82</v>
      </c>
      <c r="CF2" s="4" t="s">
        <v>83</v>
      </c>
      <c r="CG2" s="4" t="s">
        <v>84</v>
      </c>
      <c r="CH2" s="4" t="s">
        <v>85</v>
      </c>
      <c r="CI2" s="4" t="s">
        <v>86</v>
      </c>
      <c r="CJ2" s="4" t="s">
        <v>87</v>
      </c>
      <c r="CK2" s="4" t="s">
        <v>88</v>
      </c>
      <c r="CL2" s="4" t="s">
        <v>89</v>
      </c>
      <c r="CM2" s="4" t="s">
        <v>90</v>
      </c>
      <c r="CN2" s="4" t="s">
        <v>91</v>
      </c>
      <c r="CO2" s="4" t="s">
        <v>92</v>
      </c>
      <c r="CP2" s="4" t="s">
        <v>93</v>
      </c>
      <c r="CQ2" s="4" t="s">
        <v>94</v>
      </c>
      <c r="CR2" s="4" t="s">
        <v>95</v>
      </c>
      <c r="CS2" s="4" t="s">
        <v>96</v>
      </c>
      <c r="CT2" s="4" t="s">
        <v>97</v>
      </c>
      <c r="CU2" s="4" t="s">
        <v>98</v>
      </c>
      <c r="CV2" s="4" t="s">
        <v>99</v>
      </c>
      <c r="CW2" s="4" t="s">
        <v>100</v>
      </c>
      <c r="CX2" s="4" t="s">
        <v>101</v>
      </c>
      <c r="CY2" s="4" t="s">
        <v>102</v>
      </c>
      <c r="CZ2" s="4" t="s">
        <v>103</v>
      </c>
      <c r="DA2" s="4" t="s">
        <v>104</v>
      </c>
      <c r="DB2" s="4" t="s">
        <v>105</v>
      </c>
      <c r="DC2" s="4" t="s">
        <v>106</v>
      </c>
      <c r="DD2" s="4" t="s">
        <v>107</v>
      </c>
      <c r="DE2" s="4" t="s">
        <v>108</v>
      </c>
      <c r="DF2" s="4" t="s">
        <v>109</v>
      </c>
      <c r="DG2" s="4" t="s">
        <v>110</v>
      </c>
      <c r="DH2" s="4" t="s">
        <v>111</v>
      </c>
      <c r="DI2" s="4" t="s">
        <v>112</v>
      </c>
      <c r="DJ2" s="4" t="s">
        <v>113</v>
      </c>
      <c r="DK2" s="4" t="s">
        <v>114</v>
      </c>
      <c r="DL2" s="4" t="s">
        <v>115</v>
      </c>
      <c r="DM2" s="4" t="s">
        <v>116</v>
      </c>
      <c r="DN2" s="4" t="s">
        <v>117</v>
      </c>
      <c r="DO2" s="4" t="s">
        <v>118</v>
      </c>
      <c r="DP2" s="4" t="s">
        <v>119</v>
      </c>
      <c r="DQ2" s="4" t="s">
        <v>120</v>
      </c>
      <c r="DR2" s="4" t="s">
        <v>121</v>
      </c>
      <c r="DS2" s="4" t="s">
        <v>122</v>
      </c>
      <c r="DT2" s="4" t="s">
        <v>123</v>
      </c>
      <c r="DU2" s="4" t="s">
        <v>124</v>
      </c>
      <c r="DV2" s="4" t="s">
        <v>125</v>
      </c>
      <c r="DW2" s="4" t="s">
        <v>126</v>
      </c>
      <c r="DX2" s="4" t="s">
        <v>127</v>
      </c>
      <c r="DY2" s="4" t="s">
        <v>128</v>
      </c>
      <c r="DZ2" s="4" t="s">
        <v>129</v>
      </c>
      <c r="EA2" s="4" t="s">
        <v>130</v>
      </c>
      <c r="EB2" s="4" t="s">
        <v>131</v>
      </c>
      <c r="EC2" s="4" t="s">
        <v>132</v>
      </c>
      <c r="ED2" s="4" t="s">
        <v>133</v>
      </c>
      <c r="EE2" s="4" t="s">
        <v>134</v>
      </c>
      <c r="EF2" s="4" t="s">
        <v>135</v>
      </c>
      <c r="EG2" s="4" t="s">
        <v>136</v>
      </c>
      <c r="EH2" s="4" t="s">
        <v>137</v>
      </c>
      <c r="EI2" s="4" t="s">
        <v>138</v>
      </c>
      <c r="EJ2" s="4" t="s">
        <v>139</v>
      </c>
      <c r="EK2" s="4" t="s">
        <v>140</v>
      </c>
      <c r="EL2" s="4" t="s">
        <v>141</v>
      </c>
      <c r="EM2" s="4" t="s">
        <v>142</v>
      </c>
      <c r="EN2" s="4" t="s">
        <v>143</v>
      </c>
      <c r="EO2" s="4" t="s">
        <v>144</v>
      </c>
      <c r="EP2" s="4" t="s">
        <v>145</v>
      </c>
      <c r="EQ2" s="4" t="s">
        <v>146</v>
      </c>
      <c r="ER2" s="4" t="s">
        <v>147</v>
      </c>
      <c r="ES2" s="4" t="s">
        <v>148</v>
      </c>
      <c r="ET2" s="4" t="s">
        <v>149</v>
      </c>
      <c r="EU2" s="4" t="s">
        <v>150</v>
      </c>
      <c r="EV2" s="4" t="s">
        <v>151</v>
      </c>
      <c r="EW2" s="4" t="s">
        <v>152</v>
      </c>
      <c r="EX2" s="4" t="s">
        <v>153</v>
      </c>
      <c r="EY2" s="4" t="s">
        <v>154</v>
      </c>
      <c r="EZ2" s="4" t="s">
        <v>155</v>
      </c>
      <c r="FA2" s="4" t="s">
        <v>156</v>
      </c>
      <c r="FB2" s="4" t="s">
        <v>157</v>
      </c>
      <c r="FC2" s="4" t="s">
        <v>158</v>
      </c>
      <c r="FD2" s="4" t="s">
        <v>159</v>
      </c>
      <c r="FE2" s="4" t="s">
        <v>160</v>
      </c>
      <c r="FF2" s="4" t="s">
        <v>161</v>
      </c>
      <c r="FG2" s="4" t="s">
        <v>162</v>
      </c>
      <c r="FH2" s="4" t="s">
        <v>163</v>
      </c>
      <c r="FI2" s="4" t="s">
        <v>164</v>
      </c>
      <c r="FJ2" s="4" t="s">
        <v>165</v>
      </c>
      <c r="FK2" s="4" t="s">
        <v>166</v>
      </c>
      <c r="FL2" s="4" t="s">
        <v>167</v>
      </c>
      <c r="FM2" s="4" t="s">
        <v>168</v>
      </c>
      <c r="FN2" s="4" t="s">
        <v>169</v>
      </c>
      <c r="FO2" s="4" t="s">
        <v>170</v>
      </c>
      <c r="FP2" s="4" t="s">
        <v>171</v>
      </c>
      <c r="FQ2" s="4" t="s">
        <v>172</v>
      </c>
      <c r="FR2" s="4" t="s">
        <v>173</v>
      </c>
      <c r="FS2" s="4" t="s">
        <v>174</v>
      </c>
      <c r="FT2" s="4" t="s">
        <v>175</v>
      </c>
      <c r="FU2" s="4" t="s">
        <v>176</v>
      </c>
      <c r="FV2" s="4" t="s">
        <v>177</v>
      </c>
      <c r="FW2" s="4" t="s">
        <v>178</v>
      </c>
      <c r="FX2" s="4" t="s">
        <v>179</v>
      </c>
      <c r="FY2" s="4" t="s">
        <v>180</v>
      </c>
      <c r="FZ2" s="4" t="s">
        <v>181</v>
      </c>
      <c r="GA2" s="4" t="s">
        <v>182</v>
      </c>
      <c r="GB2" s="4" t="s">
        <v>183</v>
      </c>
      <c r="GC2" s="4" t="s">
        <v>184</v>
      </c>
      <c r="GD2" s="4" t="s">
        <v>185</v>
      </c>
      <c r="GE2" s="4" t="s">
        <v>186</v>
      </c>
      <c r="GF2" s="4" t="s">
        <v>187</v>
      </c>
      <c r="GG2" s="4" t="s">
        <v>188</v>
      </c>
      <c r="GH2" s="4" t="s">
        <v>189</v>
      </c>
      <c r="GI2" s="4" t="s">
        <v>190</v>
      </c>
      <c r="GJ2" s="4" t="s">
        <v>191</v>
      </c>
      <c r="GK2" s="4" t="s">
        <v>192</v>
      </c>
      <c r="GL2" s="4" t="s">
        <v>193</v>
      </c>
      <c r="GM2" s="4"/>
      <c r="GN2" s="4"/>
    </row>
    <row r="3" spans="1:201" x14ac:dyDescent="0.25">
      <c r="A3" s="17"/>
      <c r="B3" s="5" t="s">
        <v>194</v>
      </c>
      <c r="C3" t="s">
        <v>205</v>
      </c>
      <c r="D3" s="6">
        <v>3.4240153806665584E-2</v>
      </c>
      <c r="E3" s="6">
        <v>0.4530419206321657</v>
      </c>
      <c r="F3" s="6">
        <v>3.9789010484100003E-2</v>
      </c>
      <c r="G3" s="6">
        <v>5.3607736842383409E-2</v>
      </c>
      <c r="H3" s="6">
        <v>0.2609328845013289</v>
      </c>
      <c r="I3" s="6">
        <v>2.2002047828718535E-4</v>
      </c>
      <c r="J3" s="6">
        <v>9.18087904047225E-3</v>
      </c>
      <c r="K3" s="6">
        <v>0.25983585300517043</v>
      </c>
      <c r="L3" s="6">
        <v>0</v>
      </c>
      <c r="M3" s="6">
        <v>2.2605691254764457E-2</v>
      </c>
      <c r="N3" s="6">
        <v>2.0166939855865953E-2</v>
      </c>
      <c r="O3" s="6">
        <v>1.0864512440250841E-2</v>
      </c>
      <c r="P3" s="6">
        <v>0</v>
      </c>
      <c r="Q3" s="6">
        <v>0.31179280693847838</v>
      </c>
      <c r="R3" s="6">
        <v>1.5264271235092858E-2</v>
      </c>
      <c r="S3" s="6">
        <v>5.8353761430445447E-2</v>
      </c>
      <c r="T3" s="6">
        <v>0</v>
      </c>
      <c r="U3" s="6">
        <v>0.11114570119324957</v>
      </c>
      <c r="V3" s="6">
        <v>0</v>
      </c>
      <c r="W3" s="6">
        <v>3.3107435611857042E-2</v>
      </c>
      <c r="X3" s="6">
        <v>1.0352979386301623E-2</v>
      </c>
      <c r="Y3" s="6">
        <v>0.13617390027913909</v>
      </c>
      <c r="Z3" s="6">
        <v>0.59649888636588932</v>
      </c>
      <c r="AA3" s="6">
        <v>0.59857604502678885</v>
      </c>
      <c r="AB3" s="6">
        <v>4.9069343090071188E-2</v>
      </c>
      <c r="AC3" s="6">
        <v>0.10397122227208937</v>
      </c>
      <c r="AD3" s="6">
        <v>5.4389440657538736E-2</v>
      </c>
      <c r="AE3" s="6">
        <v>0</v>
      </c>
      <c r="AF3" s="6">
        <v>0</v>
      </c>
      <c r="AG3" s="6">
        <v>3.9488377523126159E-2</v>
      </c>
      <c r="AH3" s="6">
        <v>0.12700829187629409</v>
      </c>
      <c r="AI3" s="6">
        <v>0.39411133670582943</v>
      </c>
      <c r="AJ3" s="6">
        <v>0.18765180058077877</v>
      </c>
      <c r="AK3" s="6">
        <v>5.4460141380361102E-3</v>
      </c>
      <c r="AL3" s="6">
        <v>1.7569993696170381E-2</v>
      </c>
      <c r="AM3" s="6">
        <v>0</v>
      </c>
      <c r="AN3" s="6">
        <v>2.2453993308999241E-3</v>
      </c>
      <c r="AO3" s="6">
        <v>1.716713365716729E-2</v>
      </c>
      <c r="AP3" s="6">
        <v>0.16324421998434738</v>
      </c>
      <c r="AQ3" s="6">
        <v>9.3699606588472872E-2</v>
      </c>
      <c r="AR3" s="6">
        <v>5.3996902931658708E-2</v>
      </c>
      <c r="AS3" s="6">
        <v>0.1704963807806712</v>
      </c>
      <c r="AT3" s="6">
        <v>0.17633893862402583</v>
      </c>
      <c r="AU3" s="6">
        <v>0.33044564233561508</v>
      </c>
      <c r="AV3" s="6">
        <v>3.4110298084115954E-2</v>
      </c>
      <c r="AW3" s="6">
        <v>0</v>
      </c>
      <c r="AX3" s="6">
        <v>5.4042424936033492E-2</v>
      </c>
      <c r="AY3" s="6">
        <v>0.16282858866883512</v>
      </c>
      <c r="AZ3" s="6">
        <v>8.9146164410012135E-2</v>
      </c>
      <c r="BA3" s="6">
        <v>4.0544092200983563E-3</v>
      </c>
      <c r="BB3" s="6">
        <v>2.5885726947702137E-2</v>
      </c>
      <c r="BC3" s="6">
        <v>0.32459107364210638</v>
      </c>
      <c r="BD3" s="6">
        <v>2.216772243243284E-2</v>
      </c>
      <c r="BE3" s="6">
        <v>5.1556636926868675E-2</v>
      </c>
      <c r="BF3" s="6">
        <v>2.9241311679205462E-2</v>
      </c>
      <c r="BG3" s="6">
        <v>0.17542726959212751</v>
      </c>
      <c r="BH3" s="6">
        <v>0.19789021069855284</v>
      </c>
      <c r="BI3" s="6">
        <v>0.14313984126446866</v>
      </c>
      <c r="BJ3" s="6">
        <v>3.2277547373785548E-2</v>
      </c>
      <c r="BK3" s="6">
        <v>0.24228758321895338</v>
      </c>
      <c r="BL3" s="6">
        <v>2.9142797504207948E-2</v>
      </c>
      <c r="BM3" s="6">
        <v>6.4802881518011834E-3</v>
      </c>
      <c r="BN3" s="6">
        <v>9.7946887578456241E-3</v>
      </c>
      <c r="BO3" s="6">
        <v>1.5963378923417624E-2</v>
      </c>
      <c r="BP3" s="6">
        <v>0.27554718780809362</v>
      </c>
      <c r="BQ3" s="6">
        <v>0.72049402115533023</v>
      </c>
      <c r="BR3" s="6">
        <v>0.18297598180846666</v>
      </c>
      <c r="BS3" s="6">
        <v>7.8910316603610406E-2</v>
      </c>
      <c r="BT3" s="6">
        <v>0.4438382615657927</v>
      </c>
      <c r="BU3" s="6">
        <v>0.76899672946301589</v>
      </c>
      <c r="BV3" s="6">
        <v>0.15345987402669267</v>
      </c>
      <c r="BW3" s="6">
        <v>0.33094589948312592</v>
      </c>
      <c r="BX3" s="6">
        <v>3.9937331414553204E-2</v>
      </c>
      <c r="BY3" s="6">
        <v>2.0133486656775206E-2</v>
      </c>
      <c r="BZ3" s="6">
        <v>5.5344177251048766E-2</v>
      </c>
      <c r="CA3" s="6">
        <v>0.42429251536789758</v>
      </c>
      <c r="CB3" s="6">
        <v>6.3348992370925228E-2</v>
      </c>
      <c r="CC3" s="6">
        <v>4.797815863040524E-3</v>
      </c>
      <c r="CD3" s="6">
        <v>3.3400462953628918E-2</v>
      </c>
      <c r="CE3" s="6">
        <v>6.8767543975424866E-2</v>
      </c>
      <c r="CF3" s="6">
        <v>5.9266099372306709E-2</v>
      </c>
      <c r="CG3" s="6">
        <v>0</v>
      </c>
      <c r="CH3" s="6">
        <v>1.3877536722375829E-2</v>
      </c>
      <c r="CI3" s="6">
        <v>1.4092134776103805E-2</v>
      </c>
      <c r="CJ3" s="6">
        <v>3.1201867319691288E-4</v>
      </c>
      <c r="CK3" s="6">
        <v>2.1505376273963351E-3</v>
      </c>
      <c r="CL3" s="6">
        <v>0</v>
      </c>
      <c r="CM3" s="6">
        <v>8.595386294856882E-3</v>
      </c>
      <c r="CN3" s="6">
        <v>0.17833596927821141</v>
      </c>
      <c r="CO3" s="6">
        <v>7.3089242598314924E-2</v>
      </c>
      <c r="CP3" s="6">
        <v>4.2742495906104905E-2</v>
      </c>
      <c r="CQ3" s="6">
        <v>0</v>
      </c>
      <c r="CR3" s="6">
        <v>2.2303588193785914E-2</v>
      </c>
      <c r="CS3" s="6">
        <v>0</v>
      </c>
      <c r="CT3" s="6">
        <v>1.0501887724108381E-2</v>
      </c>
      <c r="CU3" s="6">
        <v>3.3383943307475892E-3</v>
      </c>
      <c r="CV3" s="6">
        <v>0</v>
      </c>
      <c r="CW3" s="6">
        <v>0</v>
      </c>
      <c r="CX3" s="6">
        <v>3.7130574849213505E-2</v>
      </c>
      <c r="CY3" s="6">
        <v>4.4557048649475503E-2</v>
      </c>
      <c r="CZ3" s="6">
        <v>2.7344768322117067E-3</v>
      </c>
      <c r="DA3" s="6">
        <v>3.6514859994537352E-2</v>
      </c>
      <c r="DB3" s="6">
        <v>2.9258980292070726E-2</v>
      </c>
      <c r="DC3" s="6">
        <v>0</v>
      </c>
      <c r="DD3" s="6">
        <v>2.5368269519781303E-3</v>
      </c>
      <c r="DE3" s="6">
        <v>6.1387226622905289E-3</v>
      </c>
      <c r="DF3" s="6">
        <v>1.4998384147726215E-2</v>
      </c>
      <c r="DG3" s="6">
        <v>5.6223979612146464E-3</v>
      </c>
      <c r="DH3" s="6">
        <v>3.4392962552996093E-3</v>
      </c>
      <c r="DI3" s="6">
        <v>0</v>
      </c>
      <c r="DJ3" s="6">
        <v>6.6284561011139942E-2</v>
      </c>
      <c r="DK3" s="6">
        <v>4.0051598610514938E-2</v>
      </c>
      <c r="DL3" s="6">
        <v>4.1736183199254089E-2</v>
      </c>
      <c r="DM3" s="6">
        <v>4.4980874915961045E-3</v>
      </c>
      <c r="DN3" s="6">
        <v>2.7474206032297867E-2</v>
      </c>
      <c r="DO3" s="6">
        <v>9.0187659766342965E-2</v>
      </c>
      <c r="DP3" s="6">
        <v>1.74405133907873E-2</v>
      </c>
      <c r="DQ3" s="6">
        <v>7.974774398870562E-3</v>
      </c>
      <c r="DR3" s="6">
        <v>6.0589597835248261E-2</v>
      </c>
      <c r="DS3" s="6">
        <v>4.8414312010025468E-2</v>
      </c>
      <c r="DT3" s="6">
        <v>0</v>
      </c>
      <c r="DU3" s="6">
        <v>3.5540373888450036E-2</v>
      </c>
      <c r="DV3" s="6">
        <v>1.1156111824541612E-2</v>
      </c>
      <c r="DW3" s="6">
        <v>2.8066144021657267E-2</v>
      </c>
      <c r="DX3" s="6">
        <v>3.8240739611044766E-2</v>
      </c>
      <c r="DY3" s="6">
        <v>0</v>
      </c>
      <c r="DZ3" s="6">
        <v>2.6398005953437144E-2</v>
      </c>
      <c r="EA3" s="6">
        <v>4.1333582717947549E-2</v>
      </c>
      <c r="EB3" s="6">
        <v>8.5617305441606732E-3</v>
      </c>
      <c r="EC3" s="6">
        <v>2.6110287695579965E-2</v>
      </c>
      <c r="ED3" s="6">
        <v>8.7155022196991172E-2</v>
      </c>
      <c r="EE3" s="6">
        <v>2.3210807130152243E-2</v>
      </c>
      <c r="EF3" s="6">
        <v>2.8968543901775185E-2</v>
      </c>
      <c r="EG3" s="6">
        <v>1.1351087102954653E-2</v>
      </c>
      <c r="EH3" s="6">
        <v>0</v>
      </c>
      <c r="EI3" s="6">
        <v>6.6478887055131299E-3</v>
      </c>
      <c r="EJ3" s="6">
        <v>1.716188637830195E-2</v>
      </c>
      <c r="EK3" s="6">
        <v>0</v>
      </c>
      <c r="EL3" s="6">
        <v>5.5601725593416571E-2</v>
      </c>
      <c r="EM3" s="6">
        <v>0</v>
      </c>
      <c r="EN3" s="6">
        <v>0</v>
      </c>
      <c r="EO3" s="6">
        <v>0</v>
      </c>
      <c r="EP3" s="6">
        <v>4.5061128603461995E-2</v>
      </c>
      <c r="EQ3" s="6">
        <v>1.2003624538002874E-2</v>
      </c>
      <c r="ER3" s="6">
        <v>1.208088445196997E-2</v>
      </c>
      <c r="ES3" s="6">
        <v>2.7130998363373623E-2</v>
      </c>
      <c r="ET3" s="6">
        <v>1.2398707821444154E-2</v>
      </c>
      <c r="EU3" s="6">
        <v>2.2556029214420608E-2</v>
      </c>
      <c r="EV3" s="6">
        <v>1.3793333079042382E-2</v>
      </c>
      <c r="EW3" s="6">
        <v>7.831408542613218E-3</v>
      </c>
      <c r="EX3" s="6">
        <v>0</v>
      </c>
      <c r="EY3" s="6">
        <v>1.6162675768457212E-2</v>
      </c>
      <c r="EZ3" s="6">
        <v>0</v>
      </c>
      <c r="FA3" s="6">
        <v>2.5703198795745388E-3</v>
      </c>
      <c r="FB3" s="6">
        <v>0</v>
      </c>
      <c r="FC3" s="6">
        <v>3.8079321548312318E-2</v>
      </c>
      <c r="FD3" s="6">
        <v>1.0868840545098441E-2</v>
      </c>
      <c r="FE3" s="6">
        <v>8.9350729680971047E-3</v>
      </c>
      <c r="FF3" s="6">
        <v>2.8006259352821066E-2</v>
      </c>
      <c r="FG3" s="6">
        <v>2.2423601013083157E-2</v>
      </c>
      <c r="FH3" s="6">
        <v>0</v>
      </c>
      <c r="FI3" s="6">
        <v>0</v>
      </c>
      <c r="FJ3" s="6">
        <v>1.9794870732404591E-3</v>
      </c>
      <c r="FK3" s="6">
        <v>0</v>
      </c>
      <c r="FL3" s="6">
        <v>0</v>
      </c>
      <c r="FM3" s="6">
        <v>9.6000118125974532E-3</v>
      </c>
      <c r="FN3" s="6">
        <v>6.3473538754085027E-3</v>
      </c>
      <c r="FO3" s="6">
        <v>0</v>
      </c>
      <c r="FP3" s="6">
        <v>1.0524961132853042E-2</v>
      </c>
      <c r="FQ3" s="6">
        <v>0</v>
      </c>
      <c r="FR3" s="6">
        <v>4.5125500546499539E-2</v>
      </c>
      <c r="FS3" s="6">
        <v>5.1662796307717154E-3</v>
      </c>
      <c r="FT3" s="6">
        <v>2.6663075849303417E-2</v>
      </c>
      <c r="FU3" s="6">
        <v>5.7650750436255907E-3</v>
      </c>
      <c r="FV3" s="6">
        <v>7.4077501080037841E-3</v>
      </c>
      <c r="FW3" s="6">
        <v>4.9375469476613245E-3</v>
      </c>
      <c r="FX3" s="6">
        <v>1.6838934605986663E-2</v>
      </c>
      <c r="FY3" s="6">
        <v>0</v>
      </c>
      <c r="FZ3" s="6">
        <v>2.0021684378237078E-2</v>
      </c>
      <c r="GA3" s="6">
        <v>5.8332278017684137E-3</v>
      </c>
      <c r="GB3" s="6">
        <v>2.5654884877422957E-2</v>
      </c>
      <c r="GC3" s="6">
        <v>0</v>
      </c>
      <c r="GD3" s="6">
        <v>2.6382703467147861E-3</v>
      </c>
      <c r="GE3" s="6">
        <v>7.4210439585698715E-2</v>
      </c>
      <c r="GF3" s="6">
        <v>0</v>
      </c>
      <c r="GG3" s="6">
        <v>6.9525338761676825E-2</v>
      </c>
      <c r="GH3" s="6">
        <v>2.5648654151669975E-2</v>
      </c>
      <c r="GI3" s="6">
        <v>1.6552152334401984E-3</v>
      </c>
      <c r="GJ3" s="6">
        <v>1.5233399243401098E-2</v>
      </c>
      <c r="GK3" s="6">
        <v>9.0907910764708019E-4</v>
      </c>
      <c r="GL3" s="6">
        <v>4.9059233714015922E-3</v>
      </c>
      <c r="GM3" s="6"/>
      <c r="GN3" s="6"/>
    </row>
    <row r="4" spans="1:201" x14ac:dyDescent="0.25">
      <c r="A4" s="17"/>
      <c r="B4" s="7" t="s">
        <v>196</v>
      </c>
      <c r="C4" t="s">
        <v>211</v>
      </c>
      <c r="D4" s="6">
        <v>0</v>
      </c>
      <c r="E4" s="6">
        <v>2.2650400560604681E-4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9.4746907465758281E-3</v>
      </c>
      <c r="L4" s="6">
        <v>0</v>
      </c>
      <c r="M4" s="6">
        <v>9.322281857234058E-3</v>
      </c>
      <c r="N4" s="6">
        <v>0</v>
      </c>
      <c r="O4" s="6">
        <v>0</v>
      </c>
      <c r="P4" s="6">
        <v>1.6087950933762158E-2</v>
      </c>
      <c r="Q4" s="6">
        <v>1.4777362754361858E-2</v>
      </c>
      <c r="R4" s="6">
        <v>0</v>
      </c>
      <c r="S4" s="6">
        <v>0</v>
      </c>
      <c r="T4" s="6">
        <v>0</v>
      </c>
      <c r="U4" s="6">
        <v>0</v>
      </c>
      <c r="V4" s="6">
        <v>1.1773558406074252E-3</v>
      </c>
      <c r="W4" s="6">
        <v>0</v>
      </c>
      <c r="X4" s="6">
        <v>1.1621944854270158E-2</v>
      </c>
      <c r="Y4" s="6">
        <v>0</v>
      </c>
      <c r="Z4" s="6">
        <v>0</v>
      </c>
      <c r="AA4" s="6">
        <v>0</v>
      </c>
      <c r="AB4" s="6">
        <v>4.8952290037328683E-3</v>
      </c>
      <c r="AC4" s="6">
        <v>0</v>
      </c>
      <c r="AD4" s="6">
        <v>0</v>
      </c>
      <c r="AE4" s="6">
        <v>1.9809117108207526E-3</v>
      </c>
      <c r="AF4" s="6">
        <v>0</v>
      </c>
      <c r="AG4" s="6">
        <v>0</v>
      </c>
      <c r="AH4" s="6">
        <v>2.0585612085674637E-2</v>
      </c>
      <c r="AI4" s="6">
        <v>0</v>
      </c>
      <c r="AJ4" s="6">
        <v>0</v>
      </c>
      <c r="AK4" s="6">
        <v>0</v>
      </c>
      <c r="AL4" s="6">
        <v>3.35001585840254E-3</v>
      </c>
      <c r="AM4" s="6">
        <v>2.5814449970354243E-3</v>
      </c>
      <c r="AN4" s="6">
        <v>0</v>
      </c>
      <c r="AO4" s="6">
        <v>0</v>
      </c>
      <c r="AP4" s="6">
        <v>0</v>
      </c>
      <c r="AQ4" s="6">
        <v>3.8675804947489782E-2</v>
      </c>
      <c r="AR4" s="6">
        <v>0</v>
      </c>
      <c r="AS4" s="6">
        <v>0</v>
      </c>
      <c r="AT4" s="6">
        <v>4.0964665334643768E-3</v>
      </c>
      <c r="AU4" s="6">
        <v>0</v>
      </c>
      <c r="AV4" s="6">
        <v>2.0489564717690555E-3</v>
      </c>
      <c r="AW4" s="6">
        <v>7.2714951279251924E-3</v>
      </c>
      <c r="AX4" s="6">
        <v>0</v>
      </c>
      <c r="AY4" s="6">
        <v>0</v>
      </c>
      <c r="AZ4" s="6">
        <v>0</v>
      </c>
      <c r="BA4" s="6">
        <v>2.5939202537676965E-3</v>
      </c>
      <c r="BB4" s="6">
        <v>0</v>
      </c>
      <c r="BC4" s="6">
        <v>2.7710064476630936E-3</v>
      </c>
      <c r="BD4" s="6">
        <v>0</v>
      </c>
      <c r="BE4" s="6">
        <v>0</v>
      </c>
      <c r="BF4" s="6">
        <v>2.498335348634079E-3</v>
      </c>
      <c r="BG4" s="6">
        <v>0</v>
      </c>
      <c r="BH4" s="6">
        <v>0</v>
      </c>
      <c r="BI4" s="6">
        <v>0</v>
      </c>
      <c r="BJ4" s="6">
        <v>7.3487791540772732E-3</v>
      </c>
      <c r="BK4" s="6">
        <v>0</v>
      </c>
      <c r="BL4" s="6">
        <v>6.1588089105928901E-3</v>
      </c>
      <c r="BM4" s="6">
        <v>0</v>
      </c>
      <c r="BN4" s="6">
        <v>2.7198547686498498E-3</v>
      </c>
      <c r="BO4" s="6">
        <v>0</v>
      </c>
      <c r="BP4" s="6">
        <v>7.6595393308810287E-4</v>
      </c>
      <c r="BQ4" s="6">
        <v>5.6605329706030227E-3</v>
      </c>
      <c r="BR4" s="6">
        <v>0</v>
      </c>
      <c r="BS4" s="6">
        <v>1.7569979191598003E-3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2.7359888340760595E-3</v>
      </c>
      <c r="CA4" s="6">
        <v>7.4906392723300191E-3</v>
      </c>
      <c r="CB4" s="6">
        <v>1.1752196295631916E-2</v>
      </c>
      <c r="CC4" s="6">
        <v>2.9779496480774252E-3</v>
      </c>
      <c r="CD4" s="6">
        <v>1.6734321118498795E-3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3.3612862115216025E-3</v>
      </c>
      <c r="CP4" s="6">
        <v>0</v>
      </c>
      <c r="CQ4" s="6">
        <v>2.565610803687527E-3</v>
      </c>
      <c r="CR4" s="6">
        <v>1.3181108342460776E-4</v>
      </c>
      <c r="CS4" s="6">
        <v>0</v>
      </c>
      <c r="CT4" s="6">
        <v>0</v>
      </c>
      <c r="CU4" s="6">
        <v>4.3020434552966625E-3</v>
      </c>
      <c r="CV4" s="6">
        <v>2.8663021415951096E-3</v>
      </c>
      <c r="CW4" s="6">
        <v>3.2740954525230047E-4</v>
      </c>
      <c r="CX4" s="6">
        <v>0</v>
      </c>
      <c r="CY4" s="6">
        <v>0</v>
      </c>
      <c r="CZ4" s="6">
        <v>3.2936789536599492E-3</v>
      </c>
      <c r="DA4" s="6">
        <v>1.4911133985283546E-2</v>
      </c>
      <c r="DB4" s="6">
        <v>0</v>
      </c>
      <c r="DC4" s="6">
        <v>2.1119133948393338E-2</v>
      </c>
      <c r="DD4" s="6">
        <v>4.3299060663692865E-3</v>
      </c>
      <c r="DE4" s="6">
        <v>0</v>
      </c>
      <c r="DF4" s="6">
        <v>9.7198633491935894E-3</v>
      </c>
      <c r="DG4" s="6">
        <v>1.445041423516163E-2</v>
      </c>
      <c r="DH4" s="6">
        <v>7.507273136268906E-4</v>
      </c>
      <c r="DI4" s="6">
        <v>6.1691374307924754E-3</v>
      </c>
      <c r="DJ4" s="6">
        <v>1.0155567205609844E-2</v>
      </c>
      <c r="DK4" s="6">
        <v>4.1988018340280479E-2</v>
      </c>
      <c r="DL4" s="6">
        <v>6.5337268346830043E-3</v>
      </c>
      <c r="DM4" s="6">
        <v>3.1319361189972622E-3</v>
      </c>
      <c r="DN4" s="6">
        <v>4.645990931249685E-3</v>
      </c>
      <c r="DO4" s="6">
        <v>2.5710661790757225E-3</v>
      </c>
      <c r="DP4" s="6">
        <v>1.4097283531756443E-2</v>
      </c>
      <c r="DQ4" s="6">
        <v>0</v>
      </c>
      <c r="DR4" s="6">
        <v>0</v>
      </c>
      <c r="DS4" s="6">
        <v>1.6690154160822561E-3</v>
      </c>
      <c r="DT4" s="6">
        <v>2.1732980845439152E-2</v>
      </c>
      <c r="DU4" s="6">
        <v>0</v>
      </c>
      <c r="DV4" s="6">
        <v>0.60680517644440179</v>
      </c>
      <c r="DW4" s="6">
        <v>0.63201918677439806</v>
      </c>
      <c r="DX4" s="6">
        <v>0</v>
      </c>
      <c r="DY4" s="6">
        <v>0.31188844177253755</v>
      </c>
      <c r="DZ4" s="6">
        <v>7.0618898037358574E-2</v>
      </c>
      <c r="EA4" s="6">
        <v>0.1220155279451554</v>
      </c>
      <c r="EB4" s="6">
        <v>2.5385755719360786E-2</v>
      </c>
      <c r="EC4" s="6">
        <v>0.23368730866506171</v>
      </c>
      <c r="ED4" s="6">
        <v>0</v>
      </c>
      <c r="EE4" s="6">
        <v>0.26731996102938355</v>
      </c>
      <c r="EF4" s="6">
        <v>3.0258930385132256E-2</v>
      </c>
      <c r="EG4" s="6">
        <v>2.8367711702183118E-2</v>
      </c>
      <c r="EH4" s="6">
        <v>0.10279404233930331</v>
      </c>
      <c r="EI4" s="6">
        <v>0.3331296607570397</v>
      </c>
      <c r="EJ4" s="6">
        <v>5.7299462555492661E-2</v>
      </c>
      <c r="EK4" s="6">
        <v>0.17767521677151185</v>
      </c>
      <c r="EL4" s="6">
        <v>0.13766240448643594</v>
      </c>
      <c r="EM4" s="6">
        <v>0.80401412728008181</v>
      </c>
      <c r="EN4" s="6">
        <v>0.55645416524598068</v>
      </c>
      <c r="EO4" s="6">
        <v>0.12976152300045876</v>
      </c>
      <c r="EP4" s="6">
        <v>5.704229877303707E-3</v>
      </c>
      <c r="EQ4" s="6">
        <v>0.25180296076534248</v>
      </c>
      <c r="ER4" s="6">
        <v>0</v>
      </c>
      <c r="ES4" s="6">
        <v>0</v>
      </c>
      <c r="ET4" s="6">
        <v>4.6328229861410485E-5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3.8810438178411189E-3</v>
      </c>
      <c r="FC4" s="6">
        <v>6.8132319780198265E-4</v>
      </c>
      <c r="FD4" s="6">
        <v>0</v>
      </c>
      <c r="FE4" s="6">
        <v>0</v>
      </c>
      <c r="FF4" s="6">
        <v>0</v>
      </c>
      <c r="FG4" s="6">
        <v>1.1076189531478208E-3</v>
      </c>
      <c r="FH4" s="6">
        <v>0</v>
      </c>
      <c r="FI4" s="6">
        <v>0</v>
      </c>
      <c r="FJ4" s="6">
        <v>0</v>
      </c>
      <c r="FK4" s="6">
        <v>2.5731614315136421E-3</v>
      </c>
      <c r="FL4" s="6">
        <v>7.2157978587460382E-3</v>
      </c>
      <c r="FM4" s="6">
        <v>0</v>
      </c>
      <c r="FN4" s="6">
        <v>0</v>
      </c>
      <c r="FO4" s="6">
        <v>0</v>
      </c>
      <c r="FP4" s="6">
        <v>0</v>
      </c>
      <c r="FQ4" s="6">
        <v>0</v>
      </c>
      <c r="FR4" s="6">
        <v>5.6259139205922142E-3</v>
      </c>
      <c r="FS4" s="6">
        <v>0</v>
      </c>
      <c r="FT4" s="6">
        <v>2.6965026382670108E-3</v>
      </c>
      <c r="FU4" s="6">
        <v>1.5387516968285071E-3</v>
      </c>
      <c r="FV4" s="6">
        <v>0</v>
      </c>
      <c r="FW4" s="6">
        <v>0</v>
      </c>
      <c r="FX4" s="6">
        <v>0</v>
      </c>
      <c r="FY4" s="6">
        <v>4.8137044581289285E-4</v>
      </c>
      <c r="FZ4" s="6">
        <v>0</v>
      </c>
      <c r="GA4" s="6">
        <v>0</v>
      </c>
      <c r="GB4" s="6">
        <v>0</v>
      </c>
      <c r="GC4" s="6">
        <v>0</v>
      </c>
      <c r="GD4" s="6">
        <v>0</v>
      </c>
      <c r="GE4" s="6">
        <v>2.6476078556418969E-3</v>
      </c>
      <c r="GF4" s="6">
        <v>1.4158997946004937E-2</v>
      </c>
      <c r="GG4" s="6">
        <v>0</v>
      </c>
      <c r="GH4" s="6">
        <v>0</v>
      </c>
      <c r="GI4" s="6">
        <v>1.5637046723932548E-3</v>
      </c>
      <c r="GJ4" s="6">
        <v>0</v>
      </c>
      <c r="GK4" s="6">
        <v>0</v>
      </c>
      <c r="GL4" s="6">
        <v>1.0838513917286875E-3</v>
      </c>
      <c r="GM4" s="6"/>
      <c r="GN4" s="6"/>
    </row>
    <row r="5" spans="1:201" x14ac:dyDescent="0.25">
      <c r="A5" s="17"/>
      <c r="B5" s="7" t="s">
        <v>200</v>
      </c>
      <c r="C5" t="s">
        <v>197</v>
      </c>
      <c r="D5" s="6">
        <v>0.34477746720475405</v>
      </c>
      <c r="E5" s="6">
        <v>0</v>
      </c>
      <c r="F5" s="6">
        <v>6.1174074252376795E-2</v>
      </c>
      <c r="G5" s="6">
        <v>1.0938045677710265E-2</v>
      </c>
      <c r="H5" s="6">
        <v>1.6332305433639199E-2</v>
      </c>
      <c r="I5" s="6">
        <v>0</v>
      </c>
      <c r="J5" s="6">
        <v>0</v>
      </c>
      <c r="K5" s="6">
        <v>3.255244972102421E-2</v>
      </c>
      <c r="L5" s="6">
        <v>0.40484085698347488</v>
      </c>
      <c r="M5" s="6">
        <v>4.2842781486887034E-2</v>
      </c>
      <c r="N5" s="6">
        <v>0.34744596678660145</v>
      </c>
      <c r="O5" s="6">
        <v>0.56923257654716719</v>
      </c>
      <c r="P5" s="6">
        <v>0</v>
      </c>
      <c r="Q5" s="6">
        <v>0</v>
      </c>
      <c r="R5" s="6">
        <v>0.37516771302191226</v>
      </c>
      <c r="S5" s="6">
        <v>0.43285636654536414</v>
      </c>
      <c r="T5" s="6">
        <v>0.39047465424983313</v>
      </c>
      <c r="U5" s="6">
        <v>0.26598879905205813</v>
      </c>
      <c r="V5" s="6">
        <v>0.18613866922747155</v>
      </c>
      <c r="W5" s="6">
        <v>0.19616847340375426</v>
      </c>
      <c r="X5" s="6">
        <v>0.16401880729109095</v>
      </c>
      <c r="Y5" s="6">
        <v>9.4945449455538112E-3</v>
      </c>
      <c r="Z5" s="6">
        <v>0</v>
      </c>
      <c r="AA5" s="6">
        <v>0</v>
      </c>
      <c r="AB5" s="6">
        <v>7.7418061287429007E-2</v>
      </c>
      <c r="AC5" s="6">
        <v>0.15538729408277371</v>
      </c>
      <c r="AD5" s="6">
        <v>0.23436425980326014</v>
      </c>
      <c r="AE5" s="6">
        <v>0.12287549935976697</v>
      </c>
      <c r="AF5" s="6">
        <v>3.6131904588666418E-3</v>
      </c>
      <c r="AG5" s="6">
        <v>0.14078450519625632</v>
      </c>
      <c r="AH5" s="6">
        <v>0</v>
      </c>
      <c r="AI5" s="6">
        <v>0</v>
      </c>
      <c r="AJ5" s="6">
        <v>0</v>
      </c>
      <c r="AK5" s="6">
        <v>0.23459147548986925</v>
      </c>
      <c r="AL5" s="6">
        <v>0.17778339875882698</v>
      </c>
      <c r="AM5" s="6">
        <v>0.3046458079006269</v>
      </c>
      <c r="AN5" s="6">
        <v>4.5501110014430808E-2</v>
      </c>
      <c r="AO5" s="6">
        <v>0.18744869391639873</v>
      </c>
      <c r="AP5" s="6">
        <v>0</v>
      </c>
      <c r="AQ5" s="6">
        <v>0</v>
      </c>
      <c r="AR5" s="6">
        <v>0</v>
      </c>
      <c r="AS5" s="6">
        <v>0</v>
      </c>
      <c r="AT5" s="6">
        <v>0.15288898076301349</v>
      </c>
      <c r="AU5" s="6">
        <v>0.10164232106146949</v>
      </c>
      <c r="AV5" s="6">
        <v>0.17770805945633997</v>
      </c>
      <c r="AW5" s="6">
        <v>0.35055059153468571</v>
      </c>
      <c r="AX5" s="6">
        <v>0.27396125316206155</v>
      </c>
      <c r="AY5" s="6">
        <v>0.57783042865464362</v>
      </c>
      <c r="AZ5" s="6">
        <v>0.37541550683261216</v>
      </c>
      <c r="BA5" s="6">
        <v>0.94316374747077769</v>
      </c>
      <c r="BB5" s="6">
        <v>0.37693958547643974</v>
      </c>
      <c r="BC5" s="6">
        <v>0.24869375285491527</v>
      </c>
      <c r="BD5" s="6">
        <v>0.36535986690737549</v>
      </c>
      <c r="BE5" s="6">
        <v>0.25749672214148545</v>
      </c>
      <c r="BF5" s="6">
        <v>0.16731239241712628</v>
      </c>
      <c r="BG5" s="6">
        <v>9.4193775021518655E-2</v>
      </c>
      <c r="BH5" s="6">
        <v>2.4517689029595934E-3</v>
      </c>
      <c r="BI5" s="6">
        <v>0</v>
      </c>
      <c r="BJ5" s="6">
        <v>0.11059445287997913</v>
      </c>
      <c r="BK5" s="6">
        <v>4.3171662845450987E-2</v>
      </c>
      <c r="BL5" s="6">
        <v>0.25792543866201778</v>
      </c>
      <c r="BM5" s="6">
        <v>0.30800042676928474</v>
      </c>
      <c r="BN5" s="6">
        <v>0.29420165697023321</v>
      </c>
      <c r="BO5" s="6">
        <v>0.34633567712837682</v>
      </c>
      <c r="BP5" s="6">
        <v>0.2105676849543022</v>
      </c>
      <c r="BQ5" s="6">
        <v>0</v>
      </c>
      <c r="BR5" s="6">
        <v>0</v>
      </c>
      <c r="BS5" s="6">
        <v>0.2618943911316578</v>
      </c>
      <c r="BT5" s="6">
        <v>1.6026820517628743E-2</v>
      </c>
      <c r="BU5" s="6">
        <v>1.20934200126921E-2</v>
      </c>
      <c r="BV5" s="6">
        <v>0.17065461476353067</v>
      </c>
      <c r="BW5" s="6">
        <v>2.2522555599843484E-2</v>
      </c>
      <c r="BX5" s="6">
        <v>0.24163798072460829</v>
      </c>
      <c r="BY5" s="6">
        <v>0.11596401822440355</v>
      </c>
      <c r="BZ5" s="6">
        <v>0.23113800493492026</v>
      </c>
      <c r="CA5" s="6">
        <v>0</v>
      </c>
      <c r="CB5" s="6">
        <v>0</v>
      </c>
      <c r="CC5" s="6">
        <v>0.20642781902662327</v>
      </c>
      <c r="CD5" s="6">
        <v>0.15646704161591049</v>
      </c>
      <c r="CE5" s="6">
        <v>0.30979401332191375</v>
      </c>
      <c r="CF5" s="6">
        <v>0.15515796814261443</v>
      </c>
      <c r="CG5" s="6">
        <v>0.28997967904201555</v>
      </c>
      <c r="CH5" s="6">
        <v>0.30160203989494316</v>
      </c>
      <c r="CI5" s="6">
        <v>0.23592817859568588</v>
      </c>
      <c r="CJ5" s="6">
        <v>0.37292113505219249</v>
      </c>
      <c r="CK5" s="6">
        <v>0.26814751207815563</v>
      </c>
      <c r="CL5" s="6">
        <v>0.3035114231316427</v>
      </c>
      <c r="CM5" s="6">
        <v>0.24460247361443735</v>
      </c>
      <c r="CN5" s="6">
        <v>0.19530442582613458</v>
      </c>
      <c r="CO5" s="6">
        <v>0.16159872024147548</v>
      </c>
      <c r="CP5" s="6">
        <v>0.23465617086842816</v>
      </c>
      <c r="CQ5" s="6">
        <v>0</v>
      </c>
      <c r="CR5" s="6">
        <v>0.20553780838473037</v>
      </c>
      <c r="CS5" s="6">
        <v>0.28816809629197293</v>
      </c>
      <c r="CT5" s="6">
        <v>0.30227144360492297</v>
      </c>
      <c r="CU5" s="6">
        <v>0.22839898991036689</v>
      </c>
      <c r="CV5" s="6">
        <v>0.13035145458646791</v>
      </c>
      <c r="CW5" s="6">
        <v>0.3784732002007955</v>
      </c>
      <c r="CX5" s="6">
        <v>0.17315803033989594</v>
      </c>
      <c r="CY5" s="6">
        <v>0.39515865451404458</v>
      </c>
      <c r="CZ5" s="6">
        <v>0.24882838792962389</v>
      </c>
      <c r="DA5" s="6">
        <v>0.24679961473876674</v>
      </c>
      <c r="DB5" s="6">
        <v>0.32706494906117156</v>
      </c>
      <c r="DC5" s="6">
        <v>8.9800620737866665E-3</v>
      </c>
      <c r="DD5" s="6">
        <v>9.8262924651278422E-2</v>
      </c>
      <c r="DE5" s="6">
        <v>3.8165603664785691E-2</v>
      </c>
      <c r="DF5" s="6">
        <v>1.9191035581304573E-2</v>
      </c>
      <c r="DG5" s="6">
        <v>4.4255780707182855E-2</v>
      </c>
      <c r="DH5" s="6">
        <v>6.9750440357650823E-2</v>
      </c>
      <c r="DI5" s="6">
        <v>9.6738361945024942E-2</v>
      </c>
      <c r="DJ5" s="6">
        <v>0.26463609562993617</v>
      </c>
      <c r="DK5" s="6">
        <v>2.2829929135850486E-2</v>
      </c>
      <c r="DL5" s="6">
        <v>0.19868328702524626</v>
      </c>
      <c r="DM5" s="6">
        <v>0.25241672871498938</v>
      </c>
      <c r="DN5" s="6">
        <v>0.24008557469586944</v>
      </c>
      <c r="DO5" s="6">
        <v>0.19238129867111611</v>
      </c>
      <c r="DP5" s="6">
        <v>4.7729675310652003E-2</v>
      </c>
      <c r="DQ5" s="6">
        <v>0.26316294781713473</v>
      </c>
      <c r="DR5" s="6">
        <v>0.38773779515139029</v>
      </c>
      <c r="DS5" s="6">
        <v>0.15502774703800279</v>
      </c>
      <c r="DT5" s="6">
        <v>9.5158912141138099E-2</v>
      </c>
      <c r="DU5" s="6">
        <v>0.18388328046580285</v>
      </c>
      <c r="DV5" s="6">
        <v>0.13733236134652607</v>
      </c>
      <c r="DW5" s="6">
        <v>0</v>
      </c>
      <c r="DX5" s="6">
        <v>0.19544444756962101</v>
      </c>
      <c r="DY5" s="6">
        <v>0.28149306127387408</v>
      </c>
      <c r="DZ5" s="6">
        <v>5.9839971380340161E-2</v>
      </c>
      <c r="EA5" s="6">
        <v>0.20913339974625905</v>
      </c>
      <c r="EB5" s="6">
        <v>0.23881984526131647</v>
      </c>
      <c r="EC5" s="6">
        <v>0.31586095079165188</v>
      </c>
      <c r="ED5" s="6">
        <v>0.106576020465666</v>
      </c>
      <c r="EE5" s="6">
        <v>0.33677958961784216</v>
      </c>
      <c r="EF5" s="6">
        <v>0.26712635112112582</v>
      </c>
      <c r="EG5" s="6">
        <v>0.4445189178824977</v>
      </c>
      <c r="EH5" s="6">
        <v>0.39719691332848078</v>
      </c>
      <c r="EI5" s="6">
        <v>0.17326486143801459</v>
      </c>
      <c r="EJ5" s="6">
        <v>0.30910958272612082</v>
      </c>
      <c r="EK5" s="6">
        <v>0.13898767195010961</v>
      </c>
      <c r="EL5" s="6">
        <v>0.17857486031605399</v>
      </c>
      <c r="EM5" s="6">
        <v>0.10629156963841237</v>
      </c>
      <c r="EN5" s="6">
        <v>6.2813912867171084E-2</v>
      </c>
      <c r="EO5" s="6">
        <v>0.40460935459647313</v>
      </c>
      <c r="EP5" s="6">
        <v>0.15712508159418154</v>
      </c>
      <c r="EQ5" s="6">
        <v>0.28500019509132946</v>
      </c>
      <c r="ER5" s="6">
        <v>0.22939161754983289</v>
      </c>
      <c r="ES5" s="6">
        <v>0.50213654739378277</v>
      </c>
      <c r="ET5" s="6">
        <v>0.59806200631386586</v>
      </c>
      <c r="EU5" s="6">
        <v>0.47614732330698195</v>
      </c>
      <c r="EV5" s="6">
        <v>0.27037254960498397</v>
      </c>
      <c r="EW5" s="6">
        <v>0.44033166296087511</v>
      </c>
      <c r="EX5" s="6">
        <v>0.68766750616021066</v>
      </c>
      <c r="EY5" s="6">
        <v>0.59550797800215771</v>
      </c>
      <c r="EZ5" s="6">
        <v>0.38905734542614462</v>
      </c>
      <c r="FA5" s="6">
        <v>0.65872121368248837</v>
      </c>
      <c r="FB5" s="6">
        <v>0.57183388137223312</v>
      </c>
      <c r="FC5" s="6">
        <v>0.45572012992334998</v>
      </c>
      <c r="FD5" s="6">
        <v>0.53739780354723543</v>
      </c>
      <c r="FE5" s="6">
        <v>0.42247878238972952</v>
      </c>
      <c r="FF5" s="6">
        <v>0.37187403513624506</v>
      </c>
      <c r="FG5" s="6">
        <v>0.14179950196170069</v>
      </c>
      <c r="FH5" s="6">
        <v>0.21673789200844484</v>
      </c>
      <c r="FI5" s="6">
        <v>0</v>
      </c>
      <c r="FJ5" s="6">
        <v>0.40130734915470478</v>
      </c>
      <c r="FK5" s="6">
        <v>0.62085493681703963</v>
      </c>
      <c r="FL5" s="6">
        <v>0.66995016805842689</v>
      </c>
      <c r="FM5" s="6">
        <v>0.43583499884767835</v>
      </c>
      <c r="FN5" s="6">
        <v>0.53980688531351229</v>
      </c>
      <c r="FO5" s="6">
        <v>0.6823238049276128</v>
      </c>
      <c r="FP5" s="6">
        <v>0.44599852237767246</v>
      </c>
      <c r="FQ5" s="6">
        <v>0.50588375189834567</v>
      </c>
      <c r="FR5" s="6">
        <v>0.16369688447403291</v>
      </c>
      <c r="FS5" s="6">
        <v>0.42673481093622101</v>
      </c>
      <c r="FT5" s="6">
        <v>0.41750752496063309</v>
      </c>
      <c r="FU5" s="6">
        <v>0.60578880677177627</v>
      </c>
      <c r="FV5" s="6">
        <v>0.55785347896163218</v>
      </c>
      <c r="FW5" s="6">
        <v>0.16196118006877022</v>
      </c>
      <c r="FX5" s="6">
        <v>0.50162594882640155</v>
      </c>
      <c r="FY5" s="6">
        <v>0.73666172930974183</v>
      </c>
      <c r="FZ5" s="6">
        <v>0.44053417573721004</v>
      </c>
      <c r="GA5" s="6">
        <v>0.31402452893941368</v>
      </c>
      <c r="GB5" s="6">
        <v>0.46510512116128089</v>
      </c>
      <c r="GC5" s="6">
        <v>0.54605779233101104</v>
      </c>
      <c r="GD5" s="6">
        <v>0.41242080591667812</v>
      </c>
      <c r="GE5" s="6">
        <v>0.27442029005232987</v>
      </c>
      <c r="GF5" s="6">
        <v>0.17043373346326768</v>
      </c>
      <c r="GG5" s="6">
        <v>0.29249511938898365</v>
      </c>
      <c r="GH5" s="6">
        <v>0.33611602714107641</v>
      </c>
      <c r="GI5" s="6">
        <v>0.37131383531304807</v>
      </c>
      <c r="GJ5" s="6">
        <v>0.52370833412927953</v>
      </c>
      <c r="GK5" s="6">
        <v>0.52445693432565499</v>
      </c>
      <c r="GL5" s="6">
        <v>0.47401977320665989</v>
      </c>
      <c r="GM5" s="6"/>
      <c r="GN5" s="6"/>
    </row>
    <row r="6" spans="1:201" x14ac:dyDescent="0.25">
      <c r="A6" s="17"/>
      <c r="B6" s="5" t="s">
        <v>202</v>
      </c>
      <c r="C6" t="s">
        <v>195</v>
      </c>
      <c r="D6" s="6">
        <v>0.11467636865136181</v>
      </c>
      <c r="E6" s="6">
        <v>0.52495885406512344</v>
      </c>
      <c r="F6" s="6">
        <v>0.11621981423222635</v>
      </c>
      <c r="G6" s="6">
        <v>0.11548790895735225</v>
      </c>
      <c r="H6" s="6">
        <v>5.9031882659134713E-2</v>
      </c>
      <c r="I6" s="6">
        <v>0</v>
      </c>
      <c r="J6" s="6">
        <v>1.5457534559131234E-3</v>
      </c>
      <c r="K6" s="6">
        <v>0.46862256027606547</v>
      </c>
      <c r="L6" s="6">
        <v>8.3902353055144124E-2</v>
      </c>
      <c r="M6" s="6">
        <v>0.28916552689353503</v>
      </c>
      <c r="N6" s="6">
        <v>0.1033344271691813</v>
      </c>
      <c r="O6" s="6">
        <v>1.8793990344741152E-2</v>
      </c>
      <c r="P6" s="6">
        <v>0.81774303839900542</v>
      </c>
      <c r="Q6" s="6">
        <v>0</v>
      </c>
      <c r="R6" s="6">
        <v>9.1674557009882654E-2</v>
      </c>
      <c r="S6" s="6">
        <v>0.11459156812688986</v>
      </c>
      <c r="T6" s="6">
        <v>0.1164093371019503</v>
      </c>
      <c r="U6" s="6">
        <v>0.18761605620729702</v>
      </c>
      <c r="V6" s="6">
        <v>0.10628785316419787</v>
      </c>
      <c r="W6" s="6">
        <v>0.22747254261609012</v>
      </c>
      <c r="X6" s="6">
        <v>0.28085119192577523</v>
      </c>
      <c r="Y6" s="6">
        <v>0.61661621122195709</v>
      </c>
      <c r="Z6" s="6">
        <v>0.26553393135547187</v>
      </c>
      <c r="AA6" s="6">
        <v>0.29052735866510321</v>
      </c>
      <c r="AB6" s="6">
        <v>0.1570881890903793</v>
      </c>
      <c r="AC6" s="6">
        <v>0.3430915430951485</v>
      </c>
      <c r="AD6" s="6">
        <v>0.28662866705321793</v>
      </c>
      <c r="AE6" s="6">
        <v>0.35839200585413444</v>
      </c>
      <c r="AF6" s="6">
        <v>8.0706393588810849E-2</v>
      </c>
      <c r="AG6" s="6">
        <v>0.29676746878885463</v>
      </c>
      <c r="AH6" s="6">
        <v>5.9417010814524863E-2</v>
      </c>
      <c r="AI6" s="6">
        <v>0</v>
      </c>
      <c r="AJ6" s="6">
        <v>0.31885778963946032</v>
      </c>
      <c r="AK6" s="6">
        <v>0.24479824252525745</v>
      </c>
      <c r="AL6" s="6">
        <v>0.30745704699849224</v>
      </c>
      <c r="AM6" s="6">
        <v>0.28628772577677952</v>
      </c>
      <c r="AN6" s="6">
        <v>0</v>
      </c>
      <c r="AO6" s="6">
        <v>8.4157035332176333E-2</v>
      </c>
      <c r="AP6" s="6">
        <v>0.18144559735026453</v>
      </c>
      <c r="AQ6" s="6">
        <v>0</v>
      </c>
      <c r="AR6" s="6">
        <v>0</v>
      </c>
      <c r="AS6" s="6">
        <v>0</v>
      </c>
      <c r="AT6" s="6">
        <v>0.23264967583361046</v>
      </c>
      <c r="AU6" s="6">
        <v>0</v>
      </c>
      <c r="AV6" s="6">
        <v>0.28389245618945158</v>
      </c>
      <c r="AW6" s="6">
        <v>0.26283940077927492</v>
      </c>
      <c r="AX6" s="6">
        <v>0.24710077540685951</v>
      </c>
      <c r="AY6" s="6">
        <v>0</v>
      </c>
      <c r="AZ6" s="6">
        <v>6.2334375095333967E-2</v>
      </c>
      <c r="BA6" s="6">
        <v>0</v>
      </c>
      <c r="BB6" s="6">
        <v>5.1521105795447185E-2</v>
      </c>
      <c r="BC6" s="6">
        <v>0</v>
      </c>
      <c r="BD6" s="6">
        <v>8.4997310660395273E-2</v>
      </c>
      <c r="BE6" s="6">
        <v>0.16878185306129601</v>
      </c>
      <c r="BF6" s="6">
        <v>0.23790426430616976</v>
      </c>
      <c r="BG6" s="6">
        <v>7.4164308512930141E-2</v>
      </c>
      <c r="BH6" s="6">
        <v>9.9055299820116176E-3</v>
      </c>
      <c r="BI6" s="6">
        <v>0</v>
      </c>
      <c r="BJ6" s="6">
        <v>0.31301846986662629</v>
      </c>
      <c r="BK6" s="6">
        <v>1.5529886519129923E-2</v>
      </c>
      <c r="BL6" s="6">
        <v>0.16380556833434903</v>
      </c>
      <c r="BM6" s="6">
        <v>6.1182029847180477E-2</v>
      </c>
      <c r="BN6" s="6">
        <v>0.13156091620001356</v>
      </c>
      <c r="BO6" s="6">
        <v>9.3961667997305084E-2</v>
      </c>
      <c r="BP6" s="6">
        <v>0.16120733182630587</v>
      </c>
      <c r="BQ6" s="6">
        <v>7.817876413466536E-2</v>
      </c>
      <c r="BR6" s="6">
        <v>0</v>
      </c>
      <c r="BS6" s="6">
        <v>0.31643639265227402</v>
      </c>
      <c r="BT6" s="6">
        <v>0</v>
      </c>
      <c r="BU6" s="6">
        <v>0</v>
      </c>
      <c r="BV6" s="6">
        <v>0.2027798710858372</v>
      </c>
      <c r="BW6" s="6">
        <v>8.8580214215115832E-2</v>
      </c>
      <c r="BX6" s="6">
        <v>0.22243996078781619</v>
      </c>
      <c r="BY6" s="6">
        <v>0.27506583515007305</v>
      </c>
      <c r="BZ6" s="6">
        <v>8.0054015278140545E-2</v>
      </c>
      <c r="CA6" s="6">
        <v>0.42724019861804313</v>
      </c>
      <c r="CB6" s="6">
        <v>7.9917361257450914E-2</v>
      </c>
      <c r="CC6" s="6">
        <v>0.26193901146076837</v>
      </c>
      <c r="CD6" s="6">
        <v>0.33729842277562111</v>
      </c>
      <c r="CE6" s="6">
        <v>0.18639342902249512</v>
      </c>
      <c r="CF6" s="6">
        <v>0.24632829640804271</v>
      </c>
      <c r="CG6" s="6">
        <v>6.1320194418790885E-2</v>
      </c>
      <c r="CH6" s="6">
        <v>3.0763967182899626E-2</v>
      </c>
      <c r="CI6" s="6">
        <v>7.5860778759292521E-2</v>
      </c>
      <c r="CJ6" s="6">
        <v>7.3380132644421253E-2</v>
      </c>
      <c r="CK6" s="6">
        <v>2.9534279863357011E-2</v>
      </c>
      <c r="CL6" s="6">
        <v>9.3356193785026062E-2</v>
      </c>
      <c r="CM6" s="6">
        <v>3.5905642549742857E-2</v>
      </c>
      <c r="CN6" s="6">
        <v>0.14411968104280853</v>
      </c>
      <c r="CO6" s="6">
        <v>0.36142657492871871</v>
      </c>
      <c r="CP6" s="6">
        <v>0.22511653694305844</v>
      </c>
      <c r="CQ6" s="6">
        <v>4.2830867189245808E-2</v>
      </c>
      <c r="CR6" s="6">
        <v>0.20757319308350813</v>
      </c>
      <c r="CS6" s="6">
        <v>0.12740247461936782</v>
      </c>
      <c r="CT6" s="6">
        <v>0.11903487594854208</v>
      </c>
      <c r="CU6" s="6">
        <v>8.9051305963874311E-2</v>
      </c>
      <c r="CV6" s="6">
        <v>8.0912230293315235E-2</v>
      </c>
      <c r="CW6" s="6">
        <v>9.244452833649186E-2</v>
      </c>
      <c r="CX6" s="6">
        <v>9.5131752743699963E-2</v>
      </c>
      <c r="CY6" s="6">
        <v>0.14916516546806505</v>
      </c>
      <c r="CZ6" s="6">
        <v>0.28780755281567488</v>
      </c>
      <c r="DA6" s="6">
        <v>0.18708628472943303</v>
      </c>
      <c r="DB6" s="6">
        <v>8.7668173766645791E-2</v>
      </c>
      <c r="DC6" s="6">
        <v>5.0150235809454605E-3</v>
      </c>
      <c r="DD6" s="6">
        <v>7.0020803510083052E-2</v>
      </c>
      <c r="DE6" s="6">
        <v>4.0592788996086857E-2</v>
      </c>
      <c r="DF6" s="6">
        <v>8.1449384869402119E-2</v>
      </c>
      <c r="DG6" s="6">
        <v>4.7806017696394316E-2</v>
      </c>
      <c r="DH6" s="6">
        <v>3.114327187662564E-2</v>
      </c>
      <c r="DI6" s="6">
        <v>0.10738951423483924</v>
      </c>
      <c r="DJ6" s="6">
        <v>0.15457957802521599</v>
      </c>
      <c r="DK6" s="6">
        <v>5.4555444319569744E-4</v>
      </c>
      <c r="DL6" s="6">
        <v>0.14589452226764105</v>
      </c>
      <c r="DM6" s="6">
        <v>0.15571120679540293</v>
      </c>
      <c r="DN6" s="6">
        <v>0.25234192903387209</v>
      </c>
      <c r="DO6" s="6">
        <v>0.13723476134604365</v>
      </c>
      <c r="DP6" s="6">
        <v>1.2711115651097393E-2</v>
      </c>
      <c r="DQ6" s="6">
        <v>2.4387543516382205E-2</v>
      </c>
      <c r="DR6" s="6">
        <v>0.13937723019052148</v>
      </c>
      <c r="DS6" s="6">
        <v>0.20185464965218081</v>
      </c>
      <c r="DT6" s="6">
        <v>9.2726712505708575E-2</v>
      </c>
      <c r="DU6" s="6">
        <v>0.21027081508878182</v>
      </c>
      <c r="DV6" s="6">
        <v>3.9352692617689956E-2</v>
      </c>
      <c r="DW6" s="6">
        <v>5.7645627674568413E-2</v>
      </c>
      <c r="DX6" s="6">
        <v>7.4202652569445318E-2</v>
      </c>
      <c r="DY6" s="6">
        <v>0</v>
      </c>
      <c r="DZ6" s="6">
        <v>8.3458995878884223E-2</v>
      </c>
      <c r="EA6" s="6">
        <v>0.14417770211558853</v>
      </c>
      <c r="EB6" s="6">
        <v>1.2656527289774016E-3</v>
      </c>
      <c r="EC6" s="6">
        <v>7.2010419024035016E-2</v>
      </c>
      <c r="ED6" s="6">
        <v>5.8366689366724095E-2</v>
      </c>
      <c r="EE6" s="6">
        <v>6.8656234886535911E-2</v>
      </c>
      <c r="EF6" s="6">
        <v>6.6940478978811821E-2</v>
      </c>
      <c r="EG6" s="6">
        <v>2.5131282041904401E-2</v>
      </c>
      <c r="EH6" s="6">
        <v>5.5693239192564921E-2</v>
      </c>
      <c r="EI6" s="6">
        <v>1.5731514911151968E-2</v>
      </c>
      <c r="EJ6" s="6">
        <v>2.4090452091915328E-2</v>
      </c>
      <c r="EK6" s="6">
        <v>0.12645663215197361</v>
      </c>
      <c r="EL6" s="6">
        <v>0.11318408899104543</v>
      </c>
      <c r="EM6" s="6">
        <v>1.4061489565253007E-3</v>
      </c>
      <c r="EN6" s="6">
        <v>8.4496219249536722E-2</v>
      </c>
      <c r="EO6" s="6">
        <v>0</v>
      </c>
      <c r="EP6" s="6">
        <v>0</v>
      </c>
      <c r="EQ6" s="6">
        <v>6.5554862507500478E-2</v>
      </c>
      <c r="ER6" s="6">
        <v>8.9359955623996068E-2</v>
      </c>
      <c r="ES6" s="6">
        <v>6.1522988943630168E-2</v>
      </c>
      <c r="ET6" s="6">
        <v>4.4806370718812605E-2</v>
      </c>
      <c r="EU6" s="6">
        <v>6.8458279160119831E-2</v>
      </c>
      <c r="EV6" s="6">
        <v>0.11427897131112535</v>
      </c>
      <c r="EW6" s="6">
        <v>7.6375254134403867E-2</v>
      </c>
      <c r="EX6" s="6">
        <v>7.9170323798578537E-2</v>
      </c>
      <c r="EY6" s="6">
        <v>5.6071085682592475E-2</v>
      </c>
      <c r="EZ6" s="6">
        <v>7.2199377248883159E-2</v>
      </c>
      <c r="FA6" s="6">
        <v>5.6619206468880995E-2</v>
      </c>
      <c r="FB6" s="6">
        <v>7.9589882931952405E-2</v>
      </c>
      <c r="FC6" s="6">
        <v>0.11708539029123693</v>
      </c>
      <c r="FD6" s="6">
        <v>0.13027318577876598</v>
      </c>
      <c r="FE6" s="6">
        <v>4.0680596805812611E-2</v>
      </c>
      <c r="FF6" s="6">
        <v>7.1218956502059352E-2</v>
      </c>
      <c r="FG6" s="6">
        <v>4.6591887264751962E-2</v>
      </c>
      <c r="FH6" s="6">
        <v>5.6821123043286528E-2</v>
      </c>
      <c r="FI6" s="6">
        <v>0</v>
      </c>
      <c r="FJ6" s="6">
        <v>4.2359398929674906E-2</v>
      </c>
      <c r="FK6" s="6">
        <v>7.4958302501842752E-2</v>
      </c>
      <c r="FL6" s="6">
        <v>7.3002347401884216E-2</v>
      </c>
      <c r="FM6" s="6">
        <v>0.21079425870548271</v>
      </c>
      <c r="FN6" s="6">
        <v>4.4280382778561438E-2</v>
      </c>
      <c r="FO6" s="6">
        <v>9.7892842883519141E-2</v>
      </c>
      <c r="FP6" s="6">
        <v>0.16087226789115316</v>
      </c>
      <c r="FQ6" s="6">
        <v>0.17567039827200157</v>
      </c>
      <c r="FR6" s="6">
        <v>0.18856702169966452</v>
      </c>
      <c r="FS6" s="6">
        <v>9.4895417229998252E-2</v>
      </c>
      <c r="FT6" s="6">
        <v>0.13623679610429645</v>
      </c>
      <c r="FU6" s="6">
        <v>2.3160138416088411E-2</v>
      </c>
      <c r="FV6" s="6">
        <v>3.0360440000279713E-2</v>
      </c>
      <c r="FW6" s="6">
        <v>1.6609803717638712E-2</v>
      </c>
      <c r="FX6" s="6">
        <v>0.14480047110919048</v>
      </c>
      <c r="FY6" s="6">
        <v>5.2230946538907697E-2</v>
      </c>
      <c r="FZ6" s="6">
        <v>3.2671919988653285E-2</v>
      </c>
      <c r="GA6" s="6">
        <v>7.1726478007141589E-2</v>
      </c>
      <c r="GB6" s="6">
        <v>7.7070157532599826E-2</v>
      </c>
      <c r="GC6" s="6">
        <v>5.141852818687718E-3</v>
      </c>
      <c r="GD6" s="6">
        <v>0</v>
      </c>
      <c r="GE6" s="6">
        <v>0.22150829291924246</v>
      </c>
      <c r="GF6" s="6">
        <v>1.2861746977865128E-2</v>
      </c>
      <c r="GG6" s="6">
        <v>0.1064011729638213</v>
      </c>
      <c r="GH6" s="6">
        <v>0.10296408589937557</v>
      </c>
      <c r="GI6" s="6">
        <v>0.13538337046508145</v>
      </c>
      <c r="GJ6" s="6">
        <v>0.1936117114032633</v>
      </c>
      <c r="GK6" s="6">
        <v>8.3602093858494375E-2</v>
      </c>
      <c r="GL6" s="6">
        <v>5.4250728313894582E-2</v>
      </c>
      <c r="GM6" s="6"/>
      <c r="GN6" s="6"/>
    </row>
    <row r="7" spans="1:201" x14ac:dyDescent="0.25">
      <c r="A7" s="17"/>
      <c r="B7" s="5" t="s">
        <v>204</v>
      </c>
      <c r="C7" t="s">
        <v>209</v>
      </c>
      <c r="D7" s="6">
        <v>3.9128482836505107E-2</v>
      </c>
      <c r="E7" s="6">
        <v>9.4708437567155197E-3</v>
      </c>
      <c r="F7" s="6">
        <v>0.17398031045036935</v>
      </c>
      <c r="G7" s="6">
        <v>9.6633511469771144E-2</v>
      </c>
      <c r="H7" s="6">
        <v>0.16146214470747566</v>
      </c>
      <c r="I7" s="6">
        <v>2.7772119518867816E-3</v>
      </c>
      <c r="J7" s="6">
        <v>0</v>
      </c>
      <c r="K7" s="6">
        <v>8.3827680297479598E-2</v>
      </c>
      <c r="L7" s="6">
        <v>7.0065323084677819E-2</v>
      </c>
      <c r="M7" s="6">
        <v>5.5072109899978038E-2</v>
      </c>
      <c r="N7" s="6">
        <v>4.2084600437980006E-3</v>
      </c>
      <c r="O7" s="6">
        <v>3.8692728892890861E-2</v>
      </c>
      <c r="P7" s="6">
        <v>1.2828730731890102E-2</v>
      </c>
      <c r="Q7" s="6">
        <v>0.45311518117608063</v>
      </c>
      <c r="R7" s="6">
        <v>7.573165430377525E-2</v>
      </c>
      <c r="S7" s="6">
        <v>9.2123212539774374E-2</v>
      </c>
      <c r="T7" s="6">
        <v>2.8887294108902881E-2</v>
      </c>
      <c r="U7" s="6">
        <v>5.8096616894007184E-2</v>
      </c>
      <c r="V7" s="6">
        <v>4.2629262679212104E-2</v>
      </c>
      <c r="W7" s="6">
        <v>0</v>
      </c>
      <c r="X7" s="6">
        <v>3.4583565993905656E-2</v>
      </c>
      <c r="Y7" s="6">
        <v>0.12689295659833283</v>
      </c>
      <c r="Z7" s="6">
        <v>0</v>
      </c>
      <c r="AA7" s="6">
        <v>0</v>
      </c>
      <c r="AB7" s="6">
        <v>3.9742058612268392E-2</v>
      </c>
      <c r="AC7" s="6">
        <v>1.0905718876886898E-2</v>
      </c>
      <c r="AD7" s="6">
        <v>9.1319480989998369E-3</v>
      </c>
      <c r="AE7" s="6">
        <v>6.2066519247029987E-2</v>
      </c>
      <c r="AF7" s="6">
        <v>0.87810721481427667</v>
      </c>
      <c r="AG7" s="6">
        <v>5.2971859381788625E-2</v>
      </c>
      <c r="AH7" s="6">
        <v>0.29657271646998784</v>
      </c>
      <c r="AI7" s="6">
        <v>0.43526002826231164</v>
      </c>
      <c r="AJ7" s="6">
        <v>0.31770622756105255</v>
      </c>
      <c r="AK7" s="6">
        <v>6.1280140799723194E-2</v>
      </c>
      <c r="AL7" s="6">
        <v>5.375571684776434E-2</v>
      </c>
      <c r="AM7" s="6">
        <v>3.6843551537481457E-2</v>
      </c>
      <c r="AN7" s="6">
        <v>0</v>
      </c>
      <c r="AO7" s="6">
        <v>8.603362796179851E-3</v>
      </c>
      <c r="AP7" s="6">
        <v>0.6553101826653881</v>
      </c>
      <c r="AQ7" s="6">
        <v>0.6924116903854477</v>
      </c>
      <c r="AR7" s="6">
        <v>0.9460030970683414</v>
      </c>
      <c r="AS7" s="6">
        <v>0.22309195756415293</v>
      </c>
      <c r="AT7" s="6">
        <v>0.19163242247967352</v>
      </c>
      <c r="AU7" s="6">
        <v>4.7775287691334864E-2</v>
      </c>
      <c r="AV7" s="6">
        <v>2.8007488184095278E-2</v>
      </c>
      <c r="AW7" s="6">
        <v>2.6488151220903217E-2</v>
      </c>
      <c r="AX7" s="6">
        <v>4.8875441443522218E-2</v>
      </c>
      <c r="AY7" s="6">
        <v>6.1723145159983756E-2</v>
      </c>
      <c r="AZ7" s="6">
        <v>0.27113346414414563</v>
      </c>
      <c r="BA7" s="6">
        <v>5.0187923055356222E-2</v>
      </c>
      <c r="BB7" s="6">
        <v>3.0913505101475072E-2</v>
      </c>
      <c r="BC7" s="6">
        <v>0.16150656765593066</v>
      </c>
      <c r="BD7" s="6">
        <v>4.6584785294164939E-2</v>
      </c>
      <c r="BE7" s="6">
        <v>3.4721700342476222E-2</v>
      </c>
      <c r="BF7" s="6">
        <v>5.8462400984503865E-2</v>
      </c>
      <c r="BG7" s="6">
        <v>0.32901826475063839</v>
      </c>
      <c r="BH7" s="6">
        <v>0.58536657105676115</v>
      </c>
      <c r="BI7" s="6">
        <v>0.48145877630918399</v>
      </c>
      <c r="BJ7" s="6">
        <v>0.11294667418339675</v>
      </c>
      <c r="BK7" s="6">
        <v>0.40046654834483736</v>
      </c>
      <c r="BL7" s="6">
        <v>1.6899171451348977E-2</v>
      </c>
      <c r="BM7" s="6">
        <v>3.9368165706503915E-2</v>
      </c>
      <c r="BN7" s="6">
        <v>3.9654382658318804E-2</v>
      </c>
      <c r="BO7" s="6">
        <v>1.479643985190127E-2</v>
      </c>
      <c r="BP7" s="6">
        <v>5.5226300520851687E-2</v>
      </c>
      <c r="BQ7" s="6">
        <v>6.4979192507915659E-2</v>
      </c>
      <c r="BR7" s="6">
        <v>0.59308413871112386</v>
      </c>
      <c r="BS7" s="6">
        <v>0</v>
      </c>
      <c r="BT7" s="6">
        <v>0.46635060091431541</v>
      </c>
      <c r="BU7" s="6">
        <v>0</v>
      </c>
      <c r="BV7" s="6">
        <v>0.15480225752351245</v>
      </c>
      <c r="BW7" s="6">
        <v>0</v>
      </c>
      <c r="BX7" s="6">
        <v>0</v>
      </c>
      <c r="BY7" s="6">
        <v>2.7737226470365556E-2</v>
      </c>
      <c r="BZ7" s="6">
        <v>5.2663351443203148E-3</v>
      </c>
      <c r="CA7" s="6">
        <v>7.0539744842930727E-2</v>
      </c>
      <c r="CB7" s="6">
        <v>0.39780578932954069</v>
      </c>
      <c r="CC7" s="6">
        <v>6.2514623802301966E-2</v>
      </c>
      <c r="CD7" s="6">
        <v>4.9944850531323054E-2</v>
      </c>
      <c r="CE7" s="6">
        <v>2.040638276707122E-2</v>
      </c>
      <c r="CF7" s="6">
        <v>3.4657135744222814E-2</v>
      </c>
      <c r="CG7" s="6">
        <v>2.8884437612025304E-2</v>
      </c>
      <c r="CH7" s="6">
        <v>1.0113341213169478E-2</v>
      </c>
      <c r="CI7" s="6">
        <v>2.7930564717191832E-2</v>
      </c>
      <c r="CJ7" s="6">
        <v>2.0991964745524349E-2</v>
      </c>
      <c r="CK7" s="6">
        <v>0</v>
      </c>
      <c r="CL7" s="6">
        <v>2.7824660064249152E-2</v>
      </c>
      <c r="CM7" s="6">
        <v>1.3853971466518329E-2</v>
      </c>
      <c r="CN7" s="6">
        <v>2.1187776501804645E-2</v>
      </c>
      <c r="CO7" s="6">
        <v>4.1389584091907294E-2</v>
      </c>
      <c r="CP7" s="6">
        <v>2.2998374869565175E-2</v>
      </c>
      <c r="CQ7" s="6">
        <v>0.91053900219536121</v>
      </c>
      <c r="CR7" s="6">
        <v>3.5312309780061946E-2</v>
      </c>
      <c r="CS7" s="6">
        <v>0</v>
      </c>
      <c r="CT7" s="6">
        <v>2.1396227188168283E-2</v>
      </c>
      <c r="CU7" s="6">
        <v>3.0474492434756667E-2</v>
      </c>
      <c r="CV7" s="6">
        <v>3.8401442292935989E-2</v>
      </c>
      <c r="CW7" s="6">
        <v>4.8332044445268597E-2</v>
      </c>
      <c r="CX7" s="6">
        <v>0.17215874648541077</v>
      </c>
      <c r="CY7" s="6">
        <v>7.3701246769800569E-2</v>
      </c>
      <c r="CZ7" s="6">
        <v>3.1397743030330508E-2</v>
      </c>
      <c r="DA7" s="6">
        <v>7.7353845683024933E-2</v>
      </c>
      <c r="DB7" s="6">
        <v>3.7121779536576319E-2</v>
      </c>
      <c r="DC7" s="6">
        <v>3.2428503107827265E-2</v>
      </c>
      <c r="DD7" s="6">
        <v>3.2974055235581251E-2</v>
      </c>
      <c r="DE7" s="6">
        <v>4.7219668840382339E-2</v>
      </c>
      <c r="DF7" s="6">
        <v>2.9856448215148873E-3</v>
      </c>
      <c r="DG7" s="6">
        <v>1.1969898298423003E-2</v>
      </c>
      <c r="DH7" s="6">
        <v>1.2413376809076979E-2</v>
      </c>
      <c r="DI7" s="6">
        <v>2.9500061579388941E-2</v>
      </c>
      <c r="DJ7" s="6">
        <v>2.919611378709077E-2</v>
      </c>
      <c r="DK7" s="6">
        <v>5.0286633790593241E-2</v>
      </c>
      <c r="DL7" s="6">
        <v>7.223505236660592E-2</v>
      </c>
      <c r="DM7" s="6">
        <v>2.36402289811307E-2</v>
      </c>
      <c r="DN7" s="6">
        <v>5.4554838892131453E-2</v>
      </c>
      <c r="DO7" s="6">
        <v>5.7177333403947005E-2</v>
      </c>
      <c r="DP7" s="6">
        <v>1.2355962492100551E-2</v>
      </c>
      <c r="DQ7" s="6">
        <v>1.775351832095844E-2</v>
      </c>
      <c r="DR7" s="6">
        <v>9.9446560946667775E-3</v>
      </c>
      <c r="DS7" s="6">
        <v>2.9246772033541427E-2</v>
      </c>
      <c r="DT7" s="6">
        <v>3.580309829350211E-2</v>
      </c>
      <c r="DU7" s="6">
        <v>3.1840528414519356E-2</v>
      </c>
      <c r="DV7" s="6">
        <v>8.6862638269739195E-2</v>
      </c>
      <c r="DW7" s="6">
        <v>0.23951011702353409</v>
      </c>
      <c r="DX7" s="6">
        <v>3.6047148697403296E-2</v>
      </c>
      <c r="DY7" s="6">
        <v>0</v>
      </c>
      <c r="DZ7" s="6">
        <v>0</v>
      </c>
      <c r="EA7" s="6">
        <v>8.1278861687812481E-2</v>
      </c>
      <c r="EB7" s="6">
        <v>6.8621891305406274E-2</v>
      </c>
      <c r="EC7" s="6">
        <v>9.9508920643454776E-2</v>
      </c>
      <c r="ED7" s="6">
        <v>8.9874292962841509E-2</v>
      </c>
      <c r="EE7" s="6">
        <v>7.5954952740569029E-2</v>
      </c>
      <c r="EF7" s="6">
        <v>7.3873859835126676E-2</v>
      </c>
      <c r="EG7" s="6">
        <v>0.1694689885486543</v>
      </c>
      <c r="EH7" s="6">
        <v>9.5939531702136288E-2</v>
      </c>
      <c r="EI7" s="6">
        <v>0</v>
      </c>
      <c r="EJ7" s="6">
        <v>2.7898940666917098E-2</v>
      </c>
      <c r="EK7" s="6">
        <v>0.2152347483046666</v>
      </c>
      <c r="EL7" s="6">
        <v>0.17577361602644631</v>
      </c>
      <c r="EM7" s="6">
        <v>1.1380676784133584E-2</v>
      </c>
      <c r="EN7" s="6">
        <v>0.28101108585962764</v>
      </c>
      <c r="EO7" s="6">
        <v>0.20307020317496502</v>
      </c>
      <c r="EP7" s="6">
        <v>8.4328872211143643E-2</v>
      </c>
      <c r="EQ7" s="6">
        <v>8.2551247095546954E-2</v>
      </c>
      <c r="ER7" s="6">
        <v>2.3156000789664288E-2</v>
      </c>
      <c r="ES7" s="6">
        <v>2.3318584631033874E-2</v>
      </c>
      <c r="ET7" s="6">
        <v>2.1414650079173848E-2</v>
      </c>
      <c r="EU7" s="6">
        <v>1.1898189283285433E-2</v>
      </c>
      <c r="EV7" s="6">
        <v>1.9976865997801067E-2</v>
      </c>
      <c r="EW7" s="6">
        <v>8.2616137902527045E-2</v>
      </c>
      <c r="EX7" s="6">
        <v>8.540159058508498E-2</v>
      </c>
      <c r="EY7" s="6">
        <v>1.8901998859903103E-2</v>
      </c>
      <c r="EZ7" s="6">
        <v>3.0947574618262988E-2</v>
      </c>
      <c r="FA7" s="6">
        <v>4.712212076118804E-2</v>
      </c>
      <c r="FB7" s="6">
        <v>7.3464107638682247E-2</v>
      </c>
      <c r="FC7" s="6">
        <v>4.8020336777919635E-2</v>
      </c>
      <c r="FD7" s="6">
        <v>2.6484440577464824E-2</v>
      </c>
      <c r="FE7" s="6">
        <v>3.1501040815924218E-2</v>
      </c>
      <c r="FF7" s="6">
        <v>9.652344531470269E-3</v>
      </c>
      <c r="FG7" s="6">
        <v>4.921920641429476E-2</v>
      </c>
      <c r="FH7" s="6">
        <v>8.4792952980398753E-2</v>
      </c>
      <c r="FI7" s="6">
        <v>0</v>
      </c>
      <c r="FJ7" s="6">
        <v>2.2615145514848327E-2</v>
      </c>
      <c r="FK7" s="6">
        <v>6.5353877025164125E-2</v>
      </c>
      <c r="FL7" s="6">
        <v>8.5601840219240596E-2</v>
      </c>
      <c r="FM7" s="6">
        <v>2.5164782364684023E-2</v>
      </c>
      <c r="FN7" s="6">
        <v>3.8533176697616307E-2</v>
      </c>
      <c r="FO7" s="6">
        <v>4.7068761627757624E-2</v>
      </c>
      <c r="FP7" s="6">
        <v>4.4416290249647772E-2</v>
      </c>
      <c r="FQ7" s="6">
        <v>4.1978047555397975E-2</v>
      </c>
      <c r="FR7" s="6">
        <v>0.11036881525956974</v>
      </c>
      <c r="FS7" s="6">
        <v>9.5547459629603537E-2</v>
      </c>
      <c r="FT7" s="6">
        <v>5.6772762195082566E-2</v>
      </c>
      <c r="FU7" s="6">
        <v>2.1898061332607206E-2</v>
      </c>
      <c r="FV7" s="6">
        <v>5.2588966093251109E-2</v>
      </c>
      <c r="FW7" s="6">
        <v>1.9813848536312066E-2</v>
      </c>
      <c r="FX7" s="6">
        <v>4.6189909888124159E-2</v>
      </c>
      <c r="FY7" s="6">
        <v>5.687381447533723E-2</v>
      </c>
      <c r="FZ7" s="6">
        <v>4.9701494245006162E-3</v>
      </c>
      <c r="GA7" s="6">
        <v>1.9015035415124937E-2</v>
      </c>
      <c r="GB7" s="6">
        <v>1.9611962922032902E-2</v>
      </c>
      <c r="GC7" s="6">
        <v>2.2733902942398604E-2</v>
      </c>
      <c r="GD7" s="6">
        <v>5.9251818677546423E-3</v>
      </c>
      <c r="GE7" s="6">
        <v>0.1031497722974631</v>
      </c>
      <c r="GF7" s="6">
        <v>0.24652127844032304</v>
      </c>
      <c r="GG7" s="6">
        <v>7.9426104827153635E-2</v>
      </c>
      <c r="GH7" s="6">
        <v>4.2199308664806111E-2</v>
      </c>
      <c r="GI7" s="6">
        <v>3.2797435880499347E-2</v>
      </c>
      <c r="GJ7" s="6">
        <v>9.7434069123266978E-2</v>
      </c>
      <c r="GK7" s="6">
        <v>3.3836276609247089E-2</v>
      </c>
      <c r="GL7" s="6">
        <v>7.9832035098851617E-2</v>
      </c>
      <c r="GM7" s="6"/>
      <c r="GN7" s="6"/>
    </row>
    <row r="8" spans="1:201" x14ac:dyDescent="0.25">
      <c r="A8" s="17"/>
      <c r="B8" s="7" t="s">
        <v>206</v>
      </c>
      <c r="C8" t="s">
        <v>203</v>
      </c>
      <c r="D8" s="6">
        <v>4.0420786456602596E-2</v>
      </c>
      <c r="E8" s="6">
        <v>1.2301877540389411E-2</v>
      </c>
      <c r="F8" s="6">
        <v>0.30315116657532576</v>
      </c>
      <c r="G8" s="6">
        <v>0.3652392276689802</v>
      </c>
      <c r="H8" s="6">
        <v>0.1165836112740424</v>
      </c>
      <c r="I8" s="6">
        <v>0.95136108415266807</v>
      </c>
      <c r="J8" s="6">
        <v>0.90454352115564285</v>
      </c>
      <c r="K8" s="6">
        <v>8.7420876410830003E-2</v>
      </c>
      <c r="L8" s="6">
        <v>2.4553186325082042E-2</v>
      </c>
      <c r="M8" s="6">
        <v>0.17204807763698704</v>
      </c>
      <c r="N8" s="6">
        <v>6.7015726264830502E-2</v>
      </c>
      <c r="O8" s="6">
        <v>0.12912578204461903</v>
      </c>
      <c r="P8" s="6">
        <v>0</v>
      </c>
      <c r="Q8" s="6">
        <v>0</v>
      </c>
      <c r="R8" s="6">
        <v>2.2685817679090232E-2</v>
      </c>
      <c r="S8" s="6">
        <v>7.4273399069323592E-2</v>
      </c>
      <c r="T8" s="6">
        <v>5.7573092674309649E-2</v>
      </c>
      <c r="U8" s="6">
        <v>0.23355991564889461</v>
      </c>
      <c r="V8" s="6">
        <v>0.34406417959512198</v>
      </c>
      <c r="W8" s="6">
        <v>8.5446690342891568E-2</v>
      </c>
      <c r="X8" s="6">
        <v>0.1937052365654181</v>
      </c>
      <c r="Y8" s="6">
        <v>0</v>
      </c>
      <c r="Z8" s="6">
        <v>2.1658634701682559E-2</v>
      </c>
      <c r="AA8" s="6">
        <v>0</v>
      </c>
      <c r="AB8" s="6">
        <v>5.9975879660210438E-2</v>
      </c>
      <c r="AC8" s="6">
        <v>7.0096050892342054E-2</v>
      </c>
      <c r="AD8" s="6">
        <v>0.12052610536627943</v>
      </c>
      <c r="AE8" s="6">
        <v>0.10766507297158034</v>
      </c>
      <c r="AF8" s="6">
        <v>0</v>
      </c>
      <c r="AG8" s="6">
        <v>3.8236973880961984E-2</v>
      </c>
      <c r="AH8" s="6">
        <v>0.15222880306600683</v>
      </c>
      <c r="AI8" s="6">
        <v>0</v>
      </c>
      <c r="AJ8" s="6">
        <v>0</v>
      </c>
      <c r="AK8" s="6">
        <v>0.16131273944346397</v>
      </c>
      <c r="AL8" s="6">
        <v>0.1093980601636485</v>
      </c>
      <c r="AM8" s="6">
        <v>0.12266018094094436</v>
      </c>
      <c r="AN8" s="6">
        <v>0.84458400249089793</v>
      </c>
      <c r="AO8" s="6">
        <v>6.2900446733940157E-2</v>
      </c>
      <c r="AP8" s="6">
        <v>0</v>
      </c>
      <c r="AQ8" s="6">
        <v>0</v>
      </c>
      <c r="AR8" s="6">
        <v>0</v>
      </c>
      <c r="AS8" s="6">
        <v>3.1893778001865153E-3</v>
      </c>
      <c r="AT8" s="6">
        <v>6.0352709279105708E-2</v>
      </c>
      <c r="AU8" s="6">
        <v>1.7220109537225057E-2</v>
      </c>
      <c r="AV8" s="6">
        <v>0.11660476510273914</v>
      </c>
      <c r="AW8" s="6">
        <v>4.4910487337297411E-2</v>
      </c>
      <c r="AX8" s="6">
        <v>0.17282806832342873</v>
      </c>
      <c r="AY8" s="6">
        <v>5.9938525886482456E-2</v>
      </c>
      <c r="AZ8" s="6">
        <v>9.6367540989582653E-2</v>
      </c>
      <c r="BA8" s="6">
        <v>0</v>
      </c>
      <c r="BB8" s="6">
        <v>7.7559665421559718E-2</v>
      </c>
      <c r="BC8" s="6">
        <v>1.796687608399852E-2</v>
      </c>
      <c r="BD8" s="6">
        <v>9.1754071572542534E-2</v>
      </c>
      <c r="BE8" s="6">
        <v>0.12277501689914419</v>
      </c>
      <c r="BF8" s="6">
        <v>6.1129883701417864E-2</v>
      </c>
      <c r="BG8" s="6">
        <v>4.1434973612746208E-2</v>
      </c>
      <c r="BH8" s="6">
        <v>0</v>
      </c>
      <c r="BI8" s="6">
        <v>0</v>
      </c>
      <c r="BJ8" s="6">
        <v>9.8214613363789699E-2</v>
      </c>
      <c r="BK8" s="6">
        <v>3.2997863130885353E-2</v>
      </c>
      <c r="BL8" s="6">
        <v>7.7898721517403902E-2</v>
      </c>
      <c r="BM8" s="6">
        <v>0.17726430714443153</v>
      </c>
      <c r="BN8" s="6">
        <v>7.4442500259335714E-2</v>
      </c>
      <c r="BO8" s="6">
        <v>0.16129196714896626</v>
      </c>
      <c r="BP8" s="6">
        <v>0.15338680304568481</v>
      </c>
      <c r="BQ8" s="6">
        <v>5.5933430654300412E-2</v>
      </c>
      <c r="BR8" s="6">
        <v>0</v>
      </c>
      <c r="BS8" s="6">
        <v>0.10945661856527988</v>
      </c>
      <c r="BT8" s="6">
        <v>9.8575028829735994E-3</v>
      </c>
      <c r="BU8" s="6">
        <v>2.8064483556288169E-2</v>
      </c>
      <c r="BV8" s="6">
        <v>0.11077694376883587</v>
      </c>
      <c r="BW8" s="6">
        <v>0.207748650065291</v>
      </c>
      <c r="BX8" s="6">
        <v>7.0744124614280604E-2</v>
      </c>
      <c r="BY8" s="6">
        <v>0.1739684688655935</v>
      </c>
      <c r="BZ8" s="6">
        <v>0.23995917532222621</v>
      </c>
      <c r="CA8" s="6">
        <v>0</v>
      </c>
      <c r="CB8" s="6">
        <v>4.672401862719297E-2</v>
      </c>
      <c r="CC8" s="6">
        <v>0.14708810255146815</v>
      </c>
      <c r="CD8" s="6">
        <v>0.10911987202331271</v>
      </c>
      <c r="CE8" s="6">
        <v>0.12179884619191803</v>
      </c>
      <c r="CF8" s="6">
        <v>7.7170684333755624E-2</v>
      </c>
      <c r="CG8" s="6">
        <v>6.5933116042134893E-2</v>
      </c>
      <c r="CH8" s="6">
        <v>1.1796182119066424E-2</v>
      </c>
      <c r="CI8" s="6">
        <v>7.6241166509979405E-2</v>
      </c>
      <c r="CJ8" s="6">
        <v>2.4364265820266046E-2</v>
      </c>
      <c r="CK8" s="6">
        <v>5.0867943841343591E-2</v>
      </c>
      <c r="CL8" s="6">
        <v>4.6382221489594734E-2</v>
      </c>
      <c r="CM8" s="6">
        <v>4.1405748724166205E-2</v>
      </c>
      <c r="CN8" s="6">
        <v>0.14087152147186122</v>
      </c>
      <c r="CO8" s="6">
        <v>0.20524820324917237</v>
      </c>
      <c r="CP8" s="6">
        <v>0.11528282982037429</v>
      </c>
      <c r="CQ8" s="6">
        <v>0</v>
      </c>
      <c r="CR8" s="6">
        <v>0.1349570863482234</v>
      </c>
      <c r="CS8" s="6">
        <v>0.15946163225679169</v>
      </c>
      <c r="CT8" s="6">
        <v>0.13649249116235068</v>
      </c>
      <c r="CU8" s="6">
        <v>1.5522492610231102E-2</v>
      </c>
      <c r="CV8" s="6">
        <v>3.6012467893399069E-2</v>
      </c>
      <c r="CW8" s="6">
        <v>3.4185283372225109E-2</v>
      </c>
      <c r="CX8" s="6">
        <v>4.5829956281279401E-2</v>
      </c>
      <c r="CY8" s="6">
        <v>7.6491390708502124E-2</v>
      </c>
      <c r="CZ8" s="6">
        <v>0.13239955971153325</v>
      </c>
      <c r="DA8" s="6">
        <v>5.5972044275440135E-2</v>
      </c>
      <c r="DB8" s="6">
        <v>0.18782206407944491</v>
      </c>
      <c r="DC8" s="6">
        <v>1.8075027645277068E-2</v>
      </c>
      <c r="DD8" s="6">
        <v>2.7184170205293977E-2</v>
      </c>
      <c r="DE8" s="6">
        <v>6.6752629385942244E-3</v>
      </c>
      <c r="DF8" s="6">
        <v>5.795898671947105E-4</v>
      </c>
      <c r="DG8" s="6">
        <v>5.5977341944191288E-2</v>
      </c>
      <c r="DH8" s="6">
        <v>2.0726242995105455E-2</v>
      </c>
      <c r="DI8" s="6">
        <v>2.4307215519361675E-2</v>
      </c>
      <c r="DJ8" s="6">
        <v>7.4188990595955906E-2</v>
      </c>
      <c r="DK8" s="6">
        <v>0</v>
      </c>
      <c r="DL8" s="6">
        <v>0.11607957187139953</v>
      </c>
      <c r="DM8" s="6">
        <v>7.9177530866513607E-2</v>
      </c>
      <c r="DN8" s="6">
        <v>9.7170242116668151E-2</v>
      </c>
      <c r="DO8" s="6">
        <v>7.8874730320581316E-2</v>
      </c>
      <c r="DP8" s="6">
        <v>2.5333056550763212E-2</v>
      </c>
      <c r="DQ8" s="6">
        <v>1.3815032764510345E-2</v>
      </c>
      <c r="DR8" s="6">
        <v>8.7106093530386466E-2</v>
      </c>
      <c r="DS8" s="6">
        <v>8.1510535948201082E-2</v>
      </c>
      <c r="DT8" s="6">
        <v>3.306174666529188E-2</v>
      </c>
      <c r="DU8" s="6">
        <v>0.23656384162668651</v>
      </c>
      <c r="DV8" s="6">
        <v>2.9939848955028842E-2</v>
      </c>
      <c r="DW8" s="6">
        <v>0</v>
      </c>
      <c r="DX8" s="6">
        <v>2.0464288252083625E-2</v>
      </c>
      <c r="DY8" s="6">
        <v>0</v>
      </c>
      <c r="DZ8" s="6">
        <v>0</v>
      </c>
      <c r="EA8" s="6">
        <v>9.1464125434172899E-2</v>
      </c>
      <c r="EB8" s="6">
        <v>1.8551438897295023E-2</v>
      </c>
      <c r="EC8" s="6">
        <v>2.2101247175756244E-2</v>
      </c>
      <c r="ED8" s="6">
        <v>3.5669767327928446E-2</v>
      </c>
      <c r="EE8" s="6">
        <v>3.7052329976461788E-2</v>
      </c>
      <c r="EF8" s="6">
        <v>7.2367005830532821E-2</v>
      </c>
      <c r="EG8" s="6">
        <v>3.4869834287064853E-2</v>
      </c>
      <c r="EH8" s="6">
        <v>0</v>
      </c>
      <c r="EI8" s="6">
        <v>5.8733499701879903E-2</v>
      </c>
      <c r="EJ8" s="6">
        <v>4.2058372492592352E-2</v>
      </c>
      <c r="EK8" s="6">
        <v>8.1235766078577132E-2</v>
      </c>
      <c r="EL8" s="6">
        <v>4.1582510479369637E-2</v>
      </c>
      <c r="EM8" s="6">
        <v>3.6024404530836059E-2</v>
      </c>
      <c r="EN8" s="6">
        <v>4.4736009989775824E-3</v>
      </c>
      <c r="EO8" s="6">
        <v>1.4598100732648193E-2</v>
      </c>
      <c r="EP8" s="6">
        <v>5.4057463578091443E-2</v>
      </c>
      <c r="EQ8" s="6">
        <v>4.5290429399297442E-2</v>
      </c>
      <c r="ER8" s="6">
        <v>6.1828175336404438E-2</v>
      </c>
      <c r="ES8" s="6">
        <v>2.4795642358073251E-2</v>
      </c>
      <c r="ET8" s="6">
        <v>2.6532069999577398E-2</v>
      </c>
      <c r="EU8" s="6">
        <v>3.5414503495442319E-2</v>
      </c>
      <c r="EV8" s="6">
        <v>6.0124075133624569E-2</v>
      </c>
      <c r="EW8" s="6">
        <v>0</v>
      </c>
      <c r="EX8" s="6">
        <v>9.4322536460742564E-3</v>
      </c>
      <c r="EY8" s="6">
        <v>9.1573696097997176E-2</v>
      </c>
      <c r="EZ8" s="6">
        <v>2.2671255250700743E-2</v>
      </c>
      <c r="FA8" s="6">
        <v>1.6557490401191505E-2</v>
      </c>
      <c r="FB8" s="6">
        <v>0</v>
      </c>
      <c r="FC8" s="6">
        <v>3.8724303080742095E-2</v>
      </c>
      <c r="FD8" s="6">
        <v>6.656406448559811E-2</v>
      </c>
      <c r="FE8" s="6">
        <v>4.5506796183984032E-2</v>
      </c>
      <c r="FF8" s="6">
        <v>7.5619652205534557E-2</v>
      </c>
      <c r="FG8" s="6">
        <v>7.6597432848375724E-2</v>
      </c>
      <c r="FH8" s="6">
        <v>4.2304488004189608E-2</v>
      </c>
      <c r="FI8" s="6">
        <v>0</v>
      </c>
      <c r="FJ8" s="6">
        <v>6.5408815764343445E-2</v>
      </c>
      <c r="FK8" s="6">
        <v>0</v>
      </c>
      <c r="FL8" s="6">
        <v>0</v>
      </c>
      <c r="FM8" s="6">
        <v>4.1954852323198871E-2</v>
      </c>
      <c r="FN8" s="6">
        <v>2.895642484167715E-2</v>
      </c>
      <c r="FO8" s="6">
        <v>0</v>
      </c>
      <c r="FP8" s="6">
        <v>5.8338575437516194E-2</v>
      </c>
      <c r="FQ8" s="6">
        <v>3.0805929195491168E-2</v>
      </c>
      <c r="FR8" s="6">
        <v>0.16634844529219364</v>
      </c>
      <c r="FS8" s="6">
        <v>4.4869953920065729E-2</v>
      </c>
      <c r="FT8" s="6">
        <v>5.6688775402589077E-2</v>
      </c>
      <c r="FU8" s="6">
        <v>4.9552418402080425E-2</v>
      </c>
      <c r="FV8" s="6">
        <v>3.1782082584606776E-2</v>
      </c>
      <c r="FW8" s="6">
        <v>0</v>
      </c>
      <c r="FX8" s="6">
        <v>4.6539104681446279E-2</v>
      </c>
      <c r="FY8" s="6">
        <v>0</v>
      </c>
      <c r="FZ8" s="6">
        <v>2.6977765153022706E-2</v>
      </c>
      <c r="GA8" s="6">
        <v>2.5345783093544488E-2</v>
      </c>
      <c r="GB8" s="6">
        <v>3.2900126938611864E-2</v>
      </c>
      <c r="GC8" s="6">
        <v>7.3597760346157531E-3</v>
      </c>
      <c r="GD8" s="6">
        <v>3.9184603966646598E-3</v>
      </c>
      <c r="GE8" s="6">
        <v>0.1001493707652506</v>
      </c>
      <c r="GF8" s="6">
        <v>0.22597187957609732</v>
      </c>
      <c r="GG8" s="6">
        <v>0.25837582348893462</v>
      </c>
      <c r="GH8" s="6">
        <v>1.7499545967029285E-2</v>
      </c>
      <c r="GI8" s="6">
        <v>0.1411133108514159</v>
      </c>
      <c r="GJ8" s="6">
        <v>7.8660581427242207E-2</v>
      </c>
      <c r="GK8" s="6">
        <v>0.16845637039507602</v>
      </c>
      <c r="GL8" s="6">
        <v>2.6402558997896727E-2</v>
      </c>
      <c r="GM8" s="6"/>
      <c r="GN8" s="6"/>
    </row>
    <row r="9" spans="1:201" x14ac:dyDescent="0.25">
      <c r="A9" s="17"/>
      <c r="B9" s="5" t="s">
        <v>208</v>
      </c>
      <c r="C9" t="s">
        <v>213</v>
      </c>
      <c r="D9" s="6">
        <v>7.2362582665374472E-3</v>
      </c>
      <c r="E9" s="6">
        <v>0</v>
      </c>
      <c r="F9" s="6">
        <v>2.8954768568623594E-3</v>
      </c>
      <c r="G9" s="6">
        <v>0</v>
      </c>
      <c r="H9" s="6">
        <v>2.5610198247605867E-2</v>
      </c>
      <c r="I9" s="6">
        <v>0</v>
      </c>
      <c r="J9" s="6">
        <v>2.2115709769122958E-3</v>
      </c>
      <c r="K9" s="6">
        <v>5.3167677029916137E-3</v>
      </c>
      <c r="L9" s="6">
        <v>3.6014269641485283E-2</v>
      </c>
      <c r="M9" s="6">
        <v>5.5615393034602029E-2</v>
      </c>
      <c r="N9" s="6">
        <v>2.2946886943807292E-3</v>
      </c>
      <c r="O9" s="6">
        <v>1.9999489195282431E-2</v>
      </c>
      <c r="P9" s="6">
        <v>5.4996306981750065E-2</v>
      </c>
      <c r="Q9" s="6">
        <v>7.9448002975679749E-2</v>
      </c>
      <c r="R9" s="6">
        <v>2.5650858334821905E-2</v>
      </c>
      <c r="S9" s="6">
        <v>8.1788854526302409E-3</v>
      </c>
      <c r="T9" s="6">
        <v>3.3879295611094873E-2</v>
      </c>
      <c r="U9" s="6">
        <v>0</v>
      </c>
      <c r="V9" s="6">
        <v>2.7966349691128739E-2</v>
      </c>
      <c r="W9" s="6">
        <v>3.5633066600719278E-2</v>
      </c>
      <c r="X9" s="6">
        <v>0</v>
      </c>
      <c r="Y9" s="6">
        <v>4.1323282315656601E-3</v>
      </c>
      <c r="Z9" s="6">
        <v>0</v>
      </c>
      <c r="AA9" s="6">
        <v>0</v>
      </c>
      <c r="AB9" s="6">
        <v>8.1237259133478207E-2</v>
      </c>
      <c r="AC9" s="6">
        <v>2.1000796235576255E-2</v>
      </c>
      <c r="AD9" s="6">
        <v>3.7322489009349079E-3</v>
      </c>
      <c r="AE9" s="6">
        <v>3.7511469430681291E-3</v>
      </c>
      <c r="AF9" s="6">
        <v>0</v>
      </c>
      <c r="AG9" s="6">
        <v>2.540353003060615E-2</v>
      </c>
      <c r="AH9" s="6">
        <v>0</v>
      </c>
      <c r="AI9" s="6">
        <v>0</v>
      </c>
      <c r="AJ9" s="6">
        <v>0.1202148393201658</v>
      </c>
      <c r="AK9" s="6">
        <v>0</v>
      </c>
      <c r="AL9" s="6">
        <v>0</v>
      </c>
      <c r="AM9" s="6">
        <v>3.8694716831755619E-3</v>
      </c>
      <c r="AN9" s="6">
        <v>0</v>
      </c>
      <c r="AO9" s="6">
        <v>1.519458371652508E-2</v>
      </c>
      <c r="AP9" s="6">
        <v>0</v>
      </c>
      <c r="AQ9" s="6">
        <v>0</v>
      </c>
      <c r="AR9" s="6">
        <v>0</v>
      </c>
      <c r="AS9" s="6">
        <v>0.33212027045195197</v>
      </c>
      <c r="AT9" s="6">
        <v>3.453564249927757E-3</v>
      </c>
      <c r="AU9" s="6">
        <v>1.5124847315462892E-2</v>
      </c>
      <c r="AV9" s="6">
        <v>1.3952075787380901E-2</v>
      </c>
      <c r="AW9" s="6">
        <v>8.0490095286335946E-3</v>
      </c>
      <c r="AX9" s="6">
        <v>0</v>
      </c>
      <c r="AY9" s="6">
        <v>9.2717186709851784E-4</v>
      </c>
      <c r="AZ9" s="6">
        <v>0</v>
      </c>
      <c r="BA9" s="6">
        <v>0</v>
      </c>
      <c r="BB9" s="6">
        <v>4.506793508861718E-2</v>
      </c>
      <c r="BC9" s="6">
        <v>2.4967986494964212E-3</v>
      </c>
      <c r="BD9" s="6">
        <v>7.7584605504207829E-2</v>
      </c>
      <c r="BE9" s="6">
        <v>3.8037078223593652E-2</v>
      </c>
      <c r="BF9" s="6">
        <v>1.3104883028069619E-3</v>
      </c>
      <c r="BG9" s="6">
        <v>1.7701187513255768E-2</v>
      </c>
      <c r="BH9" s="6">
        <v>3.3307037790570135E-2</v>
      </c>
      <c r="BI9" s="6">
        <v>7.1942718293756966E-2</v>
      </c>
      <c r="BJ9" s="6">
        <v>7.9757075788773456E-3</v>
      </c>
      <c r="BK9" s="6">
        <v>2.3343701308412877E-2</v>
      </c>
      <c r="BL9" s="6">
        <v>1.1926514718289672E-2</v>
      </c>
      <c r="BM9" s="6">
        <v>1.0018513941285943E-2</v>
      </c>
      <c r="BN9" s="6">
        <v>1.9978735884131134E-2</v>
      </c>
      <c r="BO9" s="6">
        <v>1.8401124642870439E-2</v>
      </c>
      <c r="BP9" s="6">
        <v>2.4492523564133891E-2</v>
      </c>
      <c r="BQ9" s="6">
        <v>4.9265258964212355E-2</v>
      </c>
      <c r="BR9" s="6">
        <v>6.2845004464864421E-2</v>
      </c>
      <c r="BS9" s="6">
        <v>0</v>
      </c>
      <c r="BT9" s="6">
        <v>0</v>
      </c>
      <c r="BU9" s="6">
        <v>0</v>
      </c>
      <c r="BV9" s="6">
        <v>1.9328741219945381E-2</v>
      </c>
      <c r="BW9" s="6">
        <v>0</v>
      </c>
      <c r="BX9" s="6">
        <v>2.6982140744383931E-2</v>
      </c>
      <c r="BY9" s="6">
        <v>2.029861396379315E-2</v>
      </c>
      <c r="BZ9" s="6">
        <v>4.0552249720527322E-3</v>
      </c>
      <c r="CA9" s="6">
        <v>3.5006208837372581E-3</v>
      </c>
      <c r="CB9" s="6">
        <v>2.8207333741177777E-2</v>
      </c>
      <c r="CC9" s="6">
        <v>0</v>
      </c>
      <c r="CD9" s="6">
        <v>7.6141150704972663E-3</v>
      </c>
      <c r="CE9" s="6">
        <v>9.3988022656031742E-4</v>
      </c>
      <c r="CF9" s="6">
        <v>7.9148993957295841E-3</v>
      </c>
      <c r="CG9" s="6">
        <v>8.3260975016823863E-2</v>
      </c>
      <c r="CH9" s="6">
        <v>0.1053140194651697</v>
      </c>
      <c r="CI9" s="6">
        <v>0.10279838004256418</v>
      </c>
      <c r="CJ9" s="6">
        <v>7.5314074347547097E-2</v>
      </c>
      <c r="CK9" s="6">
        <v>8.9663077256828982E-2</v>
      </c>
      <c r="CL9" s="6">
        <v>7.0113081832069754E-2</v>
      </c>
      <c r="CM9" s="6">
        <v>0.10343467068479172</v>
      </c>
      <c r="CN9" s="6">
        <v>0</v>
      </c>
      <c r="CO9" s="6">
        <v>0</v>
      </c>
      <c r="CP9" s="6">
        <v>5.6757915560704478E-3</v>
      </c>
      <c r="CQ9" s="6">
        <v>0</v>
      </c>
      <c r="CR9" s="6">
        <v>2.7078007332333277E-2</v>
      </c>
      <c r="CS9" s="6">
        <v>7.5675925846533541E-3</v>
      </c>
      <c r="CT9" s="6">
        <v>1.3322371615722696E-2</v>
      </c>
      <c r="CU9" s="6">
        <v>3.7937632558257821E-2</v>
      </c>
      <c r="CV9" s="6">
        <v>4.4510465684889686E-2</v>
      </c>
      <c r="CW9" s="6">
        <v>1.5748877291646174E-2</v>
      </c>
      <c r="CX9" s="6">
        <v>2.7842218081283732E-2</v>
      </c>
      <c r="CY9" s="6">
        <v>1.9853920687943335E-2</v>
      </c>
      <c r="CZ9" s="6">
        <v>0</v>
      </c>
      <c r="DA9" s="6">
        <v>2.5514886566474399E-2</v>
      </c>
      <c r="DB9" s="6">
        <v>1.2723389977252012E-2</v>
      </c>
      <c r="DC9" s="6">
        <v>9.1562953469489339E-2</v>
      </c>
      <c r="DD9" s="6">
        <v>7.0730119703660804E-2</v>
      </c>
      <c r="DE9" s="6">
        <v>7.5911370756577182E-2</v>
      </c>
      <c r="DF9" s="6">
        <v>0.10726747895358779</v>
      </c>
      <c r="DG9" s="6">
        <v>9.2342133215016969E-2</v>
      </c>
      <c r="DH9" s="6">
        <v>0.14061151668113134</v>
      </c>
      <c r="DI9" s="6">
        <v>0.10986841015499908</v>
      </c>
      <c r="DJ9" s="6">
        <v>0</v>
      </c>
      <c r="DK9" s="6">
        <v>1.4307467731647696E-2</v>
      </c>
      <c r="DL9" s="6">
        <v>1.040791555584623E-2</v>
      </c>
      <c r="DM9" s="6">
        <v>3.4363615166092827E-2</v>
      </c>
      <c r="DN9" s="6">
        <v>7.6239594344225141E-3</v>
      </c>
      <c r="DO9" s="6">
        <v>2.4311753575608362E-2</v>
      </c>
      <c r="DP9" s="6">
        <v>0.10471020064880238</v>
      </c>
      <c r="DQ9" s="6">
        <v>0.11840334692764637</v>
      </c>
      <c r="DR9" s="6">
        <v>4.6701083960342914E-3</v>
      </c>
      <c r="DS9" s="6">
        <v>2.2845520441557542E-2</v>
      </c>
      <c r="DT9" s="6">
        <v>9.6729831341244757E-2</v>
      </c>
      <c r="DU9" s="6">
        <v>0</v>
      </c>
      <c r="DV9" s="6">
        <v>1.122440017047014E-2</v>
      </c>
      <c r="DW9" s="6">
        <v>0</v>
      </c>
      <c r="DX9" s="6">
        <v>0.44318023130824036</v>
      </c>
      <c r="DY9" s="6">
        <v>6.4400299895850926E-3</v>
      </c>
      <c r="DZ9" s="6">
        <v>6.3284252269202756E-2</v>
      </c>
      <c r="EA9" s="6">
        <v>2.3021837228205815E-2</v>
      </c>
      <c r="EB9" s="6">
        <v>8.0228954660047563E-2</v>
      </c>
      <c r="EC9" s="6">
        <v>1.0170094692924996E-2</v>
      </c>
      <c r="ED9" s="6">
        <v>0.39517238799347831</v>
      </c>
      <c r="EE9" s="6">
        <v>5.2443446181257146E-2</v>
      </c>
      <c r="EF9" s="6">
        <v>9.96116998684137E-2</v>
      </c>
      <c r="EG9" s="6">
        <v>2.6050144973869507E-2</v>
      </c>
      <c r="EH9" s="6">
        <v>5.5870882428978648E-2</v>
      </c>
      <c r="EI9" s="6">
        <v>5.2577802550247875E-2</v>
      </c>
      <c r="EJ9" s="6">
        <v>9.423093492896642E-2</v>
      </c>
      <c r="EK9" s="6">
        <v>1.1695967837237567E-2</v>
      </c>
      <c r="EL9" s="6">
        <v>7.9119919762656851E-2</v>
      </c>
      <c r="EM9" s="6">
        <v>0</v>
      </c>
      <c r="EN9" s="6">
        <v>0</v>
      </c>
      <c r="EO9" s="6">
        <v>6.2175903141831336E-2</v>
      </c>
      <c r="EP9" s="6">
        <v>0.37381702123395699</v>
      </c>
      <c r="EQ9" s="6">
        <v>1.295652008129671E-2</v>
      </c>
      <c r="ER9" s="6">
        <v>1.7391533339855048E-2</v>
      </c>
      <c r="ES9" s="6">
        <v>3.6632965680443441E-3</v>
      </c>
      <c r="ET9" s="6">
        <v>9.6000628112764361E-3</v>
      </c>
      <c r="EU9" s="6">
        <v>3.2863634850104529E-3</v>
      </c>
      <c r="EV9" s="6">
        <v>6.4005227380434002E-2</v>
      </c>
      <c r="EW9" s="6">
        <v>1.7953774914994183E-2</v>
      </c>
      <c r="EX9" s="6">
        <v>6.3862933825586127E-3</v>
      </c>
      <c r="EY9" s="6">
        <v>7.1470387515471948E-3</v>
      </c>
      <c r="EZ9" s="6">
        <v>3.1810975899454863E-2</v>
      </c>
      <c r="FA9" s="6">
        <v>1.0146421122422969E-2</v>
      </c>
      <c r="FB9" s="6">
        <v>2.0579969683864312E-2</v>
      </c>
      <c r="FC9" s="6">
        <v>7.8501113498007351E-3</v>
      </c>
      <c r="FD9" s="6">
        <v>6.8679483220098385E-3</v>
      </c>
      <c r="FE9" s="6">
        <v>8.893929466518749E-2</v>
      </c>
      <c r="FF9" s="6">
        <v>2.169604688368135E-3</v>
      </c>
      <c r="FG9" s="6">
        <v>3.8760622281295109E-3</v>
      </c>
      <c r="FH9" s="6">
        <v>0</v>
      </c>
      <c r="FI9" s="6">
        <v>0.94185319558722103</v>
      </c>
      <c r="FJ9" s="6">
        <v>6.9660463370585984E-2</v>
      </c>
      <c r="FK9" s="6">
        <v>0</v>
      </c>
      <c r="FL9" s="6">
        <v>1.3299074972356486E-2</v>
      </c>
      <c r="FM9" s="6">
        <v>7.8192497394358774E-3</v>
      </c>
      <c r="FN9" s="6">
        <v>4.4403474674340904E-3</v>
      </c>
      <c r="FO9" s="6">
        <v>1.0137190650472949E-2</v>
      </c>
      <c r="FP9" s="6">
        <v>3.2055994613994802E-3</v>
      </c>
      <c r="FQ9" s="6">
        <v>4.2576177602035113E-3</v>
      </c>
      <c r="FR9" s="6">
        <v>2.008054292503331E-3</v>
      </c>
      <c r="FS9" s="6">
        <v>2.1489386303846544E-2</v>
      </c>
      <c r="FT9" s="6">
        <v>1.5283663512109115E-3</v>
      </c>
      <c r="FU9" s="6">
        <v>1.5479213701071976E-3</v>
      </c>
      <c r="FV9" s="6">
        <v>3.9014653798955337E-3</v>
      </c>
      <c r="FW9" s="6">
        <v>4.882460427492414E-2</v>
      </c>
      <c r="FX9" s="6">
        <v>1.5988527814013423E-3</v>
      </c>
      <c r="FY9" s="6">
        <v>3.7101153823974132E-3</v>
      </c>
      <c r="FZ9" s="6">
        <v>8.2326086828287889E-2</v>
      </c>
      <c r="GA9" s="6">
        <v>9.0726309999222307E-2</v>
      </c>
      <c r="GB9" s="6">
        <v>4.5928617616179883E-2</v>
      </c>
      <c r="GC9" s="6">
        <v>8.2217245741223414E-3</v>
      </c>
      <c r="GD9" s="6">
        <v>4.1532711455354511E-2</v>
      </c>
      <c r="GE9" s="6">
        <v>7.6514608085661504E-3</v>
      </c>
      <c r="GF9" s="6">
        <v>2.7145980607256849E-2</v>
      </c>
      <c r="GG9" s="6">
        <v>1.3883638725978613E-2</v>
      </c>
      <c r="GH9" s="6">
        <v>2.607858979629625E-2</v>
      </c>
      <c r="GI9" s="6">
        <v>8.9813608671233617E-3</v>
      </c>
      <c r="GJ9" s="6">
        <v>0</v>
      </c>
      <c r="GK9" s="6">
        <v>6.9256330958590651E-3</v>
      </c>
      <c r="GL9" s="6">
        <v>0</v>
      </c>
      <c r="GM9" s="6"/>
      <c r="GN9" s="6"/>
    </row>
    <row r="10" spans="1:201" x14ac:dyDescent="0.25">
      <c r="A10" s="17"/>
      <c r="B10" s="7" t="s">
        <v>210</v>
      </c>
      <c r="C10" t="s">
        <v>199</v>
      </c>
      <c r="D10" s="6">
        <v>0.26869009873076699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2.5119689815552793E-2</v>
      </c>
      <c r="L10" s="6">
        <v>0.31794733405020742</v>
      </c>
      <c r="M10" s="6">
        <v>0.16247960113497359</v>
      </c>
      <c r="N10" s="6">
        <v>0.34921987445223013</v>
      </c>
      <c r="O10" s="6">
        <v>0.19797092113443471</v>
      </c>
      <c r="P10" s="6">
        <v>1.2855937482729882E-2</v>
      </c>
      <c r="Q10" s="6">
        <v>5.3515399024895846E-3</v>
      </c>
      <c r="R10" s="6">
        <v>0.27719958585697696</v>
      </c>
      <c r="S10" s="6">
        <v>0.1287012306716068</v>
      </c>
      <c r="T10" s="6">
        <v>0.16777410184584926</v>
      </c>
      <c r="U10" s="6">
        <v>1.852033971892653E-2</v>
      </c>
      <c r="V10" s="6">
        <v>0.15026237156859051</v>
      </c>
      <c r="W10" s="6">
        <v>3.6974415673336619E-2</v>
      </c>
      <c r="X10" s="6">
        <v>6.027588822741646E-2</v>
      </c>
      <c r="Y10" s="6">
        <v>0</v>
      </c>
      <c r="Z10" s="6">
        <v>0</v>
      </c>
      <c r="AA10" s="6">
        <v>0</v>
      </c>
      <c r="AB10" s="6">
        <v>0.20633005452113148</v>
      </c>
      <c r="AC10" s="6">
        <v>8.5817350672539428E-2</v>
      </c>
      <c r="AD10" s="6">
        <v>5.0650851278272589E-2</v>
      </c>
      <c r="AE10" s="6">
        <v>0.10776991086989768</v>
      </c>
      <c r="AF10" s="6">
        <v>3.0448734694893381E-3</v>
      </c>
      <c r="AG10" s="6">
        <v>0.13466326661512448</v>
      </c>
      <c r="AH10" s="6">
        <v>9.1318804275797982E-3</v>
      </c>
      <c r="AI10" s="6">
        <v>0</v>
      </c>
      <c r="AJ10" s="6">
        <v>5.5569342898542456E-2</v>
      </c>
      <c r="AK10" s="6">
        <v>5.7279584022285925E-2</v>
      </c>
      <c r="AL10" s="6">
        <v>7.1081906291234662E-2</v>
      </c>
      <c r="AM10" s="6">
        <v>4.9063639461591958E-2</v>
      </c>
      <c r="AN10" s="6">
        <v>0</v>
      </c>
      <c r="AO10" s="6">
        <v>0.2376024123209369</v>
      </c>
      <c r="AP10" s="6">
        <v>0</v>
      </c>
      <c r="AQ10" s="6">
        <v>0</v>
      </c>
      <c r="AR10" s="6">
        <v>0</v>
      </c>
      <c r="AS10" s="6">
        <v>1.6936210159919057E-2</v>
      </c>
      <c r="AT10" s="6">
        <v>0</v>
      </c>
      <c r="AU10" s="6">
        <v>1.415863797345928E-2</v>
      </c>
      <c r="AV10" s="6">
        <v>9.5045934264499407E-2</v>
      </c>
      <c r="AW10" s="6">
        <v>8.8394649864408953E-2</v>
      </c>
      <c r="AX10" s="6">
        <v>5.4583339373080866E-2</v>
      </c>
      <c r="AY10" s="6">
        <v>0</v>
      </c>
      <c r="AZ10" s="6">
        <v>0</v>
      </c>
      <c r="BA10" s="6">
        <v>0</v>
      </c>
      <c r="BB10" s="6">
        <v>0.1005320542813198</v>
      </c>
      <c r="BC10" s="6">
        <v>0</v>
      </c>
      <c r="BD10" s="6">
        <v>6.6128017970781675E-2</v>
      </c>
      <c r="BE10" s="6">
        <v>9.35995653833607E-2</v>
      </c>
      <c r="BF10" s="6">
        <v>0.18680249044222155</v>
      </c>
      <c r="BG10" s="6">
        <v>6.6981594569129194E-2</v>
      </c>
      <c r="BH10" s="6">
        <v>9.4396690570212292E-3</v>
      </c>
      <c r="BI10" s="6">
        <v>0</v>
      </c>
      <c r="BJ10" s="6">
        <v>8.2447120099739798E-2</v>
      </c>
      <c r="BK10" s="6">
        <v>3.7421146321926592E-2</v>
      </c>
      <c r="BL10" s="6">
        <v>0.19165388831763552</v>
      </c>
      <c r="BM10" s="6">
        <v>0.25281666007567627</v>
      </c>
      <c r="BN10" s="6">
        <v>0.30193628476083906</v>
      </c>
      <c r="BO10" s="6">
        <v>0.16411361153093051</v>
      </c>
      <c r="BP10" s="6">
        <v>2.8152430531625583E-2</v>
      </c>
      <c r="BQ10" s="6">
        <v>0</v>
      </c>
      <c r="BR10" s="6">
        <v>0</v>
      </c>
      <c r="BS10" s="6">
        <v>3.5363158659570536E-2</v>
      </c>
      <c r="BT10" s="6">
        <v>2.6268370908735347E-2</v>
      </c>
      <c r="BU10" s="6">
        <v>0</v>
      </c>
      <c r="BV10" s="6">
        <v>0</v>
      </c>
      <c r="BW10" s="6">
        <v>1.3588415833191538E-2</v>
      </c>
      <c r="BX10" s="6">
        <v>0.1090364906400268</v>
      </c>
      <c r="BY10" s="6">
        <v>0.29927041365661516</v>
      </c>
      <c r="BZ10" s="6">
        <v>0.2103751994891212</v>
      </c>
      <c r="CA10" s="6">
        <v>9.7517585228427163E-3</v>
      </c>
      <c r="CB10" s="6">
        <v>3.7618606032681683E-2</v>
      </c>
      <c r="CC10" s="6">
        <v>0.10515432840479205</v>
      </c>
      <c r="CD10" s="6">
        <v>8.8274777982749242E-2</v>
      </c>
      <c r="CE10" s="6">
        <v>0.10688113416609392</v>
      </c>
      <c r="CF10" s="6">
        <v>0.15085183291933588</v>
      </c>
      <c r="CG10" s="6">
        <v>0.12953380120378372</v>
      </c>
      <c r="CH10" s="6">
        <v>0.11208667019592085</v>
      </c>
      <c r="CI10" s="6">
        <v>4.0032552105522028E-2</v>
      </c>
      <c r="CJ10" s="6">
        <v>5.7625352604860486E-2</v>
      </c>
      <c r="CK10" s="6">
        <v>6.8760312908660831E-2</v>
      </c>
      <c r="CL10" s="6">
        <v>7.605444577598218E-2</v>
      </c>
      <c r="CM10" s="6">
        <v>6.4120245218155125E-2</v>
      </c>
      <c r="CN10" s="6">
        <v>0.12530068233137956</v>
      </c>
      <c r="CO10" s="6">
        <v>6.141260444986648E-2</v>
      </c>
      <c r="CP10" s="6">
        <v>0.14407008025566609</v>
      </c>
      <c r="CQ10" s="6">
        <v>1.1762717623810653E-2</v>
      </c>
      <c r="CR10" s="6">
        <v>0.10923626593045171</v>
      </c>
      <c r="CS10" s="6">
        <v>0.18409084991735564</v>
      </c>
      <c r="CT10" s="6">
        <v>0.1613454780275925</v>
      </c>
      <c r="CU10" s="6">
        <v>0.3634174922765665</v>
      </c>
      <c r="CV10" s="6">
        <v>0.3597072692896599</v>
      </c>
      <c r="CW10" s="6">
        <v>0.25081148979255069</v>
      </c>
      <c r="CX10" s="6">
        <v>0.19065166507219358</v>
      </c>
      <c r="CY10" s="6">
        <v>2.5391463142874285E-2</v>
      </c>
      <c r="CZ10" s="6">
        <v>0.10457493498708931</v>
      </c>
      <c r="DA10" s="6">
        <v>0.10190323469079041</v>
      </c>
      <c r="DB10" s="6">
        <v>0.18807984176995687</v>
      </c>
      <c r="DC10" s="6">
        <v>0.22189977128196195</v>
      </c>
      <c r="DD10" s="6">
        <v>0.20549325383159689</v>
      </c>
      <c r="DE10" s="6">
        <v>0.31147480703899838</v>
      </c>
      <c r="DF10" s="6">
        <v>0.31039413899768875</v>
      </c>
      <c r="DG10" s="6">
        <v>0.33034529110888694</v>
      </c>
      <c r="DH10" s="6">
        <v>0.1614788945548026</v>
      </c>
      <c r="DI10" s="6">
        <v>0.21741443245604319</v>
      </c>
      <c r="DJ10" s="6">
        <v>0.1284715910783088</v>
      </c>
      <c r="DK10" s="6">
        <v>0.50393794614015375</v>
      </c>
      <c r="DL10" s="6">
        <v>0.14992338709904779</v>
      </c>
      <c r="DM10" s="6">
        <v>0.12585865235484592</v>
      </c>
      <c r="DN10" s="6">
        <v>8.0550507900153737E-2</v>
      </c>
      <c r="DO10" s="6">
        <v>0.13187200389408066</v>
      </c>
      <c r="DP10" s="6">
        <v>0.29435312505428712</v>
      </c>
      <c r="DQ10" s="6">
        <v>0.15333241555469812</v>
      </c>
      <c r="DR10" s="6">
        <v>7.0885072693930837E-2</v>
      </c>
      <c r="DS10" s="6">
        <v>0.1296195490035198</v>
      </c>
      <c r="DT10" s="6">
        <v>0.29877727175159624</v>
      </c>
      <c r="DU10" s="6">
        <v>0.16427875510836551</v>
      </c>
      <c r="DV10" s="6">
        <v>8.895441899269883E-3</v>
      </c>
      <c r="DW10" s="6">
        <v>0</v>
      </c>
      <c r="DX10" s="6">
        <v>0.13065026792195822</v>
      </c>
      <c r="DY10" s="6">
        <v>0.36547870690139517</v>
      </c>
      <c r="DZ10" s="6">
        <v>0.1978105516926473</v>
      </c>
      <c r="EA10" s="6">
        <v>7.1619840344527522E-2</v>
      </c>
      <c r="EB10" s="6">
        <v>0.13047412623829963</v>
      </c>
      <c r="EC10" s="6">
        <v>0.1117399701777322</v>
      </c>
      <c r="ED10" s="6">
        <v>4.0716183116660282E-2</v>
      </c>
      <c r="EE10" s="6">
        <v>8.8157732381908632E-2</v>
      </c>
      <c r="EF10" s="6">
        <v>7.0786584866893348E-2</v>
      </c>
      <c r="EG10" s="6">
        <v>0.14801932489641731</v>
      </c>
      <c r="EH10" s="6">
        <v>0.13712464698410279</v>
      </c>
      <c r="EI10" s="6">
        <v>9.087811914696789E-2</v>
      </c>
      <c r="EJ10" s="6">
        <v>0.12216766932875622</v>
      </c>
      <c r="EK10" s="6">
        <v>0</v>
      </c>
      <c r="EL10" s="6">
        <v>3.9873148829578646E-2</v>
      </c>
      <c r="EM10" s="6">
        <v>2.5820784809398957E-2</v>
      </c>
      <c r="EN10" s="6">
        <v>0</v>
      </c>
      <c r="EO10" s="6">
        <v>0.10630770018245628</v>
      </c>
      <c r="EP10" s="6">
        <v>0.16604671370782542</v>
      </c>
      <c r="EQ10" s="6">
        <v>2.4074658493560249E-3</v>
      </c>
      <c r="ER10" s="6">
        <v>0.14080474828187681</v>
      </c>
      <c r="ES10" s="6">
        <v>0.28858092709538369</v>
      </c>
      <c r="ET10" s="6">
        <v>0.20108489422568612</v>
      </c>
      <c r="EU10" s="6">
        <v>0.27679603841454831</v>
      </c>
      <c r="EV10" s="6">
        <v>0.26013507354620652</v>
      </c>
      <c r="EW10" s="6">
        <v>0.30139325751180573</v>
      </c>
      <c r="EX10" s="6">
        <v>4.1689717621622567E-2</v>
      </c>
      <c r="EY10" s="6">
        <v>0.14117640982872143</v>
      </c>
      <c r="EZ10" s="6">
        <v>0.36006297624868172</v>
      </c>
      <c r="FA10" s="6">
        <v>0.1246348265137569</v>
      </c>
      <c r="FB10" s="6">
        <v>0.20288333989264296</v>
      </c>
      <c r="FC10" s="6">
        <v>0.16578521111523975</v>
      </c>
      <c r="FD10" s="6">
        <v>5.9633919734450022E-2</v>
      </c>
      <c r="FE10" s="6">
        <v>0.14393358832755382</v>
      </c>
      <c r="FF10" s="6">
        <v>0.18880796290706542</v>
      </c>
      <c r="FG10" s="6">
        <v>1.5993652376940892E-2</v>
      </c>
      <c r="FH10" s="6">
        <v>0</v>
      </c>
      <c r="FI10" s="6">
        <v>0</v>
      </c>
      <c r="FJ10" s="6">
        <v>0.13869226991907352</v>
      </c>
      <c r="FK10" s="6">
        <v>0.12001403982933088</v>
      </c>
      <c r="FL10" s="6">
        <v>7.9260970783099682E-2</v>
      </c>
      <c r="FM10" s="6">
        <v>0.1153930381987755</v>
      </c>
      <c r="FN10" s="6">
        <v>0.28508324111541344</v>
      </c>
      <c r="FO10" s="6">
        <v>8.5747775498609277E-2</v>
      </c>
      <c r="FP10" s="6">
        <v>0.10824539707926986</v>
      </c>
      <c r="FQ10" s="6">
        <v>8.721092035197156E-2</v>
      </c>
      <c r="FR10" s="6">
        <v>0.1964917064238435</v>
      </c>
      <c r="FS10" s="6">
        <v>0.23564291005201524</v>
      </c>
      <c r="FT10" s="6">
        <v>0.15458761829576512</v>
      </c>
      <c r="FU10" s="6">
        <v>3.5284670152115762E-2</v>
      </c>
      <c r="FV10" s="6">
        <v>0.22441056500350895</v>
      </c>
      <c r="FW10" s="6">
        <v>0.2307385324187228</v>
      </c>
      <c r="FX10" s="6">
        <v>0.10561077304681488</v>
      </c>
      <c r="FY10" s="6">
        <v>7.6165385077542086E-2</v>
      </c>
      <c r="FZ10" s="6">
        <v>6.3933040021433615E-2</v>
      </c>
      <c r="GA10" s="6">
        <v>7.8714362687916928E-2</v>
      </c>
      <c r="GB10" s="6">
        <v>0.10488085773716151</v>
      </c>
      <c r="GC10" s="6">
        <v>0.23613149125675825</v>
      </c>
      <c r="GD10" s="6">
        <v>0.15670108885196507</v>
      </c>
      <c r="GE10" s="6">
        <v>4.4957538412086821E-2</v>
      </c>
      <c r="GF10" s="6">
        <v>0</v>
      </c>
      <c r="GG10" s="6">
        <v>0.10712227938074997</v>
      </c>
      <c r="GH10" s="6">
        <v>0.33314426116771334</v>
      </c>
      <c r="GI10" s="6">
        <v>0.21011724392860728</v>
      </c>
      <c r="GJ10" s="6">
        <v>0</v>
      </c>
      <c r="GK10" s="6">
        <v>0.11524182090041847</v>
      </c>
      <c r="GL10" s="6">
        <v>0</v>
      </c>
      <c r="GM10" s="6"/>
      <c r="GN10" s="6"/>
    </row>
    <row r="11" spans="1:201" x14ac:dyDescent="0.25">
      <c r="A11" s="17"/>
      <c r="B11" s="7" t="s">
        <v>212</v>
      </c>
      <c r="C11" t="s">
        <v>207</v>
      </c>
      <c r="D11" s="6">
        <v>0</v>
      </c>
      <c r="E11" s="6">
        <v>0</v>
      </c>
      <c r="F11" s="6">
        <v>0</v>
      </c>
      <c r="G11" s="6">
        <v>7.4696871452705122E-4</v>
      </c>
      <c r="H11" s="6">
        <v>0</v>
      </c>
      <c r="I11" s="6">
        <v>1.2791535285604566E-2</v>
      </c>
      <c r="J11" s="6">
        <v>3.5293779715270391E-3</v>
      </c>
      <c r="K11" s="6">
        <v>2.7829432024310336E-2</v>
      </c>
      <c r="L11" s="6">
        <v>2.4326509627703375E-2</v>
      </c>
      <c r="M11" s="6">
        <v>4.8869663076697038E-2</v>
      </c>
      <c r="N11" s="6">
        <v>0</v>
      </c>
      <c r="O11" s="6">
        <v>0</v>
      </c>
      <c r="P11" s="6">
        <v>5.5765345927469928E-2</v>
      </c>
      <c r="Q11" s="6">
        <v>0</v>
      </c>
      <c r="R11" s="6">
        <v>5.3686360169974703E-2</v>
      </c>
      <c r="S11" s="6">
        <v>2.8373790938392748E-2</v>
      </c>
      <c r="T11" s="6">
        <v>0.10677670609175642</v>
      </c>
      <c r="U11" s="6">
        <v>3.4256585354589683E-2</v>
      </c>
      <c r="V11" s="6">
        <v>0</v>
      </c>
      <c r="W11" s="6">
        <v>0.30765932362909587</v>
      </c>
      <c r="X11" s="6">
        <v>5.8134501907040045E-2</v>
      </c>
      <c r="Y11" s="6">
        <v>0</v>
      </c>
      <c r="Z11" s="6">
        <v>9.2213270371824078E-3</v>
      </c>
      <c r="AA11" s="6">
        <v>4.0302665070760298E-3</v>
      </c>
      <c r="AB11" s="6">
        <v>0.26945314089949934</v>
      </c>
      <c r="AC11" s="6">
        <v>8.1081512603790415E-2</v>
      </c>
      <c r="AD11" s="6">
        <v>1.6968886461782819E-2</v>
      </c>
      <c r="AE11" s="6">
        <v>1.8216255274338924E-2</v>
      </c>
      <c r="AF11" s="6">
        <v>0</v>
      </c>
      <c r="AG11" s="6">
        <v>0.1524299546847119</v>
      </c>
      <c r="AH11" s="6">
        <v>0</v>
      </c>
      <c r="AI11" s="6">
        <v>3.7462722866391665E-3</v>
      </c>
      <c r="AJ11" s="6">
        <v>0</v>
      </c>
      <c r="AK11" s="6">
        <v>0</v>
      </c>
      <c r="AL11" s="6">
        <v>1.5341744161152922E-2</v>
      </c>
      <c r="AM11" s="6">
        <v>1.6751862256077354E-3</v>
      </c>
      <c r="AN11" s="6">
        <v>2.8757354124262962E-3</v>
      </c>
      <c r="AO11" s="6">
        <v>0.33072666252274757</v>
      </c>
      <c r="AP11" s="6">
        <v>0</v>
      </c>
      <c r="AQ11" s="6">
        <v>0</v>
      </c>
      <c r="AR11" s="6">
        <v>0</v>
      </c>
      <c r="AS11" s="6">
        <v>0</v>
      </c>
      <c r="AT11" s="6">
        <v>8.0369766378319638E-3</v>
      </c>
      <c r="AU11" s="6">
        <v>6.9917969979826494E-2</v>
      </c>
      <c r="AV11" s="6">
        <v>7.6028395821500561E-2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0.21143494966747073</v>
      </c>
      <c r="BC11" s="6">
        <v>1.1466963317463968E-2</v>
      </c>
      <c r="BD11" s="6">
        <v>0.17640015918268448</v>
      </c>
      <c r="BE11" s="6">
        <v>0.15835784782421658</v>
      </c>
      <c r="BF11" s="6">
        <v>0.10156541182010104</v>
      </c>
      <c r="BG11" s="6">
        <v>2.4962020724132387E-2</v>
      </c>
      <c r="BH11" s="6">
        <v>0</v>
      </c>
      <c r="BI11" s="6">
        <v>0</v>
      </c>
      <c r="BJ11" s="6">
        <v>2.3565175422065373E-2</v>
      </c>
      <c r="BK11" s="6">
        <v>0</v>
      </c>
      <c r="BL11" s="6">
        <v>0.15309874279759997</v>
      </c>
      <c r="BM11" s="6">
        <v>8.4612970270402141E-2</v>
      </c>
      <c r="BN11" s="6">
        <v>8.7163714369733858E-2</v>
      </c>
      <c r="BO11" s="6">
        <v>7.6722344507988191E-2</v>
      </c>
      <c r="BP11" s="6">
        <v>3.6454264702125011E-2</v>
      </c>
      <c r="BQ11" s="6">
        <v>0</v>
      </c>
      <c r="BR11" s="6">
        <v>0</v>
      </c>
      <c r="BS11" s="6">
        <v>0</v>
      </c>
      <c r="BT11" s="6">
        <v>1.3097602351859293E-2</v>
      </c>
      <c r="BU11" s="6">
        <v>2.9877325117954388E-3</v>
      </c>
      <c r="BV11" s="6">
        <v>0</v>
      </c>
      <c r="BW11" s="6">
        <v>0</v>
      </c>
      <c r="BX11" s="6">
        <v>0.17589136633688718</v>
      </c>
      <c r="BY11" s="6">
        <v>1.6590040314053943E-2</v>
      </c>
      <c r="BZ11" s="6">
        <v>0</v>
      </c>
      <c r="CA11" s="6">
        <v>9.1989332459901946E-3</v>
      </c>
      <c r="CB11" s="6">
        <v>2.5195622523276406E-2</v>
      </c>
      <c r="CC11" s="6">
        <v>0</v>
      </c>
      <c r="CD11" s="6">
        <v>9.1771872235049332E-3</v>
      </c>
      <c r="CE11" s="6">
        <v>0</v>
      </c>
      <c r="CF11" s="6">
        <v>7.5890168474813512E-3</v>
      </c>
      <c r="CG11" s="6">
        <v>0.27952217797564777</v>
      </c>
      <c r="CH11" s="6">
        <v>0.29228831281267542</v>
      </c>
      <c r="CI11" s="6">
        <v>0.37045817245862045</v>
      </c>
      <c r="CJ11" s="6">
        <v>0.28289915285214834</v>
      </c>
      <c r="CK11" s="6">
        <v>0.40443884661639806</v>
      </c>
      <c r="CL11" s="6">
        <v>0.32660946086778214</v>
      </c>
      <c r="CM11" s="6">
        <v>0.44539216755153826</v>
      </c>
      <c r="CN11" s="6">
        <v>2.5693573109425365E-2</v>
      </c>
      <c r="CO11" s="6">
        <v>0</v>
      </c>
      <c r="CP11" s="6">
        <v>1.5004958729915713E-2</v>
      </c>
      <c r="CQ11" s="6">
        <v>0</v>
      </c>
      <c r="CR11" s="6">
        <v>0.15170886853422472</v>
      </c>
      <c r="CS11" s="6">
        <v>0</v>
      </c>
      <c r="CT11" s="6">
        <v>4.9734450081379979E-2</v>
      </c>
      <c r="CU11" s="6">
        <v>0.12396881044153951</v>
      </c>
      <c r="CV11" s="6">
        <v>0.26133205196496639</v>
      </c>
      <c r="CW11" s="6">
        <v>0.1512917114921499</v>
      </c>
      <c r="CX11" s="6">
        <v>0.10583820731921639</v>
      </c>
      <c r="CY11" s="6">
        <v>0.10340432456593084</v>
      </c>
      <c r="CZ11" s="6">
        <v>1.9132720849840277E-2</v>
      </c>
      <c r="DA11" s="6">
        <v>0.13733923899539463</v>
      </c>
      <c r="DB11" s="6">
        <v>8.7416744672975846E-2</v>
      </c>
      <c r="DC11" s="6">
        <v>0.55750312994569318</v>
      </c>
      <c r="DD11" s="6">
        <v>0.43891542129315064</v>
      </c>
      <c r="DE11" s="6">
        <v>0.43943369943423904</v>
      </c>
      <c r="DF11" s="6">
        <v>0.43901877127378441</v>
      </c>
      <c r="DG11" s="6">
        <v>0.39129522760078017</v>
      </c>
      <c r="DH11" s="6">
        <v>0.51585625131324819</v>
      </c>
      <c r="DI11" s="6">
        <v>0.37088228597030126</v>
      </c>
      <c r="DJ11" s="6">
        <v>5.2181102913436896E-2</v>
      </c>
      <c r="DK11" s="6">
        <v>0.29397662749227366</v>
      </c>
      <c r="DL11" s="6">
        <v>9.3728837864542711E-2</v>
      </c>
      <c r="DM11" s="6">
        <v>0.17287021487468557</v>
      </c>
      <c r="DN11" s="6">
        <v>5.2232190690569238E-2</v>
      </c>
      <c r="DO11" s="6">
        <v>0.13359029417031462</v>
      </c>
      <c r="DP11" s="6">
        <v>0.42662870343432824</v>
      </c>
      <c r="DQ11" s="6">
        <v>0.33705257660011989</v>
      </c>
      <c r="DR11" s="6">
        <v>0.10244325125713055</v>
      </c>
      <c r="DS11" s="6">
        <v>0.16659603572177037</v>
      </c>
      <c r="DT11" s="6">
        <v>0.26106033983891963</v>
      </c>
      <c r="DU11" s="6">
        <v>0</v>
      </c>
      <c r="DV11" s="6">
        <v>3.8957418517205682E-2</v>
      </c>
      <c r="DW11" s="6">
        <v>0</v>
      </c>
      <c r="DX11" s="6">
        <v>0</v>
      </c>
      <c r="DY11" s="6">
        <v>3.4553916405090271E-2</v>
      </c>
      <c r="DZ11" s="6">
        <v>0.41003187636932242</v>
      </c>
      <c r="EA11" s="6">
        <v>0.11177927342967328</v>
      </c>
      <c r="EB11" s="6">
        <v>0.41280105983016518</v>
      </c>
      <c r="EC11" s="6">
        <v>5.37927847741854E-2</v>
      </c>
      <c r="ED11" s="6">
        <v>4.9757957332614483E-2</v>
      </c>
      <c r="EE11" s="6">
        <v>1.3407469210317843E-3</v>
      </c>
      <c r="EF11" s="6">
        <v>0.28452142522069324</v>
      </c>
      <c r="EG11" s="6">
        <v>2.5864131027903237E-2</v>
      </c>
      <c r="EH11" s="6">
        <v>0.11389622159008468</v>
      </c>
      <c r="EI11" s="6">
        <v>0.24145577237802263</v>
      </c>
      <c r="EJ11" s="6">
        <v>0.26552981688711169</v>
      </c>
      <c r="EK11" s="6">
        <v>0.13871705826027259</v>
      </c>
      <c r="EL11" s="6">
        <v>5.8905144494052965E-2</v>
      </c>
      <c r="EM11" s="6">
        <v>0</v>
      </c>
      <c r="EN11" s="6">
        <v>5.2507030747517879E-3</v>
      </c>
      <c r="EO11" s="6">
        <v>4.7856443022628099E-2</v>
      </c>
      <c r="EP11" s="6">
        <v>6.3969944293560149E-2</v>
      </c>
      <c r="EQ11" s="6">
        <v>0.19696711313800472</v>
      </c>
      <c r="ER11" s="6">
        <v>0.32597733990310163</v>
      </c>
      <c r="ES11" s="6">
        <v>1.6296054023025117E-2</v>
      </c>
      <c r="ET11" s="6">
        <v>3.4232985556803111E-2</v>
      </c>
      <c r="EU11" s="6">
        <v>3.0260249102395935E-2</v>
      </c>
      <c r="EV11" s="6">
        <v>7.5741432087709323E-2</v>
      </c>
      <c r="EW11" s="6">
        <v>0</v>
      </c>
      <c r="EX11" s="6">
        <v>2.9190371936704096E-2</v>
      </c>
      <c r="EY11" s="6">
        <v>0</v>
      </c>
      <c r="EZ11" s="6">
        <v>7.1161230064220302E-2</v>
      </c>
      <c r="FA11" s="6">
        <v>1.0820192422906534E-2</v>
      </c>
      <c r="FB11" s="6">
        <v>0</v>
      </c>
      <c r="FC11" s="6">
        <v>1.8164869291936373E-4</v>
      </c>
      <c r="FD11" s="6">
        <v>3.3991964879412436E-3</v>
      </c>
      <c r="FE11" s="6">
        <v>0.15860156378158852</v>
      </c>
      <c r="FF11" s="6">
        <v>7.9841178360664122E-2</v>
      </c>
      <c r="FG11" s="6">
        <v>0</v>
      </c>
      <c r="FH11" s="6">
        <v>0</v>
      </c>
      <c r="FI11" s="6">
        <v>5.8146804412779009E-2</v>
      </c>
      <c r="FJ11" s="6">
        <v>0.18038013933772226</v>
      </c>
      <c r="FK11" s="6">
        <v>4.6997897663500002E-2</v>
      </c>
      <c r="FL11" s="6">
        <v>5.9791511234447779E-2</v>
      </c>
      <c r="FM11" s="6">
        <v>0</v>
      </c>
      <c r="FN11" s="6">
        <v>2.1696932733637282E-2</v>
      </c>
      <c r="FO11" s="6">
        <v>3.3892335418891736E-2</v>
      </c>
      <c r="FP11" s="6">
        <v>3.9107809152439506E-2</v>
      </c>
      <c r="FQ11" s="6">
        <v>1.0968210267855334E-2</v>
      </c>
      <c r="FR11" s="6">
        <v>2.693909071357509E-2</v>
      </c>
      <c r="FS11" s="6">
        <v>2.2022183735896692E-2</v>
      </c>
      <c r="FT11" s="6">
        <v>6.0198201312105321E-2</v>
      </c>
      <c r="FU11" s="6">
        <v>4.8815654574211479E-3</v>
      </c>
      <c r="FV11" s="6">
        <v>7.0492361568865486E-2</v>
      </c>
      <c r="FW11" s="6">
        <v>0.50647368423154682</v>
      </c>
      <c r="FX11" s="6">
        <v>1.044097031067634E-2</v>
      </c>
      <c r="FY11" s="6">
        <v>7.0645679250303281E-2</v>
      </c>
      <c r="FZ11" s="6">
        <v>0.26715431987674287</v>
      </c>
      <c r="GA11" s="6">
        <v>0.26353987850672028</v>
      </c>
      <c r="GB11" s="6">
        <v>0.12632980606156599</v>
      </c>
      <c r="GC11" s="6">
        <v>0.15555493424676239</v>
      </c>
      <c r="GD11" s="6">
        <v>0.37614939035250305</v>
      </c>
      <c r="GE11" s="6">
        <v>9.3335037987842678E-2</v>
      </c>
      <c r="GF11" s="6">
        <v>0.17298506773969707</v>
      </c>
      <c r="GG11" s="6">
        <v>8.2769762556085483E-3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/>
      <c r="GN11" s="6"/>
    </row>
    <row r="12" spans="1:201" x14ac:dyDescent="0.25">
      <c r="A12" s="17"/>
      <c r="B12" s="7" t="s">
        <v>248</v>
      </c>
      <c r="C12" t="s">
        <v>215</v>
      </c>
      <c r="D12" s="6">
        <v>7.813480222203327E-2</v>
      </c>
      <c r="E12" s="6">
        <v>0</v>
      </c>
      <c r="F12" s="6">
        <v>0</v>
      </c>
      <c r="G12" s="6">
        <v>8.6661062338699128E-3</v>
      </c>
      <c r="H12" s="6">
        <v>1.2814351327815115E-2</v>
      </c>
      <c r="I12" s="6">
        <v>1.7109594597406443E-2</v>
      </c>
      <c r="J12" s="6">
        <v>1.6968629176616224E-2</v>
      </c>
      <c r="K12" s="6">
        <v>0</v>
      </c>
      <c r="L12" s="6">
        <v>9.1287499454488098E-3</v>
      </c>
      <c r="M12" s="6">
        <v>7.7700953937933998E-2</v>
      </c>
      <c r="N12" s="6">
        <v>6.6838818546211848E-2</v>
      </c>
      <c r="O12" s="6">
        <v>1.5319999400613515E-2</v>
      </c>
      <c r="P12" s="6">
        <v>2.9722689543392324E-2</v>
      </c>
      <c r="Q12" s="6">
        <v>0</v>
      </c>
      <c r="R12" s="6">
        <v>3.9340617451143887E-2</v>
      </c>
      <c r="S12" s="6">
        <v>1.4604252607036123E-2</v>
      </c>
      <c r="T12" s="6">
        <v>3.179143343718023E-2</v>
      </c>
      <c r="U12" s="6">
        <v>0</v>
      </c>
      <c r="V12" s="6">
        <v>4.2779988137803732E-2</v>
      </c>
      <c r="W12" s="6">
        <v>1.3672158060305981E-2</v>
      </c>
      <c r="X12" s="6">
        <v>0</v>
      </c>
      <c r="Y12" s="6">
        <v>0.10669005872345164</v>
      </c>
      <c r="Z12" s="6">
        <v>0</v>
      </c>
      <c r="AA12" s="6">
        <v>0</v>
      </c>
      <c r="AB12" s="6">
        <v>8.817039538917975E-3</v>
      </c>
      <c r="AC12" s="6">
        <v>2.79552936760647E-2</v>
      </c>
      <c r="AD12" s="6">
        <v>5.2724442617469905E-2</v>
      </c>
      <c r="AE12" s="6">
        <v>5.0855847333608289E-2</v>
      </c>
      <c r="AF12" s="6">
        <v>3.4528327668556597E-2</v>
      </c>
      <c r="AG12" s="6">
        <v>2.805249517730234E-2</v>
      </c>
      <c r="AH12" s="6">
        <v>5.811276135698186E-3</v>
      </c>
      <c r="AI12" s="6">
        <v>0</v>
      </c>
      <c r="AJ12" s="6">
        <v>0</v>
      </c>
      <c r="AK12" s="6">
        <v>2.7378887367815335E-2</v>
      </c>
      <c r="AL12" s="6">
        <v>6.6822459761788702E-2</v>
      </c>
      <c r="AM12" s="6">
        <v>4.6395059448590813E-2</v>
      </c>
      <c r="AN12" s="6">
        <v>0.10479375275134512</v>
      </c>
      <c r="AO12" s="6">
        <v>5.5650613128106596E-2</v>
      </c>
      <c r="AP12" s="6">
        <v>0</v>
      </c>
      <c r="AQ12" s="6">
        <v>0</v>
      </c>
      <c r="AR12" s="6">
        <v>0</v>
      </c>
      <c r="AS12" s="6">
        <v>0</v>
      </c>
      <c r="AT12" s="6">
        <v>1.2539121907176199E-2</v>
      </c>
      <c r="AU12" s="6">
        <v>2.2566033161834628E-2</v>
      </c>
      <c r="AV12" s="6">
        <v>5.0707329756119024E-2</v>
      </c>
      <c r="AW12" s="6">
        <v>7.6200547052183182E-2</v>
      </c>
      <c r="AX12" s="6">
        <v>2.0149476171545989E-2</v>
      </c>
      <c r="AY12" s="6">
        <v>0</v>
      </c>
      <c r="AZ12" s="6">
        <v>4.8355556109037695E-4</v>
      </c>
      <c r="BA12" s="6">
        <v>0</v>
      </c>
      <c r="BB12" s="6">
        <v>3.6953558202928664E-2</v>
      </c>
      <c r="BC12" s="6">
        <v>2.522967262662466E-2</v>
      </c>
      <c r="BD12" s="6">
        <v>3.9778895540812605E-2</v>
      </c>
      <c r="BE12" s="6">
        <v>2.4923277223480533E-2</v>
      </c>
      <c r="BF12" s="6">
        <v>3.8575809742630716E-2</v>
      </c>
      <c r="BG12" s="6">
        <v>2.6776541331448099E-2</v>
      </c>
      <c r="BH12" s="6">
        <v>5.5227787543820454E-3</v>
      </c>
      <c r="BI12" s="6">
        <v>0</v>
      </c>
      <c r="BJ12" s="6">
        <v>7.108550243557972E-2</v>
      </c>
      <c r="BK12" s="6">
        <v>2.7938795228448443E-2</v>
      </c>
      <c r="BL12" s="6">
        <v>4.4681683186960093E-2</v>
      </c>
      <c r="BM12" s="6">
        <v>2.1571426545878767E-2</v>
      </c>
      <c r="BN12" s="6">
        <v>3.9626856687933667E-3</v>
      </c>
      <c r="BO12" s="6">
        <v>4.2986011168229081E-2</v>
      </c>
      <c r="BP12" s="6">
        <v>5.0595775199005578E-2</v>
      </c>
      <c r="BQ12" s="6">
        <v>2.5488799612972866E-2</v>
      </c>
      <c r="BR12" s="6">
        <v>0</v>
      </c>
      <c r="BS12" s="6">
        <v>8.8562612249317385E-2</v>
      </c>
      <c r="BT12" s="6">
        <v>0</v>
      </c>
      <c r="BU12" s="6">
        <v>0</v>
      </c>
      <c r="BV12" s="6">
        <v>1.3851834280451392E-2</v>
      </c>
      <c r="BW12" s="6">
        <v>5.64572116439947E-3</v>
      </c>
      <c r="BX12" s="6">
        <v>4.3614206203103953E-2</v>
      </c>
      <c r="BY12" s="6">
        <v>0</v>
      </c>
      <c r="BZ12" s="6">
        <v>0.10045535792069755</v>
      </c>
      <c r="CA12" s="6">
        <v>0</v>
      </c>
      <c r="CB12" s="6">
        <v>5.4304153178561174E-3</v>
      </c>
      <c r="CC12" s="6">
        <v>5.926745765689749E-2</v>
      </c>
      <c r="CD12" s="6">
        <v>5.9751983720584212E-2</v>
      </c>
      <c r="CE12" s="6">
        <v>5.4533614451167375E-2</v>
      </c>
      <c r="CF12" s="6">
        <v>5.8979105852462653E-2</v>
      </c>
      <c r="CG12" s="6">
        <v>3.7243363064789592E-2</v>
      </c>
      <c r="CH12" s="6">
        <v>6.7379441323974013E-2</v>
      </c>
      <c r="CI12" s="6">
        <v>2.7942766492228363E-2</v>
      </c>
      <c r="CJ12" s="6">
        <v>1.9540502213940394E-2</v>
      </c>
      <c r="CK12" s="6">
        <v>4.2534658352109921E-2</v>
      </c>
      <c r="CL12" s="6">
        <v>3.7726896009323822E-2</v>
      </c>
      <c r="CM12" s="6">
        <v>4.2689693895793392E-2</v>
      </c>
      <c r="CN12" s="6">
        <v>7.864852794503599E-2</v>
      </c>
      <c r="CO12" s="6">
        <v>4.7605346058754452E-2</v>
      </c>
      <c r="CP12" s="6">
        <v>5.4919467043772797E-2</v>
      </c>
      <c r="CQ12" s="6">
        <v>3.7578019133468628E-3</v>
      </c>
      <c r="CR12" s="6">
        <v>5.3031274448094155E-2</v>
      </c>
      <c r="CS12" s="6">
        <v>5.4442357839848451E-2</v>
      </c>
      <c r="CT12" s="6">
        <v>0.11135090269640036</v>
      </c>
      <c r="CU12" s="6">
        <v>3.0323310754252496E-2</v>
      </c>
      <c r="CV12" s="6">
        <v>3.2710733390939532E-3</v>
      </c>
      <c r="CW12" s="6">
        <v>2.0218756670354412E-2</v>
      </c>
      <c r="CX12" s="6">
        <v>4.7321997232784747E-2</v>
      </c>
      <c r="CY12" s="6">
        <v>3.223338776602664E-2</v>
      </c>
      <c r="CZ12" s="6">
        <v>7.4652648903401189E-2</v>
      </c>
      <c r="DA12" s="6">
        <v>5.6793869276069039E-2</v>
      </c>
      <c r="DB12" s="6">
        <v>2.6741576838092938E-2</v>
      </c>
      <c r="DC12" s="6">
        <v>3.8055619458823936E-2</v>
      </c>
      <c r="DD12" s="6">
        <v>2.168630331307312E-2</v>
      </c>
      <c r="DE12" s="6">
        <v>1.1181673291659712E-2</v>
      </c>
      <c r="DF12" s="6">
        <v>6.3026470573421022E-3</v>
      </c>
      <c r="DG12" s="6">
        <v>5.9354972327482092E-3</v>
      </c>
      <c r="DH12" s="6">
        <v>7.3686342145559353E-3</v>
      </c>
      <c r="DI12" s="6">
        <v>0</v>
      </c>
      <c r="DJ12" s="6">
        <v>6.6211782064863001E-2</v>
      </c>
      <c r="DK12" s="6">
        <v>1.6927735982243518E-2</v>
      </c>
      <c r="DL12" s="6">
        <v>6.1573223395510628E-2</v>
      </c>
      <c r="DM12" s="6">
        <v>5.7192239119371914E-2</v>
      </c>
      <c r="DN12" s="6">
        <v>7.5511801149470592E-2</v>
      </c>
      <c r="DO12" s="6">
        <v>4.5311398748283757E-2</v>
      </c>
      <c r="DP12" s="6">
        <v>4.6090491295829742E-3</v>
      </c>
      <c r="DQ12" s="6">
        <v>6.2277815443413931E-2</v>
      </c>
      <c r="DR12" s="6">
        <v>4.626469317294734E-2</v>
      </c>
      <c r="DS12" s="6">
        <v>6.9015563165384208E-2</v>
      </c>
      <c r="DT12" s="6">
        <v>1.0655631996581091E-2</v>
      </c>
      <c r="DU12" s="6">
        <v>2.8278777568880691E-2</v>
      </c>
      <c r="DV12" s="6">
        <v>1.4215009643819927E-2</v>
      </c>
      <c r="DW12" s="6">
        <v>0</v>
      </c>
      <c r="DX12" s="6">
        <v>4.949215259525095E-2</v>
      </c>
      <c r="DY12" s="6">
        <v>1.4584365751807443E-4</v>
      </c>
      <c r="DZ12" s="6">
        <v>8.8557448418807472E-2</v>
      </c>
      <c r="EA12" s="6">
        <v>2.3182572549061326E-2</v>
      </c>
      <c r="EB12" s="6">
        <v>0</v>
      </c>
      <c r="EC12" s="6">
        <v>5.2927655385748718E-4</v>
      </c>
      <c r="ED12" s="6">
        <v>5.3490475374020567E-2</v>
      </c>
      <c r="EE12" s="6">
        <v>3.939445509236135E-2</v>
      </c>
      <c r="EF12" s="6">
        <v>0</v>
      </c>
      <c r="EG12" s="6">
        <v>8.0297459822397943E-2</v>
      </c>
      <c r="EH12" s="6">
        <v>0</v>
      </c>
      <c r="EI12" s="6">
        <v>2.7580880411162478E-2</v>
      </c>
      <c r="EJ12" s="6">
        <v>1.6511123916792041E-2</v>
      </c>
      <c r="EK12" s="6">
        <v>4.7797111314234163E-3</v>
      </c>
      <c r="EL12" s="6">
        <v>0</v>
      </c>
      <c r="EM12" s="6">
        <v>1.5062288000611997E-2</v>
      </c>
      <c r="EN12" s="6">
        <v>0</v>
      </c>
      <c r="EO12" s="6">
        <v>1.5258656164366479E-2</v>
      </c>
      <c r="EP12" s="6">
        <v>4.9889544900475126E-2</v>
      </c>
      <c r="EQ12" s="6">
        <v>3.1993245572254199E-2</v>
      </c>
      <c r="ER12" s="6">
        <v>2.7679315841083803E-2</v>
      </c>
      <c r="ES12" s="6">
        <v>4.0642240010398463E-2</v>
      </c>
      <c r="ET12" s="6">
        <v>4.471454834819788E-2</v>
      </c>
      <c r="EU12" s="6">
        <v>4.5595725078225048E-2</v>
      </c>
      <c r="EV12" s="6">
        <v>4.6091981699979294E-2</v>
      </c>
      <c r="EW12" s="6">
        <v>4.4898831875440991E-2</v>
      </c>
      <c r="EX12" s="6">
        <v>3.9015842019826233E-2</v>
      </c>
      <c r="EY12" s="6">
        <v>2.8973855751803439E-2</v>
      </c>
      <c r="EZ12" s="6">
        <v>7.4574215882707963E-3</v>
      </c>
      <c r="FA12" s="6">
        <v>4.4250273914747278E-2</v>
      </c>
      <c r="FB12" s="6">
        <v>1.643680334752886E-2</v>
      </c>
      <c r="FC12" s="6">
        <v>8.4261203428675102E-2</v>
      </c>
      <c r="FD12" s="6">
        <v>7.1023462857397163E-2</v>
      </c>
      <c r="FE12" s="6">
        <v>3.4973086398819235E-2</v>
      </c>
      <c r="FF12" s="6">
        <v>0.11282610253096576</v>
      </c>
      <c r="FG12" s="6">
        <v>0.64239103693957544</v>
      </c>
      <c r="FH12" s="6">
        <v>0.59692935913942513</v>
      </c>
      <c r="FI12" s="6">
        <v>0</v>
      </c>
      <c r="FJ12" s="6">
        <v>5.0733855543235479E-2</v>
      </c>
      <c r="FK12" s="6">
        <v>3.4365773604434394E-2</v>
      </c>
      <c r="FL12" s="6">
        <v>2.1702441818862166E-3</v>
      </c>
      <c r="FM12" s="6">
        <v>9.7899793276864377E-2</v>
      </c>
      <c r="FN12" s="6">
        <v>1.7514340369697221E-2</v>
      </c>
      <c r="FO12" s="6">
        <v>2.8980390585758815E-2</v>
      </c>
      <c r="FP12" s="6">
        <v>6.0791003162143545E-2</v>
      </c>
      <c r="FQ12" s="6">
        <v>7.9642239527406858E-2</v>
      </c>
      <c r="FR12" s="6">
        <v>3.2757335932744831E-2</v>
      </c>
      <c r="FS12" s="6">
        <v>2.4139394829039203E-2</v>
      </c>
      <c r="FT12" s="6">
        <v>4.3966014399032347E-2</v>
      </c>
      <c r="FU12" s="6">
        <v>0.20048761499592924</v>
      </c>
      <c r="FV12" s="6">
        <v>2.1202890299956451E-2</v>
      </c>
      <c r="FW12" s="6">
        <v>1.5757308150667892E-3</v>
      </c>
      <c r="FX12" s="6">
        <v>4.7867772305592242E-2</v>
      </c>
      <c r="FY12" s="6">
        <v>1.0807402992557408E-3</v>
      </c>
      <c r="FZ12" s="6">
        <v>3.3208439156575349E-2</v>
      </c>
      <c r="GA12" s="6">
        <v>7.163446891768406E-2</v>
      </c>
      <c r="GB12" s="6">
        <v>4.049985596034316E-2</v>
      </c>
      <c r="GC12" s="6">
        <v>1.0702955465746136E-2</v>
      </c>
      <c r="GD12" s="6">
        <v>0</v>
      </c>
      <c r="GE12" s="6">
        <v>1.4131304486171413E-2</v>
      </c>
      <c r="GF12" s="6">
        <v>8.9758170077925928E-2</v>
      </c>
      <c r="GG12" s="6">
        <v>1.6684524149613755E-2</v>
      </c>
      <c r="GH12" s="6">
        <v>6.3194748490677369E-2</v>
      </c>
      <c r="GI12" s="6">
        <v>2.3050985652882709E-2</v>
      </c>
      <c r="GJ12" s="6">
        <v>5.8512638947813722E-2</v>
      </c>
      <c r="GK12" s="6">
        <v>1.7640024034112464E-2</v>
      </c>
      <c r="GL12" s="6">
        <v>0.3402951380824718</v>
      </c>
      <c r="GM12" s="6"/>
      <c r="GN12" s="6"/>
    </row>
    <row r="13" spans="1:201" x14ac:dyDescent="0.25">
      <c r="A13" s="17"/>
      <c r="B13" s="5" t="s">
        <v>249</v>
      </c>
      <c r="C13" t="s">
        <v>201</v>
      </c>
      <c r="D13" s="6">
        <v>7.2695581824773273E-2</v>
      </c>
      <c r="E13" s="6">
        <v>0</v>
      </c>
      <c r="F13" s="6">
        <v>0.30279014714873942</v>
      </c>
      <c r="G13" s="6">
        <v>0.34868049443540589</v>
      </c>
      <c r="H13" s="6">
        <v>0.34723262184895809</v>
      </c>
      <c r="I13" s="6">
        <v>1.574055353414696E-2</v>
      </c>
      <c r="J13" s="6">
        <v>6.2020268222916369E-2</v>
      </c>
      <c r="K13" s="6">
        <v>0</v>
      </c>
      <c r="L13" s="6">
        <v>2.9221417286776168E-2</v>
      </c>
      <c r="M13" s="6">
        <v>6.4277919786407775E-2</v>
      </c>
      <c r="N13" s="6">
        <v>3.9475098186900058E-2</v>
      </c>
      <c r="O13" s="6">
        <v>0</v>
      </c>
      <c r="P13" s="6">
        <v>0</v>
      </c>
      <c r="Q13" s="6">
        <v>0.13551510625290977</v>
      </c>
      <c r="R13" s="6">
        <v>2.359856493732946E-2</v>
      </c>
      <c r="S13" s="6">
        <v>4.7943532618536476E-2</v>
      </c>
      <c r="T13" s="6">
        <v>6.6434084879123251E-2</v>
      </c>
      <c r="U13" s="6">
        <v>9.0815985930977214E-2</v>
      </c>
      <c r="V13" s="6">
        <v>9.8693970095866237E-2</v>
      </c>
      <c r="W13" s="6">
        <v>6.3865894061949244E-2</v>
      </c>
      <c r="X13" s="6">
        <v>0.18645588384878187</v>
      </c>
      <c r="Y13" s="6">
        <v>0</v>
      </c>
      <c r="Z13" s="6">
        <v>0.10708722053977386</v>
      </c>
      <c r="AA13" s="6">
        <v>0.10686632980103199</v>
      </c>
      <c r="AB13" s="6">
        <v>4.5973745162881802E-2</v>
      </c>
      <c r="AC13" s="6">
        <v>0.10069321759278858</v>
      </c>
      <c r="AD13" s="6">
        <v>0.1708831497622435</v>
      </c>
      <c r="AE13" s="6">
        <v>0.16642683043575435</v>
      </c>
      <c r="AF13" s="6">
        <v>0</v>
      </c>
      <c r="AG13" s="6">
        <v>9.1201568721267348E-2</v>
      </c>
      <c r="AH13" s="6">
        <v>0.32924440912423386</v>
      </c>
      <c r="AI13" s="6">
        <v>0.16688236274521967</v>
      </c>
      <c r="AJ13" s="6">
        <v>0</v>
      </c>
      <c r="AK13" s="6">
        <v>0.20791291621354885</v>
      </c>
      <c r="AL13" s="6">
        <v>0.17743965746251883</v>
      </c>
      <c r="AM13" s="6">
        <v>0.14597793202816631</v>
      </c>
      <c r="AN13" s="6">
        <v>0</v>
      </c>
      <c r="AO13" s="6">
        <v>5.4905587582158052E-4</v>
      </c>
      <c r="AP13" s="6">
        <v>0</v>
      </c>
      <c r="AQ13" s="6">
        <v>0.17521289807858964</v>
      </c>
      <c r="AR13" s="6">
        <v>0</v>
      </c>
      <c r="AS13" s="6">
        <v>0.25416580324311844</v>
      </c>
      <c r="AT13" s="6">
        <v>0.15801114369217079</v>
      </c>
      <c r="AU13" s="6">
        <v>0.38114915094377211</v>
      </c>
      <c r="AV13" s="6">
        <v>0.12189424088198914</v>
      </c>
      <c r="AW13" s="6">
        <v>0.13529566755468789</v>
      </c>
      <c r="AX13" s="6">
        <v>0.12845922118346775</v>
      </c>
      <c r="AY13" s="6">
        <v>0.13675213976295644</v>
      </c>
      <c r="AZ13" s="6">
        <v>0.10511939296722311</v>
      </c>
      <c r="BA13" s="6">
        <v>0</v>
      </c>
      <c r="BB13" s="6">
        <v>4.3191914017039791E-2</v>
      </c>
      <c r="BC13" s="6">
        <v>0.20527728872180087</v>
      </c>
      <c r="BD13" s="6">
        <v>2.9244564934602341E-2</v>
      </c>
      <c r="BE13" s="6">
        <v>4.9750301974078114E-2</v>
      </c>
      <c r="BF13" s="6">
        <v>0.11519721125518256</v>
      </c>
      <c r="BG13" s="6">
        <v>0.14934006437207351</v>
      </c>
      <c r="BH13" s="6">
        <v>0.15611643375774142</v>
      </c>
      <c r="BI13" s="6">
        <v>0.30345866413259043</v>
      </c>
      <c r="BJ13" s="6">
        <v>0.140525957642083</v>
      </c>
      <c r="BK13" s="6">
        <v>0.1768428130819551</v>
      </c>
      <c r="BL13" s="6">
        <v>4.6808664599594145E-2</v>
      </c>
      <c r="BM13" s="6">
        <v>3.8685211547555144E-2</v>
      </c>
      <c r="BN13" s="6">
        <v>3.4584579702106107E-2</v>
      </c>
      <c r="BO13" s="6">
        <v>6.5427777100014614E-2</v>
      </c>
      <c r="BP13" s="6">
        <v>3.6037439147836759E-3</v>
      </c>
      <c r="BQ13" s="6">
        <v>0</v>
      </c>
      <c r="BR13" s="6">
        <v>0.16109487501554504</v>
      </c>
      <c r="BS13" s="6">
        <v>0.10761951221913019</v>
      </c>
      <c r="BT13" s="6">
        <v>2.4560840858695032E-2</v>
      </c>
      <c r="BU13" s="6">
        <v>0.18785763445620854</v>
      </c>
      <c r="BV13" s="6">
        <v>0.17434586333119448</v>
      </c>
      <c r="BW13" s="6">
        <v>0.33096854363903266</v>
      </c>
      <c r="BX13" s="6">
        <v>6.9716398534339794E-2</v>
      </c>
      <c r="BY13" s="6">
        <v>5.0971896698326823E-2</v>
      </c>
      <c r="BZ13" s="6">
        <v>7.0616520853396342E-2</v>
      </c>
      <c r="CA13" s="6">
        <v>4.7985589246228429E-2</v>
      </c>
      <c r="CB13" s="6">
        <v>0.30399966450426641</v>
      </c>
      <c r="CC13" s="6">
        <v>0.14983289158603061</v>
      </c>
      <c r="CD13" s="6">
        <v>0.1472778539910182</v>
      </c>
      <c r="CE13" s="6">
        <v>0.13048515587735543</v>
      </c>
      <c r="CF13" s="6">
        <v>0.20208496098404821</v>
      </c>
      <c r="CG13" s="6">
        <v>2.4322255623988265E-2</v>
      </c>
      <c r="CH13" s="6">
        <v>5.4778489069805571E-2</v>
      </c>
      <c r="CI13" s="6">
        <v>2.8715305542811619E-2</v>
      </c>
      <c r="CJ13" s="6">
        <v>7.2651401045902689E-2</v>
      </c>
      <c r="CK13" s="6">
        <v>4.390283145574974E-2</v>
      </c>
      <c r="CL13" s="6">
        <v>1.8421617044329611E-2</v>
      </c>
      <c r="CM13" s="6">
        <v>0</v>
      </c>
      <c r="CN13" s="6">
        <v>9.0537842493338572E-2</v>
      </c>
      <c r="CO13" s="6">
        <v>4.4868438170268504E-2</v>
      </c>
      <c r="CP13" s="6">
        <v>0.13953329400704401</v>
      </c>
      <c r="CQ13" s="6">
        <v>2.8544000274547766E-2</v>
      </c>
      <c r="CR13" s="6">
        <v>5.3129786881161579E-2</v>
      </c>
      <c r="CS13" s="6">
        <v>0.17886699649001012</v>
      </c>
      <c r="CT13" s="6">
        <v>7.4549871950812099E-2</v>
      </c>
      <c r="CU13" s="6">
        <v>7.3265035264110559E-2</v>
      </c>
      <c r="CV13" s="6">
        <v>4.2635242513676577E-2</v>
      </c>
      <c r="CW13" s="6">
        <v>8.1666988532655312E-3</v>
      </c>
      <c r="CX13" s="6">
        <v>0.10493685159502204</v>
      </c>
      <c r="CY13" s="6">
        <v>8.0043397727336929E-2</v>
      </c>
      <c r="CZ13" s="6">
        <v>9.5178295986635089E-2</v>
      </c>
      <c r="DA13" s="6">
        <v>5.981098706478593E-2</v>
      </c>
      <c r="DB13" s="6">
        <v>1.610250000581305E-2</v>
      </c>
      <c r="DC13" s="6">
        <v>5.3607754878018379E-3</v>
      </c>
      <c r="DD13" s="6">
        <v>2.7866215237934415E-2</v>
      </c>
      <c r="DE13" s="6">
        <v>2.3206402376385951E-2</v>
      </c>
      <c r="DF13" s="6">
        <v>8.0930610812608352E-3</v>
      </c>
      <c r="DG13" s="6">
        <v>0</v>
      </c>
      <c r="DH13" s="6">
        <v>3.64613476288764E-2</v>
      </c>
      <c r="DI13" s="6">
        <v>3.7730580709249124E-2</v>
      </c>
      <c r="DJ13" s="6">
        <v>0.15409461768844257</v>
      </c>
      <c r="DK13" s="6">
        <v>1.514848833324667E-2</v>
      </c>
      <c r="DL13" s="6">
        <v>0.10320429252022287</v>
      </c>
      <c r="DM13" s="6">
        <v>9.1139559516373952E-2</v>
      </c>
      <c r="DN13" s="6">
        <v>0.1078087591232951</v>
      </c>
      <c r="DO13" s="6">
        <v>0.10648769992460573</v>
      </c>
      <c r="DP13" s="6">
        <v>4.0031314805842329E-2</v>
      </c>
      <c r="DQ13" s="6">
        <v>1.8400286562653633E-3</v>
      </c>
      <c r="DR13" s="6">
        <v>9.0981501677743465E-2</v>
      </c>
      <c r="DS13" s="6">
        <v>9.4200299569734358E-2</v>
      </c>
      <c r="DT13" s="6">
        <v>5.4293474620578298E-2</v>
      </c>
      <c r="DU13" s="6">
        <v>0.10934362783851329</v>
      </c>
      <c r="DV13" s="6">
        <v>1.525890031130683E-2</v>
      </c>
      <c r="DW13" s="6">
        <v>4.2758924505842108E-2</v>
      </c>
      <c r="DX13" s="6">
        <v>1.227807147495243E-2</v>
      </c>
      <c r="DY13" s="6">
        <v>0</v>
      </c>
      <c r="DZ13" s="6">
        <v>0</v>
      </c>
      <c r="EA13" s="6">
        <v>8.0993276801596167E-2</v>
      </c>
      <c r="EB13" s="6">
        <v>1.5289544814970944E-2</v>
      </c>
      <c r="EC13" s="6">
        <v>5.4488739805760376E-2</v>
      </c>
      <c r="ED13" s="6">
        <v>8.3221203863075105E-2</v>
      </c>
      <c r="EE13" s="6">
        <v>9.6897440424962254E-3</v>
      </c>
      <c r="EF13" s="6">
        <v>5.5451199914950807E-3</v>
      </c>
      <c r="EG13" s="6">
        <v>6.0611177141530392E-3</v>
      </c>
      <c r="EH13" s="6">
        <v>4.1484522434348581E-2</v>
      </c>
      <c r="EI13" s="6">
        <v>0</v>
      </c>
      <c r="EJ13" s="6">
        <v>2.3941758027033209E-2</v>
      </c>
      <c r="EK13" s="6">
        <v>0.10521722751422745</v>
      </c>
      <c r="EL13" s="6">
        <v>0.11972258102094364</v>
      </c>
      <c r="EM13" s="6">
        <v>0</v>
      </c>
      <c r="EN13" s="6">
        <v>5.5003127039544852E-3</v>
      </c>
      <c r="EO13" s="6">
        <v>1.6362115984172761E-2</v>
      </c>
      <c r="EP13" s="6">
        <v>0</v>
      </c>
      <c r="EQ13" s="6">
        <v>1.3472335962068602E-2</v>
      </c>
      <c r="ER13" s="6">
        <v>7.2330428882215095E-2</v>
      </c>
      <c r="ES13" s="6">
        <v>1.1912720613254775E-2</v>
      </c>
      <c r="ET13" s="6">
        <v>7.1073758953013001E-3</v>
      </c>
      <c r="EU13" s="6">
        <v>2.9587299459570161E-2</v>
      </c>
      <c r="EV13" s="6">
        <v>7.5480490159093541E-2</v>
      </c>
      <c r="EW13" s="6">
        <v>2.8599672157339856E-2</v>
      </c>
      <c r="EX13" s="6">
        <v>2.2046100849339965E-2</v>
      </c>
      <c r="EY13" s="6">
        <v>4.4485261256820327E-2</v>
      </c>
      <c r="EZ13" s="6">
        <v>1.4631843655380682E-2</v>
      </c>
      <c r="FA13" s="6">
        <v>2.8557934832842687E-2</v>
      </c>
      <c r="FB13" s="6">
        <v>3.133097131525512E-2</v>
      </c>
      <c r="FC13" s="6">
        <v>4.3611020594002049E-2</v>
      </c>
      <c r="FD13" s="6">
        <v>8.7487137664038997E-2</v>
      </c>
      <c r="FE13" s="6">
        <v>2.4450177663303548E-2</v>
      </c>
      <c r="FF13" s="6">
        <v>5.9983903784806461E-2</v>
      </c>
      <c r="FG13" s="6">
        <v>0</v>
      </c>
      <c r="FH13" s="6">
        <v>2.41418482425514E-3</v>
      </c>
      <c r="FI13" s="6">
        <v>0</v>
      </c>
      <c r="FJ13" s="6">
        <v>2.6863075392570851E-2</v>
      </c>
      <c r="FK13" s="6">
        <v>3.4882011127174532E-2</v>
      </c>
      <c r="FL13" s="6">
        <v>9.7080452899121362E-3</v>
      </c>
      <c r="FM13" s="6">
        <v>5.5539014731282706E-2</v>
      </c>
      <c r="FN13" s="6">
        <v>1.3340914807042473E-2</v>
      </c>
      <c r="FO13" s="6">
        <v>1.3956898407377488E-2</v>
      </c>
      <c r="FP13" s="6">
        <v>6.8499574055905094E-2</v>
      </c>
      <c r="FQ13" s="6">
        <v>6.3582885171326389E-2</v>
      </c>
      <c r="FR13" s="6">
        <v>6.2071231444780654E-2</v>
      </c>
      <c r="FS13" s="6">
        <v>2.9492203732541973E-2</v>
      </c>
      <c r="FT13" s="6">
        <v>4.3154362491714754E-2</v>
      </c>
      <c r="FU13" s="6">
        <v>5.0094976361420344E-2</v>
      </c>
      <c r="FV13" s="6">
        <v>0</v>
      </c>
      <c r="FW13" s="6">
        <v>9.0650689893570641E-3</v>
      </c>
      <c r="FX13" s="6">
        <v>7.8487262444366268E-2</v>
      </c>
      <c r="FY13" s="6">
        <v>2.1502192207017577E-3</v>
      </c>
      <c r="FZ13" s="6">
        <v>2.8202419435336506E-2</v>
      </c>
      <c r="GA13" s="6">
        <v>5.9439926631463309E-2</v>
      </c>
      <c r="GB13" s="6">
        <v>6.201860919280091E-2</v>
      </c>
      <c r="GC13" s="6">
        <v>8.0955703298977669E-3</v>
      </c>
      <c r="GD13" s="6">
        <v>7.1409081236536521E-4</v>
      </c>
      <c r="GE13" s="6">
        <v>6.3838884829706288E-2</v>
      </c>
      <c r="GF13" s="6">
        <v>4.0163145171562102E-2</v>
      </c>
      <c r="GG13" s="6">
        <v>4.780902205747907E-2</v>
      </c>
      <c r="GH13" s="6">
        <v>5.3154778721355669E-2</v>
      </c>
      <c r="GI13" s="6">
        <v>7.4023537135508508E-2</v>
      </c>
      <c r="GJ13" s="6">
        <v>3.2839265725733119E-2</v>
      </c>
      <c r="GK13" s="6">
        <v>4.8931767673490452E-2</v>
      </c>
      <c r="GL13" s="6">
        <v>1.9209991537094833E-2</v>
      </c>
      <c r="GM13" s="6"/>
      <c r="GN13" s="6"/>
    </row>
    <row r="14" spans="1:201" x14ac:dyDescent="0.25">
      <c r="A14" s="17"/>
      <c r="B14" s="1"/>
      <c r="C14" s="8" t="s">
        <v>216</v>
      </c>
      <c r="D14" s="9">
        <f>D3+D13+D6+D7+D9</f>
        <v>0.26797684538584321</v>
      </c>
      <c r="E14" s="9">
        <f t="shared" ref="E14:BP14" si="0">E3+E13+E6+E7+E9</f>
        <v>0.98747161845400466</v>
      </c>
      <c r="F14" s="9">
        <f t="shared" si="0"/>
        <v>0.63567475917229743</v>
      </c>
      <c r="G14" s="9">
        <f t="shared" si="0"/>
        <v>0.61440965170491268</v>
      </c>
      <c r="H14" s="9">
        <f t="shared" si="0"/>
        <v>0.85426973196450329</v>
      </c>
      <c r="I14" s="9">
        <f t="shared" si="0"/>
        <v>1.8737785964320929E-2</v>
      </c>
      <c r="J14" s="9">
        <f t="shared" si="0"/>
        <v>7.4958471696214043E-2</v>
      </c>
      <c r="K14" s="9">
        <f t="shared" si="0"/>
        <v>0.81760286128170712</v>
      </c>
      <c r="L14" s="9">
        <f t="shared" si="0"/>
        <v>0.21920336306808341</v>
      </c>
      <c r="M14" s="9">
        <f t="shared" si="0"/>
        <v>0.48673664086928736</v>
      </c>
      <c r="N14" s="9">
        <f t="shared" si="0"/>
        <v>0.16947961395012603</v>
      </c>
      <c r="O14" s="9">
        <f t="shared" si="0"/>
        <v>8.8350720873165284E-2</v>
      </c>
      <c r="P14" s="9">
        <f t="shared" si="0"/>
        <v>0.88556807611264554</v>
      </c>
      <c r="Q14" s="9">
        <f t="shared" si="0"/>
        <v>0.97987109734314859</v>
      </c>
      <c r="R14" s="9">
        <f t="shared" si="0"/>
        <v>0.23191990582090211</v>
      </c>
      <c r="S14" s="9">
        <f t="shared" si="0"/>
        <v>0.32119096016827642</v>
      </c>
      <c r="T14" s="9">
        <f t="shared" si="0"/>
        <v>0.24561001170107133</v>
      </c>
      <c r="U14" s="9">
        <f t="shared" si="0"/>
        <v>0.44767436022553103</v>
      </c>
      <c r="V14" s="9">
        <f t="shared" si="0"/>
        <v>0.27557743563040493</v>
      </c>
      <c r="W14" s="9">
        <f t="shared" si="0"/>
        <v>0.36007893889061571</v>
      </c>
      <c r="X14" s="9">
        <f t="shared" si="0"/>
        <v>0.51224362115476441</v>
      </c>
      <c r="Y14" s="9">
        <f t="shared" si="0"/>
        <v>0.8838153963309946</v>
      </c>
      <c r="Z14" s="9">
        <f t="shared" si="0"/>
        <v>0.96912003826113502</v>
      </c>
      <c r="AA14" s="9">
        <f t="shared" si="0"/>
        <v>0.99596973349292406</v>
      </c>
      <c r="AB14" s="9">
        <f t="shared" si="0"/>
        <v>0.37311059508907884</v>
      </c>
      <c r="AC14" s="9">
        <f t="shared" si="0"/>
        <v>0.5796624980724896</v>
      </c>
      <c r="AD14" s="9">
        <f t="shared" si="0"/>
        <v>0.52476545447293499</v>
      </c>
      <c r="AE14" s="9">
        <f t="shared" si="0"/>
        <v>0.59063650247998689</v>
      </c>
      <c r="AF14" s="9">
        <f t="shared" si="0"/>
        <v>0.95881360840308749</v>
      </c>
      <c r="AG14" s="9">
        <f t="shared" si="0"/>
        <v>0.50583280444564294</v>
      </c>
      <c r="AH14" s="9">
        <f t="shared" si="0"/>
        <v>0.81224242828504067</v>
      </c>
      <c r="AI14" s="9">
        <f t="shared" si="0"/>
        <v>0.99625372771336074</v>
      </c>
      <c r="AJ14" s="9">
        <f t="shared" si="0"/>
        <v>0.94443065710145757</v>
      </c>
      <c r="AK14" s="9">
        <f t="shared" si="0"/>
        <v>0.51943731367656565</v>
      </c>
      <c r="AL14" s="9">
        <f t="shared" si="0"/>
        <v>0.55622241500494585</v>
      </c>
      <c r="AM14" s="9">
        <f t="shared" si="0"/>
        <v>0.47297868102560292</v>
      </c>
      <c r="AN14" s="9">
        <f t="shared" si="0"/>
        <v>2.2453993308999241E-3</v>
      </c>
      <c r="AO14" s="9">
        <f t="shared" si="0"/>
        <v>0.12567117137787012</v>
      </c>
      <c r="AP14" s="9">
        <f t="shared" si="0"/>
        <v>1</v>
      </c>
      <c r="AQ14" s="9">
        <f t="shared" si="0"/>
        <v>0.96132419505251021</v>
      </c>
      <c r="AR14" s="9">
        <f t="shared" si="0"/>
        <v>1</v>
      </c>
      <c r="AS14" s="9">
        <f t="shared" si="0"/>
        <v>0.97987441203989456</v>
      </c>
      <c r="AT14" s="9">
        <f t="shared" si="0"/>
        <v>0.76208574487940828</v>
      </c>
      <c r="AU14" s="9">
        <f t="shared" si="0"/>
        <v>0.77449492828618494</v>
      </c>
      <c r="AV14" s="9">
        <f t="shared" si="0"/>
        <v>0.48185655912703285</v>
      </c>
      <c r="AW14" s="9">
        <f t="shared" si="0"/>
        <v>0.43267222908349962</v>
      </c>
      <c r="AX14" s="9">
        <f t="shared" si="0"/>
        <v>0.47847786296988298</v>
      </c>
      <c r="AY14" s="9">
        <f t="shared" si="0"/>
        <v>0.3622310454588738</v>
      </c>
      <c r="AZ14" s="9">
        <f t="shared" si="0"/>
        <v>0.52773339661671481</v>
      </c>
      <c r="BA14" s="9">
        <f t="shared" si="0"/>
        <v>5.424233227545458E-2</v>
      </c>
      <c r="BB14" s="9">
        <f t="shared" si="0"/>
        <v>0.19658018695028134</v>
      </c>
      <c r="BC14" s="9">
        <f t="shared" si="0"/>
        <v>0.69387172866933422</v>
      </c>
      <c r="BD14" s="9">
        <f t="shared" si="0"/>
        <v>0.26057898882580321</v>
      </c>
      <c r="BE14" s="9">
        <f t="shared" si="0"/>
        <v>0.34284757052831266</v>
      </c>
      <c r="BF14" s="9">
        <f t="shared" si="0"/>
        <v>0.4421156765278686</v>
      </c>
      <c r="BG14" s="9">
        <f t="shared" si="0"/>
        <v>0.74565109474102531</v>
      </c>
      <c r="BH14" s="9">
        <f t="shared" si="0"/>
        <v>0.98258578328563717</v>
      </c>
      <c r="BI14" s="9">
        <f t="shared" si="0"/>
        <v>1</v>
      </c>
      <c r="BJ14" s="9">
        <f t="shared" si="0"/>
        <v>0.60674435664476889</v>
      </c>
      <c r="BK14" s="9">
        <f t="shared" si="0"/>
        <v>0.85847053247328864</v>
      </c>
      <c r="BL14" s="9">
        <f t="shared" si="0"/>
        <v>0.26858271660778976</v>
      </c>
      <c r="BM14" s="9">
        <f t="shared" si="0"/>
        <v>0.15573420919432668</v>
      </c>
      <c r="BN14" s="9">
        <f t="shared" si="0"/>
        <v>0.23557330320241524</v>
      </c>
      <c r="BO14" s="9">
        <f t="shared" si="0"/>
        <v>0.20855038851550903</v>
      </c>
      <c r="BP14" s="9">
        <f t="shared" si="0"/>
        <v>0.52007708763416871</v>
      </c>
      <c r="BQ14" s="9">
        <f t="shared" ref="BQ14:EB14" si="1">BQ3+BQ13+BQ6+BQ7+BQ9</f>
        <v>0.91291723676212366</v>
      </c>
      <c r="BR14" s="9">
        <f t="shared" si="1"/>
        <v>1</v>
      </c>
      <c r="BS14" s="9">
        <f t="shared" si="1"/>
        <v>0.50296622147501457</v>
      </c>
      <c r="BT14" s="9">
        <f t="shared" si="1"/>
        <v>0.93474970333880314</v>
      </c>
      <c r="BU14" s="9">
        <f t="shared" si="1"/>
        <v>0.9568543639192244</v>
      </c>
      <c r="BV14" s="9">
        <f t="shared" si="1"/>
        <v>0.70471660718718221</v>
      </c>
      <c r="BW14" s="9">
        <f t="shared" si="1"/>
        <v>0.7504946573372745</v>
      </c>
      <c r="BX14" s="9">
        <f t="shared" si="1"/>
        <v>0.35907583148109312</v>
      </c>
      <c r="BY14" s="9">
        <f t="shared" si="1"/>
        <v>0.39420705893933383</v>
      </c>
      <c r="BZ14" s="9">
        <f t="shared" si="1"/>
        <v>0.2153362734989587</v>
      </c>
      <c r="CA14" s="9">
        <f t="shared" si="1"/>
        <v>0.97355866895883714</v>
      </c>
      <c r="CB14" s="9">
        <f t="shared" si="1"/>
        <v>0.87327914120336103</v>
      </c>
      <c r="CC14" s="9">
        <f t="shared" si="1"/>
        <v>0.47908434271214151</v>
      </c>
      <c r="CD14" s="9">
        <f t="shared" si="1"/>
        <v>0.57553570532208853</v>
      </c>
      <c r="CE14" s="9">
        <f t="shared" si="1"/>
        <v>0.40699239186890696</v>
      </c>
      <c r="CF14" s="9">
        <f t="shared" si="1"/>
        <v>0.55025139190434991</v>
      </c>
      <c r="CG14" s="9">
        <f t="shared" si="1"/>
        <v>0.19778786267162832</v>
      </c>
      <c r="CH14" s="9">
        <f t="shared" si="1"/>
        <v>0.21484735365342023</v>
      </c>
      <c r="CI14" s="9">
        <f t="shared" si="1"/>
        <v>0.24939716383796395</v>
      </c>
      <c r="CJ14" s="9">
        <f t="shared" si="1"/>
        <v>0.24264959145659232</v>
      </c>
      <c r="CK14" s="9">
        <f t="shared" si="1"/>
        <v>0.16525072620333209</v>
      </c>
      <c r="CL14" s="9">
        <f t="shared" si="1"/>
        <v>0.2097155527256746</v>
      </c>
      <c r="CM14" s="9">
        <f t="shared" si="1"/>
        <v>0.1617896709959098</v>
      </c>
      <c r="CN14" s="9">
        <f t="shared" si="1"/>
        <v>0.43418126931616319</v>
      </c>
      <c r="CO14" s="9">
        <f t="shared" si="1"/>
        <v>0.52077383978920944</v>
      </c>
      <c r="CP14" s="9">
        <f t="shared" si="1"/>
        <v>0.43606649328184299</v>
      </c>
      <c r="CQ14" s="9">
        <f t="shared" si="1"/>
        <v>0.98191386965915473</v>
      </c>
      <c r="CR14" s="9">
        <f t="shared" si="1"/>
        <v>0.34539688527085083</v>
      </c>
      <c r="CS14" s="9">
        <f t="shared" si="1"/>
        <v>0.3138370636940313</v>
      </c>
      <c r="CT14" s="9">
        <f t="shared" si="1"/>
        <v>0.23880523442735355</v>
      </c>
      <c r="CU14" s="9">
        <f t="shared" si="1"/>
        <v>0.23406686055174694</v>
      </c>
      <c r="CV14" s="9">
        <f t="shared" si="1"/>
        <v>0.20645938078481751</v>
      </c>
      <c r="CW14" s="9">
        <f t="shared" si="1"/>
        <v>0.16469214892667217</v>
      </c>
      <c r="CX14" s="9">
        <f t="shared" si="1"/>
        <v>0.43720014375463001</v>
      </c>
      <c r="CY14" s="9">
        <f t="shared" si="1"/>
        <v>0.36732077930262136</v>
      </c>
      <c r="CZ14" s="9">
        <f t="shared" si="1"/>
        <v>0.41711806866485218</v>
      </c>
      <c r="DA14" s="9">
        <f t="shared" si="1"/>
        <v>0.38628086403825568</v>
      </c>
      <c r="DB14" s="9">
        <f t="shared" si="1"/>
        <v>0.18287482357835791</v>
      </c>
      <c r="DC14" s="9">
        <f t="shared" si="1"/>
        <v>0.13436725564606389</v>
      </c>
      <c r="DD14" s="9">
        <f t="shared" si="1"/>
        <v>0.20412802063923766</v>
      </c>
      <c r="DE14" s="9">
        <f t="shared" si="1"/>
        <v>0.19306895363172286</v>
      </c>
      <c r="DF14" s="9">
        <f t="shared" si="1"/>
        <v>0.21479395387349187</v>
      </c>
      <c r="DG14" s="9">
        <f t="shared" si="1"/>
        <v>0.15774044717104893</v>
      </c>
      <c r="DH14" s="9">
        <f t="shared" si="1"/>
        <v>0.22406880925100997</v>
      </c>
      <c r="DI14" s="9">
        <f t="shared" si="1"/>
        <v>0.28448856667847638</v>
      </c>
      <c r="DJ14" s="9">
        <f t="shared" si="1"/>
        <v>0.40415487051188925</v>
      </c>
      <c r="DK14" s="9">
        <f t="shared" si="1"/>
        <v>0.12033974290919823</v>
      </c>
      <c r="DL14" s="9">
        <f t="shared" si="1"/>
        <v>0.37347796590957016</v>
      </c>
      <c r="DM14" s="9">
        <f t="shared" si="1"/>
        <v>0.30935269795059656</v>
      </c>
      <c r="DN14" s="9">
        <f t="shared" si="1"/>
        <v>0.44980369251601904</v>
      </c>
      <c r="DO14" s="9">
        <f t="shared" si="1"/>
        <v>0.41539920801654773</v>
      </c>
      <c r="DP14" s="9">
        <f t="shared" si="1"/>
        <v>0.18724910698862995</v>
      </c>
      <c r="DQ14" s="9">
        <f t="shared" si="1"/>
        <v>0.17035921182012292</v>
      </c>
      <c r="DR14" s="9">
        <f t="shared" si="1"/>
        <v>0.30556309419421424</v>
      </c>
      <c r="DS14" s="9">
        <f t="shared" si="1"/>
        <v>0.3965615537070396</v>
      </c>
      <c r="DT14" s="9">
        <f t="shared" si="1"/>
        <v>0.27955311676103373</v>
      </c>
      <c r="DU14" s="9">
        <f t="shared" si="1"/>
        <v>0.38699534523026446</v>
      </c>
      <c r="DV14" s="9">
        <f t="shared" si="1"/>
        <v>0.16385474319374774</v>
      </c>
      <c r="DW14" s="9">
        <f t="shared" si="1"/>
        <v>0.36798081322560183</v>
      </c>
      <c r="DX14" s="9">
        <f t="shared" si="1"/>
        <v>0.60394884366108614</v>
      </c>
      <c r="DY14" s="9">
        <f t="shared" si="1"/>
        <v>6.4400299895850926E-3</v>
      </c>
      <c r="DZ14" s="9">
        <f t="shared" si="1"/>
        <v>0.17314125410152412</v>
      </c>
      <c r="EA14" s="9">
        <f t="shared" si="1"/>
        <v>0.3708052605511506</v>
      </c>
      <c r="EB14" s="9">
        <f t="shared" si="1"/>
        <v>0.17396777405356284</v>
      </c>
      <c r="EC14" s="9">
        <f t="shared" ref="EC14:GL14" si="2">EC3+EC13+EC6+EC7+EC9</f>
        <v>0.26228846186175514</v>
      </c>
      <c r="ED14" s="9">
        <f t="shared" si="2"/>
        <v>0.71378959638311024</v>
      </c>
      <c r="EE14" s="9">
        <f t="shared" si="2"/>
        <v>0.22995518498101056</v>
      </c>
      <c r="EF14" s="9">
        <f t="shared" si="2"/>
        <v>0.2749397025756225</v>
      </c>
      <c r="EG14" s="9">
        <f t="shared" si="2"/>
        <v>0.23806262038153589</v>
      </c>
      <c r="EH14" s="9">
        <f t="shared" si="2"/>
        <v>0.24898817575802842</v>
      </c>
      <c r="EI14" s="9">
        <f t="shared" si="2"/>
        <v>7.4957206166912982E-2</v>
      </c>
      <c r="EJ14" s="9">
        <f t="shared" si="2"/>
        <v>0.18732397209313401</v>
      </c>
      <c r="EK14" s="9">
        <f t="shared" si="2"/>
        <v>0.45860457580810526</v>
      </c>
      <c r="EL14" s="9">
        <f t="shared" si="2"/>
        <v>0.54340193139450876</v>
      </c>
      <c r="EM14" s="9">
        <f t="shared" si="2"/>
        <v>1.2786825740658885E-2</v>
      </c>
      <c r="EN14" s="9">
        <f t="shared" si="2"/>
        <v>0.37100761781311886</v>
      </c>
      <c r="EO14" s="9">
        <f t="shared" si="2"/>
        <v>0.2816082223009691</v>
      </c>
      <c r="EP14" s="9">
        <f t="shared" si="2"/>
        <v>0.5032070220485626</v>
      </c>
      <c r="EQ14" s="9">
        <f t="shared" si="2"/>
        <v>0.18653859018441563</v>
      </c>
      <c r="ER14" s="9">
        <f t="shared" si="2"/>
        <v>0.21431880308770046</v>
      </c>
      <c r="ES14" s="9">
        <f t="shared" si="2"/>
        <v>0.12754858911933678</v>
      </c>
      <c r="ET14" s="9">
        <f t="shared" si="2"/>
        <v>9.5327167326008336E-2</v>
      </c>
      <c r="EU14" s="9">
        <f t="shared" si="2"/>
        <v>0.1357861606024065</v>
      </c>
      <c r="EV14" s="9">
        <f t="shared" si="2"/>
        <v>0.28753488792749637</v>
      </c>
      <c r="EW14" s="9">
        <f t="shared" si="2"/>
        <v>0.21337624765187818</v>
      </c>
      <c r="EX14" s="9">
        <f t="shared" si="2"/>
        <v>0.19300430861556209</v>
      </c>
      <c r="EY14" s="9">
        <f t="shared" si="2"/>
        <v>0.14276806031932032</v>
      </c>
      <c r="EZ14" s="9">
        <f t="shared" si="2"/>
        <v>0.14958977142198171</v>
      </c>
      <c r="FA14" s="9">
        <f t="shared" si="2"/>
        <v>0.14501600306490925</v>
      </c>
      <c r="FB14" s="9">
        <f t="shared" si="2"/>
        <v>0.20496493156975407</v>
      </c>
      <c r="FC14" s="9">
        <f t="shared" si="2"/>
        <v>0.25464618056127164</v>
      </c>
      <c r="FD14" s="9">
        <f t="shared" si="2"/>
        <v>0.26198155288737807</v>
      </c>
      <c r="FE14" s="9">
        <f t="shared" si="2"/>
        <v>0.19450618291832497</v>
      </c>
      <c r="FF14" s="9">
        <f t="shared" si="2"/>
        <v>0.17103106885952526</v>
      </c>
      <c r="FG14" s="9">
        <f t="shared" si="2"/>
        <v>0.1221107569202594</v>
      </c>
      <c r="FH14" s="9">
        <f t="shared" si="2"/>
        <v>0.14402826084794043</v>
      </c>
      <c r="FI14" s="9">
        <f t="shared" si="2"/>
        <v>0.94185319558722103</v>
      </c>
      <c r="FJ14" s="9">
        <f t="shared" si="2"/>
        <v>0.16347757028092053</v>
      </c>
      <c r="FK14" s="9">
        <f t="shared" si="2"/>
        <v>0.1751941906541814</v>
      </c>
      <c r="FL14" s="9">
        <f t="shared" si="2"/>
        <v>0.18161130788339344</v>
      </c>
      <c r="FM14" s="9">
        <f t="shared" si="2"/>
        <v>0.30891731735348277</v>
      </c>
      <c r="FN14" s="9">
        <f t="shared" si="2"/>
        <v>0.1069421756260628</v>
      </c>
      <c r="FO14" s="9">
        <f t="shared" si="2"/>
        <v>0.1690556935691272</v>
      </c>
      <c r="FP14" s="9">
        <f t="shared" si="2"/>
        <v>0.28751869279095854</v>
      </c>
      <c r="FQ14" s="9">
        <f t="shared" si="2"/>
        <v>0.28548894875892944</v>
      </c>
      <c r="FR14" s="9">
        <f t="shared" si="2"/>
        <v>0.40814062324301775</v>
      </c>
      <c r="FS14" s="9">
        <f t="shared" si="2"/>
        <v>0.24659074652676205</v>
      </c>
      <c r="FT14" s="9">
        <f t="shared" si="2"/>
        <v>0.26435536299160811</v>
      </c>
      <c r="FU14" s="9">
        <f t="shared" si="2"/>
        <v>0.10246617252384875</v>
      </c>
      <c r="FV14" s="9">
        <f t="shared" si="2"/>
        <v>9.4258621581430155E-2</v>
      </c>
      <c r="FW14" s="9">
        <f t="shared" si="2"/>
        <v>9.9250872465893314E-2</v>
      </c>
      <c r="FX14" s="9">
        <f t="shared" si="2"/>
        <v>0.2879154308290689</v>
      </c>
      <c r="FY14" s="9">
        <f t="shared" si="2"/>
        <v>0.1149650956173441</v>
      </c>
      <c r="FZ14" s="9">
        <f t="shared" si="2"/>
        <v>0.16819226005501539</v>
      </c>
      <c r="GA14" s="9">
        <f t="shared" si="2"/>
        <v>0.2467409778547206</v>
      </c>
      <c r="GB14" s="9">
        <f t="shared" si="2"/>
        <v>0.23028423214103649</v>
      </c>
      <c r="GC14" s="9">
        <f t="shared" si="2"/>
        <v>4.4193050665106433E-2</v>
      </c>
      <c r="GD14" s="9">
        <f t="shared" si="2"/>
        <v>5.0810254482189302E-2</v>
      </c>
      <c r="GE14" s="9">
        <f t="shared" si="2"/>
        <v>0.47035885044067671</v>
      </c>
      <c r="GF14" s="9">
        <f t="shared" si="2"/>
        <v>0.32669215119700712</v>
      </c>
      <c r="GG14" s="9">
        <f t="shared" si="2"/>
        <v>0.31704527733610943</v>
      </c>
      <c r="GH14" s="9">
        <f t="shared" si="2"/>
        <v>0.2500454172335036</v>
      </c>
      <c r="GI14" s="9">
        <f t="shared" si="2"/>
        <v>0.25284091958165283</v>
      </c>
      <c r="GJ14" s="9">
        <f t="shared" si="2"/>
        <v>0.3391184454956645</v>
      </c>
      <c r="GK14" s="9">
        <f t="shared" si="2"/>
        <v>0.17420485034473807</v>
      </c>
      <c r="GL14" s="9">
        <f t="shared" si="2"/>
        <v>0.15819867832124263</v>
      </c>
      <c r="GM14" s="9"/>
      <c r="GN14" s="9"/>
    </row>
    <row r="15" spans="1:201" x14ac:dyDescent="0.25">
      <c r="A15" s="17"/>
      <c r="B15" s="1"/>
      <c r="C15" s="8" t="s">
        <v>217</v>
      </c>
      <c r="D15" s="6">
        <f t="shared" ref="D15:BO15" si="3">D12+D11+D10+D8+D5+D4</f>
        <v>0.7320231546141569</v>
      </c>
      <c r="E15" s="6">
        <f t="shared" si="3"/>
        <v>1.2528381545995459E-2</v>
      </c>
      <c r="F15" s="6">
        <f t="shared" si="3"/>
        <v>0.36432524082770257</v>
      </c>
      <c r="G15" s="6">
        <f t="shared" si="3"/>
        <v>0.38559034829508743</v>
      </c>
      <c r="H15" s="6">
        <f t="shared" si="3"/>
        <v>0.14573026803549671</v>
      </c>
      <c r="I15" s="6">
        <f t="shared" si="3"/>
        <v>0.98126221403567904</v>
      </c>
      <c r="J15" s="6">
        <f t="shared" si="3"/>
        <v>0.92504152830378616</v>
      </c>
      <c r="K15" s="6">
        <f t="shared" si="3"/>
        <v>0.18239713871829319</v>
      </c>
      <c r="L15" s="6">
        <f t="shared" si="3"/>
        <v>0.78079663693191659</v>
      </c>
      <c r="M15" s="6">
        <f t="shared" si="3"/>
        <v>0.51326335913071275</v>
      </c>
      <c r="N15" s="6">
        <f t="shared" si="3"/>
        <v>0.83052038604987399</v>
      </c>
      <c r="O15" s="6">
        <f t="shared" si="3"/>
        <v>0.91164927912683447</v>
      </c>
      <c r="P15" s="6">
        <f t="shared" si="3"/>
        <v>0.11443192388735429</v>
      </c>
      <c r="Q15" s="6">
        <f t="shared" si="3"/>
        <v>2.0128902656851442E-2</v>
      </c>
      <c r="R15" s="6">
        <f t="shared" si="3"/>
        <v>0.76808009417909806</v>
      </c>
      <c r="S15" s="6">
        <f t="shared" si="3"/>
        <v>0.67880903983172336</v>
      </c>
      <c r="T15" s="6">
        <f t="shared" si="3"/>
        <v>0.75438998829892867</v>
      </c>
      <c r="U15" s="6">
        <f t="shared" si="3"/>
        <v>0.55232563977446891</v>
      </c>
      <c r="V15" s="6">
        <f t="shared" si="3"/>
        <v>0.72442256436959518</v>
      </c>
      <c r="W15" s="6">
        <f t="shared" si="3"/>
        <v>0.63992106110938418</v>
      </c>
      <c r="X15" s="6">
        <f t="shared" si="3"/>
        <v>0.48775637884523571</v>
      </c>
      <c r="Y15" s="6">
        <f t="shared" si="3"/>
        <v>0.11618460366900545</v>
      </c>
      <c r="Z15" s="6">
        <f t="shared" si="3"/>
        <v>3.0879961738864967E-2</v>
      </c>
      <c r="AA15" s="6">
        <f t="shared" si="3"/>
        <v>4.0302665070760298E-3</v>
      </c>
      <c r="AB15" s="6">
        <f t="shared" si="3"/>
        <v>0.62688940491092116</v>
      </c>
      <c r="AC15" s="6">
        <f t="shared" si="3"/>
        <v>0.42033750192751029</v>
      </c>
      <c r="AD15" s="6">
        <f t="shared" si="3"/>
        <v>0.4752345455270649</v>
      </c>
      <c r="AE15" s="6">
        <f t="shared" si="3"/>
        <v>0.40936349752001294</v>
      </c>
      <c r="AF15" s="6">
        <f t="shared" si="3"/>
        <v>4.1186391596912578E-2</v>
      </c>
      <c r="AG15" s="6">
        <f t="shared" si="3"/>
        <v>0.49416719555435706</v>
      </c>
      <c r="AH15" s="6">
        <f t="shared" si="3"/>
        <v>0.18775757171495946</v>
      </c>
      <c r="AI15" s="6">
        <f t="shared" si="3"/>
        <v>3.7462722866391665E-3</v>
      </c>
      <c r="AJ15" s="6">
        <f t="shared" si="3"/>
        <v>5.5569342898542456E-2</v>
      </c>
      <c r="AK15" s="6">
        <f t="shared" si="3"/>
        <v>0.48056268632343446</v>
      </c>
      <c r="AL15" s="6">
        <f t="shared" si="3"/>
        <v>0.44377758499505432</v>
      </c>
      <c r="AM15" s="6">
        <f t="shared" si="3"/>
        <v>0.52702131897439708</v>
      </c>
      <c r="AN15" s="6">
        <f t="shared" si="3"/>
        <v>0.99775460066910016</v>
      </c>
      <c r="AO15" s="6">
        <f t="shared" si="3"/>
        <v>0.87432882862212991</v>
      </c>
      <c r="AP15" s="6">
        <f t="shared" si="3"/>
        <v>0</v>
      </c>
      <c r="AQ15" s="6">
        <f t="shared" si="3"/>
        <v>3.8675804947489782E-2</v>
      </c>
      <c r="AR15" s="6">
        <f t="shared" si="3"/>
        <v>0</v>
      </c>
      <c r="AS15" s="6">
        <f t="shared" si="3"/>
        <v>2.0125587960105572E-2</v>
      </c>
      <c r="AT15" s="6">
        <f t="shared" si="3"/>
        <v>0.23791425512059175</v>
      </c>
      <c r="AU15" s="6">
        <f t="shared" si="3"/>
        <v>0.22550507171381495</v>
      </c>
      <c r="AV15" s="6">
        <f t="shared" si="3"/>
        <v>0.51814344087296715</v>
      </c>
      <c r="AW15" s="6">
        <f t="shared" si="3"/>
        <v>0.56732777091650044</v>
      </c>
      <c r="AX15" s="6">
        <f t="shared" si="3"/>
        <v>0.52152213703011707</v>
      </c>
      <c r="AY15" s="6">
        <f t="shared" si="3"/>
        <v>0.63776895454112603</v>
      </c>
      <c r="AZ15" s="6">
        <f t="shared" si="3"/>
        <v>0.47226660338328519</v>
      </c>
      <c r="BA15" s="6">
        <f t="shared" si="3"/>
        <v>0.94575766772454539</v>
      </c>
      <c r="BB15" s="6">
        <f t="shared" si="3"/>
        <v>0.80341981304971866</v>
      </c>
      <c r="BC15" s="6">
        <f t="shared" si="3"/>
        <v>0.3061282713306655</v>
      </c>
      <c r="BD15" s="6">
        <f t="shared" si="3"/>
        <v>0.73942101117419679</v>
      </c>
      <c r="BE15" s="6">
        <f t="shared" si="3"/>
        <v>0.65715242947168739</v>
      </c>
      <c r="BF15" s="6">
        <f t="shared" si="3"/>
        <v>0.55788432347213157</v>
      </c>
      <c r="BG15" s="6">
        <f t="shared" si="3"/>
        <v>0.25434890525897458</v>
      </c>
      <c r="BH15" s="6">
        <f t="shared" si="3"/>
        <v>1.7414216714362867E-2</v>
      </c>
      <c r="BI15" s="6">
        <f t="shared" si="3"/>
        <v>0</v>
      </c>
      <c r="BJ15" s="6">
        <f t="shared" si="3"/>
        <v>0.393255643355231</v>
      </c>
      <c r="BK15" s="6">
        <f t="shared" si="3"/>
        <v>0.14152946752671136</v>
      </c>
      <c r="BL15" s="6">
        <f t="shared" si="3"/>
        <v>0.73141728339221013</v>
      </c>
      <c r="BM15" s="6">
        <f t="shared" si="3"/>
        <v>0.84426579080567343</v>
      </c>
      <c r="BN15" s="6">
        <f t="shared" si="3"/>
        <v>0.76442669679758513</v>
      </c>
      <c r="BO15" s="6">
        <f t="shared" si="3"/>
        <v>0.79144961148449089</v>
      </c>
      <c r="BP15" s="6">
        <f t="shared" ref="BP15:EA15" si="4">BP12+BP11+BP10+BP8+BP5+BP4</f>
        <v>0.47992291236583129</v>
      </c>
      <c r="BQ15" s="6">
        <f t="shared" si="4"/>
        <v>8.7082763237876296E-2</v>
      </c>
      <c r="BR15" s="6">
        <f t="shared" si="4"/>
        <v>0</v>
      </c>
      <c r="BS15" s="6">
        <f t="shared" si="4"/>
        <v>0.49703377852498537</v>
      </c>
      <c r="BT15" s="6">
        <f t="shared" si="4"/>
        <v>6.5250296661196985E-2</v>
      </c>
      <c r="BU15" s="6">
        <f t="shared" si="4"/>
        <v>4.3145636080775707E-2</v>
      </c>
      <c r="BV15" s="6">
        <f t="shared" si="4"/>
        <v>0.2952833928128179</v>
      </c>
      <c r="BW15" s="6">
        <f t="shared" si="4"/>
        <v>0.24950534266272548</v>
      </c>
      <c r="BX15" s="6">
        <f t="shared" si="4"/>
        <v>0.64092416851890688</v>
      </c>
      <c r="BY15" s="6">
        <f t="shared" si="4"/>
        <v>0.60579294106066617</v>
      </c>
      <c r="BZ15" s="6">
        <f t="shared" si="4"/>
        <v>0.78466372650104144</v>
      </c>
      <c r="CA15" s="6">
        <f t="shared" si="4"/>
        <v>2.6441331041162933E-2</v>
      </c>
      <c r="CB15" s="6">
        <f t="shared" si="4"/>
        <v>0.12672085879663911</v>
      </c>
      <c r="CC15" s="6">
        <f t="shared" si="4"/>
        <v>0.52091565728785838</v>
      </c>
      <c r="CD15" s="6">
        <f t="shared" si="4"/>
        <v>0.42446429467791147</v>
      </c>
      <c r="CE15" s="6">
        <f t="shared" si="4"/>
        <v>0.5930076081310931</v>
      </c>
      <c r="CF15" s="6">
        <f t="shared" si="4"/>
        <v>0.44974860809564987</v>
      </c>
      <c r="CG15" s="6">
        <f t="shared" si="4"/>
        <v>0.80221213732837149</v>
      </c>
      <c r="CH15" s="6">
        <f t="shared" si="4"/>
        <v>0.78515264634657989</v>
      </c>
      <c r="CI15" s="6">
        <f t="shared" si="4"/>
        <v>0.75060283616203605</v>
      </c>
      <c r="CJ15" s="6">
        <f t="shared" si="4"/>
        <v>0.75735040854340774</v>
      </c>
      <c r="CK15" s="6">
        <f t="shared" si="4"/>
        <v>0.83474927379666797</v>
      </c>
      <c r="CL15" s="6">
        <f t="shared" si="4"/>
        <v>0.79028444727432556</v>
      </c>
      <c r="CM15" s="6">
        <f t="shared" si="4"/>
        <v>0.83821032900409032</v>
      </c>
      <c r="CN15" s="6">
        <f t="shared" si="4"/>
        <v>0.5658187306838367</v>
      </c>
      <c r="CO15" s="6">
        <f t="shared" si="4"/>
        <v>0.4792261602107904</v>
      </c>
      <c r="CP15" s="6">
        <f t="shared" si="4"/>
        <v>0.56393350671815701</v>
      </c>
      <c r="CQ15" s="6">
        <f t="shared" si="4"/>
        <v>1.8086130340845042E-2</v>
      </c>
      <c r="CR15" s="6">
        <f t="shared" si="4"/>
        <v>0.654603114729149</v>
      </c>
      <c r="CS15" s="6">
        <f t="shared" si="4"/>
        <v>0.6861629363059687</v>
      </c>
      <c r="CT15" s="6">
        <f t="shared" si="4"/>
        <v>0.76119476557264654</v>
      </c>
      <c r="CU15" s="6">
        <f t="shared" si="4"/>
        <v>0.76593313944825303</v>
      </c>
      <c r="CV15" s="6">
        <f t="shared" si="4"/>
        <v>0.79354061921518237</v>
      </c>
      <c r="CW15" s="6">
        <f t="shared" si="4"/>
        <v>0.83530785107332794</v>
      </c>
      <c r="CX15" s="6">
        <f t="shared" si="4"/>
        <v>0.5627998562453701</v>
      </c>
      <c r="CY15" s="6">
        <f t="shared" si="4"/>
        <v>0.63267922069737847</v>
      </c>
      <c r="CZ15" s="6">
        <f t="shared" si="4"/>
        <v>0.58288193133514787</v>
      </c>
      <c r="DA15" s="6">
        <f t="shared" si="4"/>
        <v>0.61371913596174454</v>
      </c>
      <c r="DB15" s="6">
        <f t="shared" si="4"/>
        <v>0.81712517642164206</v>
      </c>
      <c r="DC15" s="6">
        <f t="shared" si="4"/>
        <v>0.86563274435393611</v>
      </c>
      <c r="DD15" s="6">
        <f t="shared" si="4"/>
        <v>0.79587197936076237</v>
      </c>
      <c r="DE15" s="6">
        <f t="shared" si="4"/>
        <v>0.80693104636827706</v>
      </c>
      <c r="DF15" s="6">
        <f t="shared" si="4"/>
        <v>0.78520604612650813</v>
      </c>
      <c r="DG15" s="6">
        <f t="shared" si="4"/>
        <v>0.84225955282895104</v>
      </c>
      <c r="DH15" s="6">
        <f t="shared" si="4"/>
        <v>0.77593119074898986</v>
      </c>
      <c r="DI15" s="6">
        <f t="shared" si="4"/>
        <v>0.71551143332152356</v>
      </c>
      <c r="DJ15" s="6">
        <f t="shared" si="4"/>
        <v>0.59584512948811064</v>
      </c>
      <c r="DK15" s="6">
        <f t="shared" si="4"/>
        <v>0.87966025709080176</v>
      </c>
      <c r="DL15" s="6">
        <f t="shared" si="4"/>
        <v>0.62652203409042995</v>
      </c>
      <c r="DM15" s="6">
        <f t="shared" si="4"/>
        <v>0.69064730204940361</v>
      </c>
      <c r="DN15" s="6">
        <f t="shared" si="4"/>
        <v>0.55019630748398085</v>
      </c>
      <c r="DO15" s="6">
        <f t="shared" si="4"/>
        <v>0.58460079198345216</v>
      </c>
      <c r="DP15" s="6">
        <f t="shared" si="4"/>
        <v>0.81275089301136993</v>
      </c>
      <c r="DQ15" s="6">
        <f t="shared" si="4"/>
        <v>0.82964078817987708</v>
      </c>
      <c r="DR15" s="6">
        <f t="shared" si="4"/>
        <v>0.69443690580578554</v>
      </c>
      <c r="DS15" s="6">
        <f t="shared" si="4"/>
        <v>0.6034384462929604</v>
      </c>
      <c r="DT15" s="6">
        <f t="shared" si="4"/>
        <v>0.72044688323896622</v>
      </c>
      <c r="DU15" s="6">
        <f t="shared" si="4"/>
        <v>0.61300465476973554</v>
      </c>
      <c r="DV15" s="6">
        <f t="shared" si="4"/>
        <v>0.83614525680625218</v>
      </c>
      <c r="DW15" s="6">
        <f t="shared" si="4"/>
        <v>0.63201918677439806</v>
      </c>
      <c r="DX15" s="6">
        <f t="shared" si="4"/>
        <v>0.3960511563389138</v>
      </c>
      <c r="DY15" s="6">
        <f t="shared" si="4"/>
        <v>0.99355997001041518</v>
      </c>
      <c r="DZ15" s="6">
        <f t="shared" si="4"/>
        <v>0.82685874589847586</v>
      </c>
      <c r="EA15" s="6">
        <f t="shared" si="4"/>
        <v>0.62919473944884952</v>
      </c>
      <c r="EB15" s="6">
        <f t="shared" ref="EB15:GL15" si="5">EB12+EB11+EB10+EB8+EB5+EB4</f>
        <v>0.8260322259464371</v>
      </c>
      <c r="EC15" s="6">
        <f t="shared" si="5"/>
        <v>0.73771153813824486</v>
      </c>
      <c r="ED15" s="6">
        <f t="shared" si="5"/>
        <v>0.28621040361688976</v>
      </c>
      <c r="EE15" s="6">
        <f t="shared" si="5"/>
        <v>0.77004481501898914</v>
      </c>
      <c r="EF15" s="6">
        <f t="shared" si="5"/>
        <v>0.7250602974243775</v>
      </c>
      <c r="EG15" s="6">
        <f t="shared" si="5"/>
        <v>0.76193737961846419</v>
      </c>
      <c r="EH15" s="6">
        <f t="shared" si="5"/>
        <v>0.75101182424197155</v>
      </c>
      <c r="EI15" s="6">
        <f t="shared" si="5"/>
        <v>0.92504279383308718</v>
      </c>
      <c r="EJ15" s="6">
        <f t="shared" si="5"/>
        <v>0.81267602790686577</v>
      </c>
      <c r="EK15" s="6">
        <f t="shared" si="5"/>
        <v>0.54139542419189457</v>
      </c>
      <c r="EL15" s="6">
        <f t="shared" si="5"/>
        <v>0.45659806860549124</v>
      </c>
      <c r="EM15" s="6">
        <f t="shared" si="5"/>
        <v>0.98721317425934119</v>
      </c>
      <c r="EN15" s="6">
        <f t="shared" si="5"/>
        <v>0.62899238218688114</v>
      </c>
      <c r="EO15" s="6">
        <f t="shared" si="5"/>
        <v>0.71839177769903095</v>
      </c>
      <c r="EP15" s="6">
        <f t="shared" si="5"/>
        <v>0.4967929779514374</v>
      </c>
      <c r="EQ15" s="6">
        <f t="shared" si="5"/>
        <v>0.81346140981558435</v>
      </c>
      <c r="ER15" s="6">
        <f t="shared" si="5"/>
        <v>0.78568119691229943</v>
      </c>
      <c r="ES15" s="6">
        <f t="shared" si="5"/>
        <v>0.87245141088066336</v>
      </c>
      <c r="ET15" s="6">
        <f t="shared" si="5"/>
        <v>0.90467283267399179</v>
      </c>
      <c r="EU15" s="6">
        <f t="shared" si="5"/>
        <v>0.86421383939759355</v>
      </c>
      <c r="EV15" s="6">
        <f t="shared" si="5"/>
        <v>0.71246511207250363</v>
      </c>
      <c r="EW15" s="6">
        <f t="shared" si="5"/>
        <v>0.78662375234812187</v>
      </c>
      <c r="EX15" s="6">
        <f t="shared" si="5"/>
        <v>0.80699569138443783</v>
      </c>
      <c r="EY15" s="6">
        <f t="shared" si="5"/>
        <v>0.85723193968067979</v>
      </c>
      <c r="EZ15" s="6">
        <f t="shared" si="5"/>
        <v>0.85041022857801818</v>
      </c>
      <c r="FA15" s="6">
        <f t="shared" si="5"/>
        <v>0.85498399693509053</v>
      </c>
      <c r="FB15" s="6">
        <f t="shared" si="5"/>
        <v>0.79503506843024607</v>
      </c>
      <c r="FC15" s="6">
        <f t="shared" si="5"/>
        <v>0.74535381943872836</v>
      </c>
      <c r="FD15" s="6">
        <f t="shared" si="5"/>
        <v>0.73801844711262199</v>
      </c>
      <c r="FE15" s="6">
        <f t="shared" si="5"/>
        <v>0.80549381708167511</v>
      </c>
      <c r="FF15" s="6">
        <f t="shared" si="5"/>
        <v>0.82896893114047487</v>
      </c>
      <c r="FG15" s="6">
        <f t="shared" si="5"/>
        <v>0.87788924307974059</v>
      </c>
      <c r="FH15" s="6">
        <f t="shared" si="5"/>
        <v>0.8559717391520596</v>
      </c>
      <c r="FI15" s="6">
        <f t="shared" si="5"/>
        <v>5.8146804412779009E-2</v>
      </c>
      <c r="FJ15" s="6">
        <f t="shared" si="5"/>
        <v>0.83652242971907942</v>
      </c>
      <c r="FK15" s="6">
        <f t="shared" si="5"/>
        <v>0.8248058093458186</v>
      </c>
      <c r="FL15" s="6">
        <f t="shared" si="5"/>
        <v>0.81838869211660659</v>
      </c>
      <c r="FM15" s="6">
        <f t="shared" si="5"/>
        <v>0.69108268264651707</v>
      </c>
      <c r="FN15" s="6">
        <f t="shared" si="5"/>
        <v>0.89305782437393733</v>
      </c>
      <c r="FO15" s="6">
        <f t="shared" si="5"/>
        <v>0.83094430643087258</v>
      </c>
      <c r="FP15" s="6">
        <f t="shared" si="5"/>
        <v>0.71248130720904157</v>
      </c>
      <c r="FQ15" s="6">
        <f t="shared" si="5"/>
        <v>0.71451105124107062</v>
      </c>
      <c r="FR15" s="6">
        <f t="shared" si="5"/>
        <v>0.59185937675698208</v>
      </c>
      <c r="FS15" s="6">
        <f t="shared" si="5"/>
        <v>0.75340925347323784</v>
      </c>
      <c r="FT15" s="6">
        <f t="shared" si="5"/>
        <v>0.735644637008392</v>
      </c>
      <c r="FU15" s="6">
        <f t="shared" si="5"/>
        <v>0.8975338274761514</v>
      </c>
      <c r="FV15" s="6">
        <f t="shared" si="5"/>
        <v>0.90574137841856983</v>
      </c>
      <c r="FW15" s="6">
        <f t="shared" si="5"/>
        <v>0.90074912753410663</v>
      </c>
      <c r="FX15" s="6">
        <f t="shared" si="5"/>
        <v>0.71208456917093133</v>
      </c>
      <c r="FY15" s="6">
        <f t="shared" si="5"/>
        <v>0.88503490438265575</v>
      </c>
      <c r="FZ15" s="6">
        <f t="shared" si="5"/>
        <v>0.83180773994498458</v>
      </c>
      <c r="GA15" s="6">
        <f t="shared" si="5"/>
        <v>0.7532590221452794</v>
      </c>
      <c r="GB15" s="6">
        <f t="shared" si="5"/>
        <v>0.76971576785896345</v>
      </c>
      <c r="GC15" s="6">
        <f t="shared" si="5"/>
        <v>0.95580694933489352</v>
      </c>
      <c r="GD15" s="6">
        <f t="shared" si="5"/>
        <v>0.94918974551781088</v>
      </c>
      <c r="GE15" s="6">
        <f t="shared" si="5"/>
        <v>0.52964114955932329</v>
      </c>
      <c r="GF15" s="6">
        <f t="shared" si="5"/>
        <v>0.67330784880299299</v>
      </c>
      <c r="GG15" s="6">
        <f t="shared" si="5"/>
        <v>0.68295472266389057</v>
      </c>
      <c r="GH15" s="6">
        <f t="shared" si="5"/>
        <v>0.7499545827664964</v>
      </c>
      <c r="GI15" s="6">
        <f t="shared" si="5"/>
        <v>0.74715908041834722</v>
      </c>
      <c r="GJ15" s="6">
        <f t="shared" si="5"/>
        <v>0.66088155450433539</v>
      </c>
      <c r="GK15" s="6">
        <f t="shared" si="5"/>
        <v>0.82579514965526191</v>
      </c>
      <c r="GL15" s="6">
        <f t="shared" si="5"/>
        <v>0.8418013216787571</v>
      </c>
      <c r="GM15" s="6"/>
      <c r="GN15" s="6"/>
    </row>
    <row r="16" spans="1:201" x14ac:dyDescent="0.25">
      <c r="A16" s="17"/>
      <c r="B16" s="1"/>
      <c r="D16" s="6">
        <f>SUM(D14:D15)</f>
        <v>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O16" s="3" t="s">
        <v>218</v>
      </c>
      <c r="GP16" s="3" t="s">
        <v>219</v>
      </c>
      <c r="GQ16" s="3" t="s">
        <v>220</v>
      </c>
      <c r="GR16" s="3" t="s">
        <v>221</v>
      </c>
      <c r="GS16" s="3" t="s">
        <v>247</v>
      </c>
    </row>
    <row r="17" spans="1:201" x14ac:dyDescent="0.25">
      <c r="A17" s="17"/>
      <c r="B17" s="1"/>
      <c r="C17" s="3" t="s">
        <v>222</v>
      </c>
      <c r="D17" s="6">
        <v>0.92031456115871069</v>
      </c>
      <c r="E17" s="6">
        <v>0.97502158372939096</v>
      </c>
      <c r="F17" s="6">
        <v>0.75736787746342127</v>
      </c>
      <c r="G17" s="6">
        <v>0.85843620357365436</v>
      </c>
      <c r="H17" s="6">
        <v>0.9293086119943631</v>
      </c>
      <c r="I17" s="6">
        <v>0.83620450460344831</v>
      </c>
      <c r="J17" s="6">
        <v>0.88995327823086956</v>
      </c>
      <c r="K17" s="6">
        <v>0.85376845966641823</v>
      </c>
      <c r="L17" s="6">
        <v>0.90687526189118584</v>
      </c>
      <c r="M17" s="6">
        <v>0.7123343394320385</v>
      </c>
      <c r="N17" s="6">
        <v>0.92941912215826772</v>
      </c>
      <c r="O17" s="6">
        <v>0.92485386820107662</v>
      </c>
      <c r="P17" s="6">
        <v>0.79156264547717514</v>
      </c>
      <c r="Q17" s="6">
        <v>0.96847569278669365</v>
      </c>
      <c r="R17" s="6">
        <v>0.96826428015807042</v>
      </c>
      <c r="S17" s="6">
        <v>0.95544321976747226</v>
      </c>
      <c r="T17" s="6">
        <v>0.96898354921244856</v>
      </c>
      <c r="U17" s="6">
        <v>0.7266290548892167</v>
      </c>
      <c r="V17" s="6">
        <v>0.86250571677094423</v>
      </c>
      <c r="W17" s="6">
        <v>0.75634421659634865</v>
      </c>
      <c r="X17" s="6">
        <v>0.83899849968155338</v>
      </c>
      <c r="Y17" s="6">
        <v>0.60629350729097176</v>
      </c>
      <c r="Z17" s="6">
        <v>0.98076510798224192</v>
      </c>
      <c r="AA17" s="6">
        <v>0.98107109214177679</v>
      </c>
      <c r="AB17" s="6">
        <v>0.84413974893015387</v>
      </c>
      <c r="AC17" s="6">
        <v>0.96028503608233839</v>
      </c>
      <c r="AD17" s="6">
        <v>0.90794065218578623</v>
      </c>
      <c r="AE17" s="6">
        <v>0.84159673707236138</v>
      </c>
      <c r="AF17" s="6">
        <v>0.94379981097899646</v>
      </c>
      <c r="AG17" s="6">
        <v>0.8897159506658322</v>
      </c>
      <c r="AH17" s="6">
        <v>0.85246046085726268</v>
      </c>
      <c r="AI17" s="6">
        <v>0.99557242847999583</v>
      </c>
      <c r="AJ17" s="6">
        <v>0.92571027068590883</v>
      </c>
      <c r="AK17" s="6">
        <v>0.88452699138933577</v>
      </c>
      <c r="AL17" s="6">
        <v>0.8677274009081769</v>
      </c>
      <c r="AM17" s="6">
        <v>0.92195915587382893</v>
      </c>
      <c r="AN17" s="6">
        <v>0.74701963314684183</v>
      </c>
      <c r="AO17" s="6">
        <v>0.8541569812231764</v>
      </c>
      <c r="AP17" s="6">
        <v>0.9749805405525469</v>
      </c>
      <c r="AQ17" s="6">
        <v>0.89515869918148683</v>
      </c>
      <c r="AR17" s="6">
        <v>0.97336292796561452</v>
      </c>
      <c r="AS17" s="6">
        <v>0.94658616316786648</v>
      </c>
      <c r="AT17" s="6">
        <v>0.94905225244924607</v>
      </c>
      <c r="AU17" s="6">
        <v>0.89735655913888535</v>
      </c>
      <c r="AV17" s="6">
        <v>0.95233718642407006</v>
      </c>
      <c r="AW17" s="6">
        <v>0.79352328085861934</v>
      </c>
      <c r="AX17" s="6">
        <v>0.93827745314271371</v>
      </c>
      <c r="AY17" s="6">
        <v>0.91563290620169713</v>
      </c>
      <c r="AZ17" s="6">
        <v>0.91212119878406128</v>
      </c>
      <c r="BA17" s="6">
        <v>0.99316368301801494</v>
      </c>
      <c r="BB17" s="6">
        <v>0.91206449830758796</v>
      </c>
      <c r="BC17" s="6">
        <v>0.9056920672481038</v>
      </c>
      <c r="BD17" s="6">
        <v>0.96525268640414896</v>
      </c>
      <c r="BE17" s="6">
        <v>0.94062981405020618</v>
      </c>
      <c r="BF17" s="6">
        <v>0.89789512130169313</v>
      </c>
      <c r="BG17" s="6">
        <v>0.98268055267180765</v>
      </c>
      <c r="BH17" s="6">
        <v>0.99068940714804277</v>
      </c>
      <c r="BI17" s="6">
        <v>0.93975796114970178</v>
      </c>
      <c r="BJ17" s="6">
        <v>0.77499490885715472</v>
      </c>
      <c r="BK17" s="6">
        <v>0.96049440020440513</v>
      </c>
      <c r="BL17" s="6">
        <v>0.92977507422579397</v>
      </c>
      <c r="BM17" s="6">
        <v>0.9296424097420628</v>
      </c>
      <c r="BN17" s="6">
        <v>0.93726370216670984</v>
      </c>
      <c r="BO17" s="6">
        <v>0.93801791831241266</v>
      </c>
      <c r="BP17" s="6">
        <v>0.88727124773727561</v>
      </c>
      <c r="BQ17" s="6">
        <v>0.91806820466868932</v>
      </c>
      <c r="BR17" s="6">
        <v>0.92859422579303919</v>
      </c>
      <c r="BS17" s="6">
        <v>0.90229364264675105</v>
      </c>
      <c r="BT17" s="6">
        <v>0.9732450787709781</v>
      </c>
      <c r="BU17" s="6">
        <v>0.99084740982190622</v>
      </c>
      <c r="BV17" s="6">
        <v>0.94699561426020828</v>
      </c>
      <c r="BW17" s="6">
        <v>0.94743957034773785</v>
      </c>
      <c r="BX17" s="6">
        <v>0.82614178081790768</v>
      </c>
      <c r="BY17" s="6">
        <v>0.82430512321827243</v>
      </c>
      <c r="BZ17" s="6">
        <v>0.84518782784673097</v>
      </c>
      <c r="CA17" s="6">
        <v>0.94911425762825297</v>
      </c>
      <c r="CB17" s="6">
        <v>0.89752357173679342</v>
      </c>
      <c r="CC17" s="6">
        <v>0.91132660199773641</v>
      </c>
      <c r="CD17" s="6">
        <v>0.89610796245662971</v>
      </c>
      <c r="CE17" s="6">
        <v>0.88716623418476803</v>
      </c>
      <c r="CF17" s="6">
        <v>0.81983330949428324</v>
      </c>
      <c r="CG17" s="6">
        <v>0.78653159011478635</v>
      </c>
      <c r="CH17" s="6">
        <v>0.87927946492510889</v>
      </c>
      <c r="CI17" s="6">
        <v>0.83149333636392353</v>
      </c>
      <c r="CJ17" s="6">
        <v>0.85392426937857202</v>
      </c>
      <c r="CK17" s="6">
        <v>0.89429280211674911</v>
      </c>
      <c r="CL17" s="6">
        <v>0.78030986209879505</v>
      </c>
      <c r="CM17" s="6">
        <v>0.85491637708048251</v>
      </c>
      <c r="CN17" s="6">
        <v>0.85608038446367374</v>
      </c>
      <c r="CO17" s="6">
        <v>0.94733365135793712</v>
      </c>
      <c r="CP17" s="6">
        <v>0.91655869339056339</v>
      </c>
      <c r="CQ17" s="6">
        <v>0.99001229098798982</v>
      </c>
      <c r="CR17" s="6">
        <v>0.93585489519964971</v>
      </c>
      <c r="CS17" s="6">
        <v>0.81047624328133627</v>
      </c>
      <c r="CT17" s="6">
        <v>0.8528718809136987</v>
      </c>
      <c r="CU17" s="6">
        <v>0.94880428889156043</v>
      </c>
      <c r="CV17" s="6">
        <v>0.9183089616147484</v>
      </c>
      <c r="CW17" s="6">
        <v>0.89151915070588117</v>
      </c>
      <c r="CX17" s="6">
        <v>0.93674439804590315</v>
      </c>
      <c r="CY17" s="6">
        <v>0.96202643421340728</v>
      </c>
      <c r="CZ17" s="6">
        <v>0.90339512436011904</v>
      </c>
      <c r="DA17" s="6">
        <v>0.91232313237381957</v>
      </c>
      <c r="DB17" s="6">
        <v>0.92200802834882223</v>
      </c>
      <c r="DC17" s="6">
        <v>0.92528541259735819</v>
      </c>
      <c r="DD17" s="6">
        <v>0.880243224754926</v>
      </c>
      <c r="DE17" s="6">
        <v>0.92404583550511288</v>
      </c>
      <c r="DF17" s="6">
        <v>0.89370490540023306</v>
      </c>
      <c r="DG17" s="6">
        <v>0.89085148776303635</v>
      </c>
      <c r="DH17" s="6">
        <v>0.93953275867876529</v>
      </c>
      <c r="DI17" s="6">
        <v>0.91499487480313502</v>
      </c>
      <c r="DJ17" s="6">
        <v>0.83146661116564413</v>
      </c>
      <c r="DK17" s="6">
        <v>0.91204597337033755</v>
      </c>
      <c r="DL17" s="6">
        <v>0.83546540327542285</v>
      </c>
      <c r="DM17" s="6">
        <v>0.95235154159067992</v>
      </c>
      <c r="DN17" s="6">
        <v>0.91503243071284313</v>
      </c>
      <c r="DO17" s="6">
        <v>0.90437513299680827</v>
      </c>
      <c r="DP17" s="6">
        <v>0.95302688340968778</v>
      </c>
      <c r="DQ17" s="6">
        <v>0.95454286862783522</v>
      </c>
      <c r="DR17" s="6">
        <v>0.92349962963054189</v>
      </c>
      <c r="DS17" s="6">
        <v>0.93870627368097737</v>
      </c>
      <c r="DT17" s="6">
        <v>0.80416047867598439</v>
      </c>
      <c r="DU17" s="6">
        <v>0.87151179162718007</v>
      </c>
      <c r="DV17" s="6">
        <v>0.99196650850431889</v>
      </c>
      <c r="DW17" s="6">
        <v>0.96890366398214256</v>
      </c>
      <c r="DX17" s="6">
        <v>0.86135634987619658</v>
      </c>
      <c r="DY17" s="6">
        <v>0.86362970165093189</v>
      </c>
      <c r="DZ17" s="6">
        <v>0.66144136884751425</v>
      </c>
      <c r="EA17" s="6">
        <v>0.46401638943682089</v>
      </c>
      <c r="EB17" s="6">
        <v>0.86220534114390768</v>
      </c>
      <c r="EC17" s="6">
        <v>0.8843130573208815</v>
      </c>
      <c r="ED17" s="6">
        <v>0.96410303755628524</v>
      </c>
      <c r="EE17" s="6">
        <v>0.88743165948193103</v>
      </c>
      <c r="EF17" s="6">
        <v>0.65539658184896832</v>
      </c>
      <c r="EG17" s="6">
        <v>0.94801233968925258</v>
      </c>
      <c r="EH17" s="6">
        <v>0.89785312721658439</v>
      </c>
      <c r="EI17" s="6">
        <v>0.82686292485305724</v>
      </c>
      <c r="EJ17" s="6">
        <v>0.88588341932600134</v>
      </c>
      <c r="EK17" s="6">
        <v>0.81435915868021846</v>
      </c>
      <c r="EL17" s="6">
        <v>0.90226561287085327</v>
      </c>
      <c r="EM17" s="6">
        <v>0.94516006827588328</v>
      </c>
      <c r="EN17" s="6">
        <v>0.98326083650214458</v>
      </c>
      <c r="EO17" s="6">
        <v>0.872759764234183</v>
      </c>
      <c r="EP17" s="6">
        <v>0.86276726274851789</v>
      </c>
      <c r="EQ17" s="6">
        <v>0.82611746997901903</v>
      </c>
      <c r="ER17" s="6">
        <v>0.8999211788118302</v>
      </c>
      <c r="ES17" s="6">
        <v>0.94619799418183381</v>
      </c>
      <c r="ET17" s="6">
        <v>0.89805280064350579</v>
      </c>
      <c r="EU17" s="6">
        <v>0.9129114251105851</v>
      </c>
      <c r="EV17" s="6">
        <v>0.86050152071217456</v>
      </c>
      <c r="EW17" s="6">
        <v>0.93375808336181876</v>
      </c>
      <c r="EX17" s="6">
        <v>0.95631510245483164</v>
      </c>
      <c r="EY17" s="6">
        <v>0.91415167763497673</v>
      </c>
      <c r="EZ17" s="6">
        <v>0.89713665332989156</v>
      </c>
      <c r="FA17" s="6">
        <v>0.96261439689378614</v>
      </c>
      <c r="FB17" s="6">
        <v>0.90522378130820147</v>
      </c>
      <c r="FC17" s="6">
        <v>0.97617356762887386</v>
      </c>
      <c r="FD17" s="6">
        <v>0.97197837851097435</v>
      </c>
      <c r="FE17" s="6">
        <v>0.88686775152252473</v>
      </c>
      <c r="FF17" s="6">
        <v>0.96178800357534511</v>
      </c>
      <c r="FG17" s="6">
        <v>0.97858100425602179</v>
      </c>
      <c r="FH17" s="6">
        <v>0.98329867212268174</v>
      </c>
      <c r="FI17" s="6">
        <v>0.97302774952337934</v>
      </c>
      <c r="FJ17" s="6">
        <v>0.96506533346311274</v>
      </c>
      <c r="FK17" s="6">
        <v>0.95849001913217913</v>
      </c>
      <c r="FL17" s="6">
        <v>0.86790850700684907</v>
      </c>
      <c r="FM17" s="6">
        <v>0.96347580117925313</v>
      </c>
      <c r="FN17" s="6">
        <v>0.97348296874840679</v>
      </c>
      <c r="FO17" s="6">
        <v>0.96743150042360637</v>
      </c>
      <c r="FP17" s="6">
        <v>0.89682278808642835</v>
      </c>
      <c r="FQ17" s="6">
        <v>0.90594464157619803</v>
      </c>
      <c r="FR17" s="6">
        <v>0.84738670360217383</v>
      </c>
      <c r="FS17" s="6">
        <v>0.94732529903452967</v>
      </c>
      <c r="FT17" s="6">
        <v>0.95774561178522954</v>
      </c>
      <c r="FU17" s="6">
        <v>0.96022031582029621</v>
      </c>
      <c r="FV17" s="6">
        <v>0.94641981880036052</v>
      </c>
      <c r="FW17" s="6">
        <v>0.90467700852905408</v>
      </c>
      <c r="FX17" s="6">
        <v>0.93310787111476001</v>
      </c>
      <c r="FY17" s="6">
        <v>0.98541197990979723</v>
      </c>
      <c r="FZ17" s="6">
        <v>0.90426911769733287</v>
      </c>
      <c r="GA17" s="6">
        <v>0.91391724797720753</v>
      </c>
      <c r="GB17" s="6">
        <v>0.9088582573475914</v>
      </c>
      <c r="GC17" s="6">
        <v>0.95349914471687569</v>
      </c>
      <c r="GD17" s="6">
        <v>0.85904333748372219</v>
      </c>
      <c r="GE17" s="6">
        <v>0.8881325434219538</v>
      </c>
      <c r="GF17" s="6">
        <v>0.86560090358728325</v>
      </c>
      <c r="GG17" s="6">
        <v>0.84045975693461927</v>
      </c>
      <c r="GH17" s="6">
        <v>0.85066130132501272</v>
      </c>
      <c r="GI17" s="6">
        <v>0.83207310762416209</v>
      </c>
      <c r="GJ17" s="6">
        <v>0.64106009004915676</v>
      </c>
      <c r="GK17" s="6">
        <v>0.90281062088432118</v>
      </c>
      <c r="GL17" s="6">
        <v>0.92765442328170289</v>
      </c>
      <c r="GM17" s="6"/>
      <c r="GO17" s="6">
        <f>AVERAGE(D17:GM17)</f>
        <v>0.89791152216799197</v>
      </c>
      <c r="GP17" s="6">
        <f>MEDIAN(D17:GM17)</f>
        <v>0.91204597337033755</v>
      </c>
      <c r="GQ17" s="6">
        <f>MAX(D17:GM17)</f>
        <v>0.99557242847999583</v>
      </c>
      <c r="GR17" s="6">
        <f>MIN(D17:GM17)</f>
        <v>0.46401638943682089</v>
      </c>
      <c r="GS17" s="6">
        <f>STDEV(D17:GL17)</f>
        <v>7.5223490656019285E-2</v>
      </c>
    </row>
    <row r="18" spans="1:201" x14ac:dyDescent="0.25">
      <c r="A18" s="17"/>
      <c r="B18" s="1"/>
      <c r="C18" s="3" t="s">
        <v>223</v>
      </c>
      <c r="D18" s="6">
        <v>0.84251102120767696</v>
      </c>
      <c r="E18" s="6">
        <v>0.84678244447197704</v>
      </c>
      <c r="F18" s="6">
        <v>0.70630736059348243</v>
      </c>
      <c r="G18" s="6">
        <v>0.77988088879968209</v>
      </c>
      <c r="H18" s="6">
        <v>0.83541298584676582</v>
      </c>
      <c r="I18" s="6">
        <v>0.7337040161013042</v>
      </c>
      <c r="J18" s="6">
        <v>0.78655584545008039</v>
      </c>
      <c r="K18" s="6">
        <v>0.72974777039476013</v>
      </c>
      <c r="L18" s="6">
        <v>0.84214311979645462</v>
      </c>
      <c r="M18" s="6">
        <v>0.75885014093120229</v>
      </c>
      <c r="N18" s="6">
        <v>0.84608375401843838</v>
      </c>
      <c r="O18" s="6">
        <v>0.82327278521260572</v>
      </c>
      <c r="P18" s="6">
        <v>0.70107424868501078</v>
      </c>
      <c r="Q18" s="6">
        <v>0.88590912192181037</v>
      </c>
      <c r="R18" s="6">
        <v>0.91100601764754929</v>
      </c>
      <c r="S18" s="6">
        <v>0.89229969319912916</v>
      </c>
      <c r="T18" s="6">
        <v>0.90869795097559436</v>
      </c>
      <c r="U18" s="6">
        <v>0.75126754996910328</v>
      </c>
      <c r="V18" s="6">
        <v>0.81830816106775528</v>
      </c>
      <c r="W18" s="6">
        <v>0.75879272274469267</v>
      </c>
      <c r="X18" s="6">
        <v>0.78577904742104643</v>
      </c>
      <c r="Y18" s="6">
        <v>0.63120090143886165</v>
      </c>
      <c r="Z18" s="6">
        <v>0.84896381349014827</v>
      </c>
      <c r="AA18" s="6">
        <v>0.86302496426048869</v>
      </c>
      <c r="AB18" s="6">
        <v>0.82090521284348406</v>
      </c>
      <c r="AC18" s="6">
        <v>0.88565868240130219</v>
      </c>
      <c r="AD18" s="6">
        <v>0.85826287469156803</v>
      </c>
      <c r="AE18" s="6">
        <v>0.82640135371556778</v>
      </c>
      <c r="AF18" s="6">
        <v>0.83460793908117648</v>
      </c>
      <c r="AG18" s="6">
        <v>0.84470688446687392</v>
      </c>
      <c r="AH18" s="6">
        <v>0.78770053372125559</v>
      </c>
      <c r="AI18" s="6">
        <v>0.947468403851918</v>
      </c>
      <c r="AJ18" s="6">
        <v>0.82095578260832847</v>
      </c>
      <c r="AK18" s="6">
        <v>0.83710818517388752</v>
      </c>
      <c r="AL18" s="6">
        <v>0.82991297805054787</v>
      </c>
      <c r="AM18" s="6">
        <v>0.87196242629405585</v>
      </c>
      <c r="AN18" s="6">
        <v>0.70680063372121049</v>
      </c>
      <c r="AO18" s="6">
        <v>0.81347303436969098</v>
      </c>
      <c r="AP18" s="6">
        <v>0.8801199883961105</v>
      </c>
      <c r="AQ18" s="6">
        <v>0.77886567783341865</v>
      </c>
      <c r="AR18" s="6">
        <v>0.87566838886798981</v>
      </c>
      <c r="AS18" s="6">
        <v>0.83960817917511421</v>
      </c>
      <c r="AT18" s="6">
        <v>0.8632560060419896</v>
      </c>
      <c r="AU18" s="6">
        <v>0.81033937714095361</v>
      </c>
      <c r="AV18" s="6">
        <v>0.90699220081229381</v>
      </c>
      <c r="AW18" s="6">
        <v>0.76104207975521199</v>
      </c>
      <c r="AX18" s="6">
        <v>0.88307752033734432</v>
      </c>
      <c r="AY18" s="6">
        <v>0.82435951815794173</v>
      </c>
      <c r="AZ18" s="6">
        <v>0.83237183590164965</v>
      </c>
      <c r="BA18" s="6">
        <v>0.91005945823630308</v>
      </c>
      <c r="BB18" s="6">
        <v>0.86208003984366477</v>
      </c>
      <c r="BC18" s="6">
        <v>0.8197797349712499</v>
      </c>
      <c r="BD18" s="6">
        <v>0.91105456890156034</v>
      </c>
      <c r="BE18" s="6">
        <v>0.88583910280222944</v>
      </c>
      <c r="BF18" s="6">
        <v>0.86002480352414201</v>
      </c>
      <c r="BG18" s="6">
        <v>0.91377585933263228</v>
      </c>
      <c r="BH18" s="6">
        <v>0.92115177472199294</v>
      </c>
      <c r="BI18" s="6">
        <v>0.82325507960274713</v>
      </c>
      <c r="BJ18" s="6">
        <v>0.81552098013586627</v>
      </c>
      <c r="BK18" s="6">
        <v>0.8805694955163148</v>
      </c>
      <c r="BL18" s="6">
        <v>0.88780254637491529</v>
      </c>
      <c r="BM18" s="6">
        <v>0.87288774200200892</v>
      </c>
      <c r="BN18" s="6">
        <v>0.88372502876226555</v>
      </c>
      <c r="BO18" s="6">
        <v>0.88136986749829505</v>
      </c>
      <c r="BP18" s="6">
        <v>0.79930748452708289</v>
      </c>
      <c r="BQ18" s="6">
        <v>0.76364698047222568</v>
      </c>
      <c r="BR18" s="6">
        <v>0.82522545454817953</v>
      </c>
      <c r="BS18" s="6">
        <v>0.82594795410128097</v>
      </c>
      <c r="BT18" s="6">
        <v>0.88122875035459991</v>
      </c>
      <c r="BU18" s="6">
        <v>0.91130345717492922</v>
      </c>
      <c r="BV18" s="6">
        <v>0.86344158484365274</v>
      </c>
      <c r="BW18" s="6">
        <v>0.83777115609844388</v>
      </c>
      <c r="BX18" s="6">
        <v>0.81184388882432779</v>
      </c>
      <c r="BY18" s="6">
        <v>0.79792733031244145</v>
      </c>
      <c r="BZ18" s="6">
        <v>0.82212883198032072</v>
      </c>
      <c r="CA18" s="6">
        <v>0.84299177346903553</v>
      </c>
      <c r="CB18" s="6">
        <v>0.77788026715154579</v>
      </c>
      <c r="CC18" s="6">
        <v>0.8682368659289873</v>
      </c>
      <c r="CD18" s="6">
        <v>0.85330017967280369</v>
      </c>
      <c r="CE18" s="6">
        <v>0.85507329348117422</v>
      </c>
      <c r="CF18" s="6">
        <v>0.7802820635409391</v>
      </c>
      <c r="CG18" s="6">
        <v>0.80221040703658064</v>
      </c>
      <c r="CH18" s="6">
        <v>0.81874723642479597</v>
      </c>
      <c r="CI18" s="6">
        <v>0.81257178460916746</v>
      </c>
      <c r="CJ18" s="6">
        <v>0.81698203828179983</v>
      </c>
      <c r="CK18" s="6">
        <v>0.83914679296156225</v>
      </c>
      <c r="CL18" s="6">
        <v>0.79202564603662107</v>
      </c>
      <c r="CM18" s="6">
        <v>0.82126327780476926</v>
      </c>
      <c r="CN18" s="6">
        <v>0.79173302598084971</v>
      </c>
      <c r="CO18" s="6">
        <v>0.88788891958416372</v>
      </c>
      <c r="CP18" s="6">
        <v>0.86997995713212595</v>
      </c>
      <c r="CQ18" s="6">
        <v>0.914727682554212</v>
      </c>
      <c r="CR18" s="6">
        <v>0.88222032752657764</v>
      </c>
      <c r="CS18" s="6">
        <v>0.78056182999939738</v>
      </c>
      <c r="CT18" s="6">
        <v>0.8170601715566117</v>
      </c>
      <c r="CU18" s="6">
        <v>0.88236795512269683</v>
      </c>
      <c r="CV18" s="6">
        <v>0.87042171409567048</v>
      </c>
      <c r="CW18" s="6">
        <v>0.8374400643180705</v>
      </c>
      <c r="CX18" s="6">
        <v>0.87675147645939944</v>
      </c>
      <c r="CY18" s="6">
        <v>0.89451209634347362</v>
      </c>
      <c r="CZ18" s="6">
        <v>0.85008815884747035</v>
      </c>
      <c r="DA18" s="6">
        <v>0.86640658186419173</v>
      </c>
      <c r="DB18" s="6">
        <v>0.87874941756957636</v>
      </c>
      <c r="DC18" s="6">
        <v>0.83320466172826635</v>
      </c>
      <c r="DD18" s="6">
        <v>0.82910613636150465</v>
      </c>
      <c r="DE18" s="6">
        <v>0.84395151507071531</v>
      </c>
      <c r="DF18" s="6">
        <v>0.84228000075948606</v>
      </c>
      <c r="DG18" s="6">
        <v>0.82748487889800115</v>
      </c>
      <c r="DH18" s="6">
        <v>0.85225977178179368</v>
      </c>
      <c r="DI18" s="6">
        <v>0.84648562233485003</v>
      </c>
      <c r="DJ18" s="6">
        <v>0.81041396729326487</v>
      </c>
      <c r="DK18" s="6">
        <v>0.81125171866077472</v>
      </c>
      <c r="DL18" s="6">
        <v>0.82294830578009348</v>
      </c>
      <c r="DM18" s="6">
        <v>0.90332614744607032</v>
      </c>
      <c r="DN18" s="6">
        <v>0.85335409393062345</v>
      </c>
      <c r="DO18" s="6">
        <v>0.86435884776874572</v>
      </c>
      <c r="DP18" s="6">
        <v>0.86932746063303801</v>
      </c>
      <c r="DQ18" s="6">
        <v>0.87960186894339254</v>
      </c>
      <c r="DR18" s="6">
        <v>0.84751016985005123</v>
      </c>
      <c r="DS18" s="6">
        <v>0.87545881208582688</v>
      </c>
      <c r="DT18" s="6">
        <v>0.80043611152658634</v>
      </c>
      <c r="DU18" s="6">
        <v>0.82344851343125369</v>
      </c>
      <c r="DV18" s="6">
        <v>0.91430326791363803</v>
      </c>
      <c r="DW18" s="6">
        <v>0.86599913091329539</v>
      </c>
      <c r="DX18" s="6">
        <v>0.79117375336244045</v>
      </c>
      <c r="DY18" s="6">
        <v>0.79284224856963648</v>
      </c>
      <c r="DZ18" s="6">
        <v>0.72992152726885806</v>
      </c>
      <c r="EA18" s="6">
        <v>0.70240786828179091</v>
      </c>
      <c r="EB18" s="6">
        <v>0.80487044107417915</v>
      </c>
      <c r="EC18" s="6">
        <v>0.83257211157279176</v>
      </c>
      <c r="ED18" s="6">
        <v>0.8569464267367447</v>
      </c>
      <c r="EE18" s="6">
        <v>0.81566321619289128</v>
      </c>
      <c r="EF18" s="6">
        <v>0.69982502328406804</v>
      </c>
      <c r="EG18" s="6">
        <v>0.86973841370024563</v>
      </c>
      <c r="EH18" s="6">
        <v>0.85062203493887245</v>
      </c>
      <c r="EI18" s="6">
        <v>0.78055485385741874</v>
      </c>
      <c r="EJ18" s="6">
        <v>0.82688967826119175</v>
      </c>
      <c r="EK18" s="6">
        <v>0.77525159453611847</v>
      </c>
      <c r="EL18" s="6">
        <v>0.83430311789801537</v>
      </c>
      <c r="EM18" s="6">
        <v>0.82685511195943795</v>
      </c>
      <c r="EN18" s="6">
        <v>0.89168865090779104</v>
      </c>
      <c r="EO18" s="6">
        <v>0.78755388708273111</v>
      </c>
      <c r="EP18" s="6">
        <v>0.77094429926728492</v>
      </c>
      <c r="EQ18" s="6">
        <v>0.78344833942794345</v>
      </c>
      <c r="ER18" s="6">
        <v>0.86330051709405686</v>
      </c>
      <c r="ES18" s="6">
        <v>0.88503825167840422</v>
      </c>
      <c r="ET18" s="6">
        <v>0.82868379839474038</v>
      </c>
      <c r="EU18" s="6">
        <v>0.83471516274786639</v>
      </c>
      <c r="EV18" s="6">
        <v>0.82472649022683497</v>
      </c>
      <c r="EW18" s="6">
        <v>0.87179687811440754</v>
      </c>
      <c r="EX18" s="6">
        <v>0.88373165980474844</v>
      </c>
      <c r="EY18" s="6">
        <v>0.84285773601774516</v>
      </c>
      <c r="EZ18" s="6">
        <v>0.85156530072150249</v>
      </c>
      <c r="FA18" s="6">
        <v>0.88371279551662296</v>
      </c>
      <c r="FB18" s="6">
        <v>0.83405978450588658</v>
      </c>
      <c r="FC18" s="6">
        <v>0.91301889748661513</v>
      </c>
      <c r="FD18" s="6">
        <v>0.91557121485269632</v>
      </c>
      <c r="FE18" s="6">
        <v>0.82775345445706994</v>
      </c>
      <c r="FF18" s="6">
        <v>0.89011103992572416</v>
      </c>
      <c r="FG18" s="6">
        <v>0.90049553878793076</v>
      </c>
      <c r="FH18" s="6">
        <v>0.91782933910202202</v>
      </c>
      <c r="FI18" s="6">
        <v>0.84117135519412956</v>
      </c>
      <c r="FJ18" s="6">
        <v>0.89903208216242392</v>
      </c>
      <c r="FK18" s="6">
        <v>0.88072638133152537</v>
      </c>
      <c r="FL18" s="6">
        <v>0.79763057994288045</v>
      </c>
      <c r="FM18" s="6">
        <v>0.88729923648332121</v>
      </c>
      <c r="FN18" s="6">
        <v>0.89525490402334451</v>
      </c>
      <c r="FO18" s="6">
        <v>0.89034067067580758</v>
      </c>
      <c r="FP18" s="6">
        <v>0.87719656307899008</v>
      </c>
      <c r="FQ18" s="6">
        <v>0.85458581160247327</v>
      </c>
      <c r="FR18" s="6">
        <v>0.82893179255804994</v>
      </c>
      <c r="FS18" s="6">
        <v>0.874897814784657</v>
      </c>
      <c r="FT18" s="6">
        <v>0.89329305594185193</v>
      </c>
      <c r="FU18" s="6">
        <v>0.86857796127649722</v>
      </c>
      <c r="FV18" s="6">
        <v>0.86283842809666966</v>
      </c>
      <c r="FW18" s="6">
        <v>0.83551685598448433</v>
      </c>
      <c r="FX18" s="6">
        <v>0.8787900164401774</v>
      </c>
      <c r="FY18" s="6">
        <v>0.90737831358177734</v>
      </c>
      <c r="FZ18" s="6">
        <v>0.84960709982290306</v>
      </c>
      <c r="GA18" s="6">
        <v>0.8577302164806212</v>
      </c>
      <c r="GB18" s="6">
        <v>0.85136677583762688</v>
      </c>
      <c r="GC18" s="6">
        <v>0.87075864814744475</v>
      </c>
      <c r="GD18" s="6">
        <v>0.78909880437213709</v>
      </c>
      <c r="GE18" s="6">
        <v>0.8244353568188425</v>
      </c>
      <c r="GF18" s="6">
        <v>0.80708841413643495</v>
      </c>
      <c r="GG18" s="6">
        <v>0.82898026301149674</v>
      </c>
      <c r="GH18" s="6">
        <v>0.79323277858420049</v>
      </c>
      <c r="GI18" s="6">
        <v>0.78722090670725664</v>
      </c>
      <c r="GJ18" s="6">
        <v>0.72649071101687901</v>
      </c>
      <c r="GK18" s="6">
        <v>0.82535741021531572</v>
      </c>
      <c r="GL18" s="6">
        <v>0.83615469357948335</v>
      </c>
      <c r="GM18" s="6"/>
      <c r="GO18" s="6">
        <f t="shared" ref="GO18:GO19" si="6">AVERAGE(D18:GM18)</f>
        <v>0.83827239448424484</v>
      </c>
      <c r="GP18" s="6">
        <f t="shared" ref="GP18:GP19" si="7">MEDIAN(D18:GM18)</f>
        <v>0.84214311979645462</v>
      </c>
      <c r="GQ18" s="6">
        <f t="shared" ref="GQ18:GQ19" si="8">MAX(D18:GM18)</f>
        <v>0.947468403851918</v>
      </c>
      <c r="GR18" s="6">
        <f t="shared" ref="GR18:GR19" si="9">MIN(D18:GM18)</f>
        <v>0.63120090143886165</v>
      </c>
      <c r="GS18" s="6">
        <f t="shared" ref="GS18:GS20" si="10">STDEV(D18:GL18)</f>
        <v>5.0478183437969823E-2</v>
      </c>
    </row>
    <row r="19" spans="1:201" x14ac:dyDescent="0.25">
      <c r="A19" s="17"/>
      <c r="B19" s="1"/>
      <c r="C19" s="3" t="s">
        <v>224</v>
      </c>
      <c r="D19" s="6">
        <v>4.3704764453139644E-2</v>
      </c>
      <c r="E19" s="6">
        <v>0.10317091696552433</v>
      </c>
      <c r="F19" s="6">
        <v>0.21219715422523286</v>
      </c>
      <c r="G19" s="6">
        <v>8.56554554301312E-2</v>
      </c>
      <c r="H19" s="6">
        <v>0.11645966308691533</v>
      </c>
      <c r="I19" s="6">
        <v>0.2192172223647601</v>
      </c>
      <c r="J19" s="6">
        <v>0.18378535540421403</v>
      </c>
      <c r="K19" s="6">
        <v>0.1479946585896792</v>
      </c>
      <c r="L19" s="6">
        <v>6.8594749782467143E-2</v>
      </c>
      <c r="M19" s="6">
        <v>0.11462569459798544</v>
      </c>
      <c r="N19" s="6">
        <v>3.6905126871201621E-2</v>
      </c>
      <c r="O19" s="6">
        <v>7.1706792274397635E-2</v>
      </c>
      <c r="P19" s="6">
        <v>0.17171722810907813</v>
      </c>
      <c r="Q19" s="6">
        <v>5.9311498477372188E-2</v>
      </c>
      <c r="R19" s="6">
        <v>4.0979870526884551E-2</v>
      </c>
      <c r="S19" s="6">
        <v>3.9814868841948514E-2</v>
      </c>
      <c r="T19" s="6">
        <v>3.1858488114369088E-2</v>
      </c>
      <c r="U19" s="6">
        <v>8.8950864151824766E-2</v>
      </c>
      <c r="V19" s="6">
        <v>5.6091498476087853E-2</v>
      </c>
      <c r="W19" s="6">
        <v>7.1285531762281251E-2</v>
      </c>
      <c r="X19" s="6">
        <v>7.0331202818447791E-2</v>
      </c>
      <c r="Y19" s="6">
        <v>0.33609231806857892</v>
      </c>
      <c r="Z19" s="6">
        <v>0.12667845598708333</v>
      </c>
      <c r="AA19" s="6">
        <v>0.11514812096579166</v>
      </c>
      <c r="AB19" s="6">
        <v>7.2535555074260905E-2</v>
      </c>
      <c r="AC19" s="6">
        <v>3.0628195114887125E-2</v>
      </c>
      <c r="AD19" s="6">
        <v>4.7385933302295791E-2</v>
      </c>
      <c r="AE19" s="6">
        <v>7.868811334690301E-2</v>
      </c>
      <c r="AF19" s="6">
        <v>0.12962620662604585</v>
      </c>
      <c r="AG19" s="6">
        <v>5.4694567161939989E-2</v>
      </c>
      <c r="AH19" s="6">
        <v>0.1598041615387655</v>
      </c>
      <c r="AI19" s="6">
        <v>3.1942896823673822E-2</v>
      </c>
      <c r="AJ19" s="6">
        <v>0.10362594772701664</v>
      </c>
      <c r="AK19" s="6">
        <v>6.6718737235010372E-2</v>
      </c>
      <c r="AL19" s="6">
        <v>4.0999865918430078E-2</v>
      </c>
      <c r="AM19" s="6">
        <v>4.5215758085014934E-2</v>
      </c>
      <c r="AN19" s="6">
        <v>0.23859980604047784</v>
      </c>
      <c r="AO19" s="6">
        <v>5.8297893435538484E-2</v>
      </c>
      <c r="AP19" s="6">
        <v>9.3625868683705066E-2</v>
      </c>
      <c r="AQ19" s="6">
        <v>0.16954987810473401</v>
      </c>
      <c r="AR19" s="6">
        <v>0.11075588773539302</v>
      </c>
      <c r="AS19" s="6">
        <v>8.8475151089075638E-2</v>
      </c>
      <c r="AT19" s="6">
        <v>5.2729429128012817E-2</v>
      </c>
      <c r="AU19" s="6">
        <v>0.10571216391626188</v>
      </c>
      <c r="AV19" s="6">
        <v>3.7351140199461341E-2</v>
      </c>
      <c r="AW19" s="6">
        <v>0.10568001840724203</v>
      </c>
      <c r="AX19" s="6">
        <v>4.6240609371432512E-2</v>
      </c>
      <c r="AY19" s="6">
        <v>0.12873673403833816</v>
      </c>
      <c r="AZ19" s="6">
        <v>0.13170784102420621</v>
      </c>
      <c r="BA19" s="6">
        <v>7.8249200636060195E-2</v>
      </c>
      <c r="BB19" s="6">
        <v>5.7585597044483378E-2</v>
      </c>
      <c r="BC19" s="6">
        <v>7.7650417443746997E-2</v>
      </c>
      <c r="BD19" s="6">
        <v>3.2944052049190931E-2</v>
      </c>
      <c r="BE19" s="6">
        <v>4.6782170421307001E-2</v>
      </c>
      <c r="BF19" s="6">
        <v>5.2411605291121099E-2</v>
      </c>
      <c r="BG19" s="6">
        <v>3.7057720550018644E-2</v>
      </c>
      <c r="BH19" s="6">
        <v>3.4290799871779819E-2</v>
      </c>
      <c r="BI19" s="6">
        <v>0.1142909718441851</v>
      </c>
      <c r="BJ19" s="6">
        <v>0.10821536070854099</v>
      </c>
      <c r="BK19" s="6">
        <v>6.0984709580237773E-2</v>
      </c>
      <c r="BL19" s="6">
        <v>4.2819572209309716E-2</v>
      </c>
      <c r="BM19" s="6">
        <v>5.1152448107665616E-2</v>
      </c>
      <c r="BN19" s="6">
        <v>4.8785894576495403E-2</v>
      </c>
      <c r="BO19" s="6">
        <v>3.9071947847980598E-2</v>
      </c>
      <c r="BP19" s="6">
        <v>5.9663208917408339E-2</v>
      </c>
      <c r="BQ19" s="6">
        <v>0.12438469315387338</v>
      </c>
      <c r="BR19" s="6">
        <v>0.12860685265946398</v>
      </c>
      <c r="BS19" s="6">
        <v>6.7911164371793509E-2</v>
      </c>
      <c r="BT19" s="6">
        <v>5.2725276723527004E-2</v>
      </c>
      <c r="BU19" s="6">
        <v>4.489731019177709E-2</v>
      </c>
      <c r="BV19" s="6">
        <v>6.187583532825662E-2</v>
      </c>
      <c r="BW19" s="6">
        <v>0.10558644982502588</v>
      </c>
      <c r="BX19" s="6">
        <v>6.6567353338748247E-2</v>
      </c>
      <c r="BY19" s="6">
        <v>8.4500868269450247E-2</v>
      </c>
      <c r="BZ19" s="6">
        <v>7.995126586992074E-2</v>
      </c>
      <c r="CA19" s="6">
        <v>0.10059498041187133</v>
      </c>
      <c r="CB19" s="6">
        <v>0.17122407869036524</v>
      </c>
      <c r="CC19" s="6">
        <v>5.4749701013473706E-2</v>
      </c>
      <c r="CD19" s="6">
        <v>5.5912144657862151E-2</v>
      </c>
      <c r="CE19" s="6">
        <v>6.6736259337608128E-2</v>
      </c>
      <c r="CF19" s="6">
        <v>9.6141535404490941E-2</v>
      </c>
      <c r="CG19" s="6">
        <v>9.7241111793397644E-2</v>
      </c>
      <c r="CH19" s="6">
        <v>9.4421839920395281E-2</v>
      </c>
      <c r="CI19" s="6">
        <v>7.6306879395589444E-2</v>
      </c>
      <c r="CJ19" s="6">
        <v>5.7935767582089848E-2</v>
      </c>
      <c r="CK19" s="6">
        <v>7.0025502001736628E-2</v>
      </c>
      <c r="CL19" s="6">
        <v>7.6585639722797166E-2</v>
      </c>
      <c r="CM19" s="6">
        <v>8.7156696677076484E-2</v>
      </c>
      <c r="CN19" s="6">
        <v>8.2650758828240856E-2</v>
      </c>
      <c r="CO19" s="6">
        <v>2.7049634239203146E-2</v>
      </c>
      <c r="CP19" s="6">
        <v>3.6026428175451874E-2</v>
      </c>
      <c r="CQ19" s="6">
        <v>7.1884338384680641E-2</v>
      </c>
      <c r="CR19" s="6">
        <v>3.1969451572512853E-2</v>
      </c>
      <c r="CS19" s="6">
        <v>7.6255926419515063E-2</v>
      </c>
      <c r="CT19" s="6">
        <v>8.0575071978642776E-2</v>
      </c>
      <c r="CU19" s="6">
        <v>3.6560226970527743E-2</v>
      </c>
      <c r="CV19" s="6">
        <v>5.649742504466615E-2</v>
      </c>
      <c r="CW19" s="6">
        <v>7.4496087164706015E-2</v>
      </c>
      <c r="CX19" s="6">
        <v>2.7808797736162072E-2</v>
      </c>
      <c r="CY19" s="6">
        <v>2.78775191828462E-2</v>
      </c>
      <c r="CZ19" s="6">
        <v>7.098769521525769E-2</v>
      </c>
      <c r="DA19" s="6">
        <v>5.2430228526358945E-2</v>
      </c>
      <c r="DB19" s="6">
        <v>5.0360011256126158E-2</v>
      </c>
      <c r="DC19" s="6">
        <v>6.0141483214138897E-2</v>
      </c>
      <c r="DD19" s="6">
        <v>5.0615657106706569E-2</v>
      </c>
      <c r="DE19" s="6">
        <v>5.7146057968298303E-2</v>
      </c>
      <c r="DF19" s="6">
        <v>7.9968842589979661E-2</v>
      </c>
      <c r="DG19" s="6">
        <v>4.9238861709135065E-2</v>
      </c>
      <c r="DH19" s="6">
        <v>6.0070357475243752E-2</v>
      </c>
      <c r="DI19" s="6">
        <v>5.1331119933975683E-2</v>
      </c>
      <c r="DJ19" s="6">
        <v>6.3980776567500924E-2</v>
      </c>
      <c r="DK19" s="6">
        <v>9.3079938955862168E-2</v>
      </c>
      <c r="DL19" s="6">
        <v>5.4599102761332161E-2</v>
      </c>
      <c r="DM19" s="6">
        <v>3.5750563900789234E-2</v>
      </c>
      <c r="DN19" s="6">
        <v>5.127161700708549E-2</v>
      </c>
      <c r="DO19" s="6">
        <v>4.4465582765535597E-2</v>
      </c>
      <c r="DP19" s="6">
        <v>5.6220784423637316E-2</v>
      </c>
      <c r="DQ19" s="6">
        <v>3.2648514446627863E-2</v>
      </c>
      <c r="DR19" s="6">
        <v>6.8475132999387622E-2</v>
      </c>
      <c r="DS19" s="6">
        <v>4.1204590063053437E-2</v>
      </c>
      <c r="DT19" s="6">
        <v>9.0591224504910625E-2</v>
      </c>
      <c r="DU19" s="6">
        <v>4.2521193655020717E-2</v>
      </c>
      <c r="DV19" s="6">
        <v>2.961641629442735E-2</v>
      </c>
      <c r="DW19" s="6">
        <v>7.7544644998161827E-2</v>
      </c>
      <c r="DX19" s="6">
        <v>9.1661311647202259E-2</v>
      </c>
      <c r="DY19" s="6">
        <v>0.11992217294926244</v>
      </c>
      <c r="DZ19" s="6">
        <v>9.0753701505790763E-2</v>
      </c>
      <c r="EA19" s="6">
        <v>0.12690215683089917</v>
      </c>
      <c r="EB19" s="6">
        <v>6.8930597348455941E-2</v>
      </c>
      <c r="EC19" s="6">
        <v>5.7148589639031244E-2</v>
      </c>
      <c r="ED19" s="6">
        <v>5.7422944443957014E-2</v>
      </c>
      <c r="EE19" s="6">
        <v>9.4018834106115112E-2</v>
      </c>
      <c r="EF19" s="6">
        <v>0.13387228732176593</v>
      </c>
      <c r="EG19" s="6">
        <v>3.897368234687304E-2</v>
      </c>
      <c r="EH19" s="6">
        <v>3.8718623003925715E-2</v>
      </c>
      <c r="EI19" s="6">
        <v>6.6034999758698087E-2</v>
      </c>
      <c r="EJ19" s="6">
        <v>3.8163504325177441E-2</v>
      </c>
      <c r="EK19" s="6">
        <v>7.0197377300625807E-2</v>
      </c>
      <c r="EL19" s="6">
        <v>6.8327098223253308E-2</v>
      </c>
      <c r="EM19" s="6">
        <v>7.8397928322042565E-2</v>
      </c>
      <c r="EN19" s="6">
        <v>3.2597829705369674E-2</v>
      </c>
      <c r="EO19" s="6">
        <v>0.10760940596227875</v>
      </c>
      <c r="EP19" s="6">
        <v>7.355447664702347E-2</v>
      </c>
      <c r="EQ19" s="6">
        <v>5.0476915881918633E-2</v>
      </c>
      <c r="ER19" s="6">
        <v>5.1892703733101397E-2</v>
      </c>
      <c r="ES19" s="6">
        <v>7.2441647423206468E-2</v>
      </c>
      <c r="ET19" s="6">
        <v>0.10682432961598443</v>
      </c>
      <c r="EU19" s="6">
        <v>9.0475563058729058E-2</v>
      </c>
      <c r="EV19" s="6">
        <v>6.6853793336567297E-2</v>
      </c>
      <c r="EW19" s="6">
        <v>7.8724978491458708E-2</v>
      </c>
      <c r="EX19" s="6">
        <v>7.8539844302508266E-2</v>
      </c>
      <c r="EY19" s="6">
        <v>8.3199700997264703E-2</v>
      </c>
      <c r="EZ19" s="6">
        <v>6.8102388257505808E-2</v>
      </c>
      <c r="FA19" s="6">
        <v>3.900963520985351E-2</v>
      </c>
      <c r="FB19" s="6">
        <v>8.9190150512190702E-2</v>
      </c>
      <c r="FC19" s="6">
        <v>2.7321549596615147E-2</v>
      </c>
      <c r="FD19" s="6">
        <v>3.0014668033677916E-2</v>
      </c>
      <c r="FE19" s="6">
        <v>6.0375941403658984E-2</v>
      </c>
      <c r="FF19" s="6">
        <v>4.5807273819985672E-2</v>
      </c>
      <c r="FG19" s="6">
        <v>2.9410309843942467E-2</v>
      </c>
      <c r="FH19" s="6">
        <v>3.5094274430634398E-2</v>
      </c>
      <c r="FI19" s="6">
        <v>0.15429449058516972</v>
      </c>
      <c r="FJ19" s="6">
        <v>3.3592229963261167E-2</v>
      </c>
      <c r="FK19" s="6">
        <v>7.361396471101378E-2</v>
      </c>
      <c r="FL19" s="6">
        <v>9.4625190744580007E-2</v>
      </c>
      <c r="FM19" s="6">
        <v>4.5940654890571669E-2</v>
      </c>
      <c r="FN19" s="6">
        <v>4.8026770290987168E-2</v>
      </c>
      <c r="FO19" s="6">
        <v>7.514458969725929E-2</v>
      </c>
      <c r="FP19" s="6">
        <v>6.3136172940165033E-2</v>
      </c>
      <c r="FQ19" s="6">
        <v>7.2572024016869185E-2</v>
      </c>
      <c r="FR19" s="6">
        <v>8.0427581712292917E-2</v>
      </c>
      <c r="FS19" s="6">
        <v>5.9425007032196317E-2</v>
      </c>
      <c r="FT19" s="6">
        <v>3.2882603465640897E-2</v>
      </c>
      <c r="FU19" s="6">
        <v>6.0772425747334102E-2</v>
      </c>
      <c r="FV19" s="6">
        <v>5.4191827813087429E-2</v>
      </c>
      <c r="FW19" s="6">
        <v>5.693997670472245E-2</v>
      </c>
      <c r="FX19" s="6">
        <v>4.9306057624633262E-2</v>
      </c>
      <c r="FY19" s="6">
        <v>3.3213337032118817E-2</v>
      </c>
      <c r="FZ19" s="6">
        <v>7.2282524235919077E-2</v>
      </c>
      <c r="GA19" s="6">
        <v>5.0852920987290294E-2</v>
      </c>
      <c r="GB19" s="6">
        <v>7.5039688461367243E-2</v>
      </c>
      <c r="GC19" s="6">
        <v>4.544575389667993E-2</v>
      </c>
      <c r="GD19" s="6">
        <v>0.10266020334008469</v>
      </c>
      <c r="GE19" s="6">
        <v>6.4959390964977048E-2</v>
      </c>
      <c r="GF19" s="6">
        <v>4.8375579739155183E-2</v>
      </c>
      <c r="GG19" s="6">
        <v>7.2538853791331737E-2</v>
      </c>
      <c r="GH19" s="6">
        <v>0.10443448563571257</v>
      </c>
      <c r="GI19" s="6">
        <v>9.2044404014834158E-2</v>
      </c>
      <c r="GJ19" s="6">
        <v>0.20973551926897649</v>
      </c>
      <c r="GK19" s="6">
        <v>6.3426630369690262E-2</v>
      </c>
      <c r="GL19" s="6">
        <v>0.10886869872659716</v>
      </c>
      <c r="GM19" s="6"/>
      <c r="GO19" s="6">
        <f t="shared" si="6"/>
        <v>7.568191389890272E-2</v>
      </c>
      <c r="GP19" s="6">
        <f t="shared" si="7"/>
        <v>6.6853793336567297E-2</v>
      </c>
      <c r="GQ19" s="6">
        <f t="shared" si="8"/>
        <v>0.33609231806857892</v>
      </c>
      <c r="GR19" s="6">
        <f t="shared" si="9"/>
        <v>2.7049634239203146E-2</v>
      </c>
      <c r="GS19" s="6">
        <f t="shared" si="10"/>
        <v>4.2677262383050231E-2</v>
      </c>
    </row>
    <row r="20" spans="1:201" x14ac:dyDescent="0.25">
      <c r="A20" s="18"/>
      <c r="B20" s="1"/>
      <c r="C20" s="3" t="s">
        <v>225</v>
      </c>
      <c r="D20" s="6">
        <v>2.9961995671645147E-2</v>
      </c>
      <c r="E20" s="6">
        <v>8.3923551922251705E-2</v>
      </c>
      <c r="F20" s="6">
        <v>0.19761906985085653</v>
      </c>
      <c r="G20" s="6">
        <v>6.5291760296149692E-2</v>
      </c>
      <c r="H20" s="6">
        <v>9.5520633046349501E-2</v>
      </c>
      <c r="I20" s="6">
        <v>0.17883938660931215</v>
      </c>
      <c r="J20" s="6">
        <v>0.15681552187810122</v>
      </c>
      <c r="K20" s="6">
        <v>8.3141879132316854E-2</v>
      </c>
      <c r="L20" s="6">
        <v>4.0293013795045685E-2</v>
      </c>
      <c r="M20" s="6">
        <v>0.11014781161922649</v>
      </c>
      <c r="N20" s="6">
        <v>3.1807076693486702E-2</v>
      </c>
      <c r="O20" s="6">
        <v>5.1230252465330028E-2</v>
      </c>
      <c r="P20" s="6">
        <v>0.14206719802932288</v>
      </c>
      <c r="Q20" s="6">
        <v>5.6630001690156334E-2</v>
      </c>
      <c r="R20" s="6">
        <v>2.1150156001124007E-2</v>
      </c>
      <c r="S20" s="6">
        <v>2.7498506126498068E-2</v>
      </c>
      <c r="T20" s="6">
        <v>2.782973817098966E-2</v>
      </c>
      <c r="U20" s="6">
        <v>7.613036885233837E-2</v>
      </c>
      <c r="V20" s="6">
        <v>5.538135100798891E-2</v>
      </c>
      <c r="W20" s="6">
        <v>4.6358028956489994E-2</v>
      </c>
      <c r="X20" s="6">
        <v>4.3320551455223955E-2</v>
      </c>
      <c r="Y20" s="6">
        <v>0.24514796732120747</v>
      </c>
      <c r="Z20" s="6">
        <v>0.10893077593627393</v>
      </c>
      <c r="AA20" s="6">
        <v>9.9116565800789119E-2</v>
      </c>
      <c r="AB20" s="6">
        <v>3.8578143463901982E-2</v>
      </c>
      <c r="AC20" s="6">
        <v>2.244503124760211E-2</v>
      </c>
      <c r="AD20" s="6">
        <v>2.8820931741409983E-2</v>
      </c>
      <c r="AE20" s="6">
        <v>6.8812360624997904E-2</v>
      </c>
      <c r="AF20" s="6">
        <v>0.10531806588528581</v>
      </c>
      <c r="AG20" s="6">
        <v>5.4385151617124539E-2</v>
      </c>
      <c r="AH20" s="6">
        <v>0.10271726817955948</v>
      </c>
      <c r="AI20" s="6">
        <v>2.0985346665099242E-2</v>
      </c>
      <c r="AJ20" s="6">
        <v>6.1700546835293385E-2</v>
      </c>
      <c r="AK20" s="6">
        <v>4.2402565703986539E-2</v>
      </c>
      <c r="AL20" s="6">
        <v>2.5390863310096989E-2</v>
      </c>
      <c r="AM20" s="6">
        <v>3.7168148039332716E-2</v>
      </c>
      <c r="AN20" s="6">
        <v>0.20246057787698915</v>
      </c>
      <c r="AO20" s="6">
        <v>5.5846239044004098E-2</v>
      </c>
      <c r="AP20" s="6">
        <v>5.1818063829868533E-2</v>
      </c>
      <c r="AQ20" s="6">
        <v>0.14032129796754425</v>
      </c>
      <c r="AR20" s="6">
        <v>7.7976445699683872E-2</v>
      </c>
      <c r="AS20" s="6">
        <v>7.7836433707622388E-2</v>
      </c>
      <c r="AT20" s="6">
        <v>3.3332195865259151E-2</v>
      </c>
      <c r="AU20" s="6">
        <v>8.6353092802501807E-2</v>
      </c>
      <c r="AV20" s="6">
        <v>1.9859019545446166E-2</v>
      </c>
      <c r="AW20" s="6">
        <v>8.4824029893698166E-2</v>
      </c>
      <c r="AX20" s="6">
        <v>2.7867835977496425E-2</v>
      </c>
      <c r="AY20" s="6">
        <v>8.3076171386955527E-2</v>
      </c>
      <c r="AZ20" s="6">
        <v>7.401390338295491E-2</v>
      </c>
      <c r="BA20" s="6">
        <v>6.2893209028639041E-2</v>
      </c>
      <c r="BB20" s="6">
        <v>2.9999625485614079E-2</v>
      </c>
      <c r="BC20" s="6">
        <v>4.5803306179090952E-2</v>
      </c>
      <c r="BD20" s="6">
        <v>2.3837379762972954E-2</v>
      </c>
      <c r="BE20" s="6">
        <v>2.6824296503538125E-2</v>
      </c>
      <c r="BF20" s="6">
        <v>4.9363933342253419E-2</v>
      </c>
      <c r="BG20" s="6">
        <v>3.4758509367383894E-2</v>
      </c>
      <c r="BH20" s="6">
        <v>3.2093077920846924E-2</v>
      </c>
      <c r="BI20" s="6">
        <v>7.837886895959989E-2</v>
      </c>
      <c r="BJ20" s="6">
        <v>5.9514302065509117E-2</v>
      </c>
      <c r="BK20" s="6">
        <v>4.0438644664287038E-2</v>
      </c>
      <c r="BL20" s="6">
        <v>2.4720449660380846E-2</v>
      </c>
      <c r="BM20" s="6">
        <v>3.6879980306022353E-2</v>
      </c>
      <c r="BN20" s="6">
        <v>4.2071754621662683E-2</v>
      </c>
      <c r="BO20" s="6">
        <v>3.5068966459127937E-2</v>
      </c>
      <c r="BP20" s="6">
        <v>4.8095214213553006E-2</v>
      </c>
      <c r="BQ20" s="6">
        <v>6.9913989773368185E-2</v>
      </c>
      <c r="BR20" s="6">
        <v>8.3251311809360129E-2</v>
      </c>
      <c r="BS20" s="6">
        <v>5.4966400262478621E-2</v>
      </c>
      <c r="BT20" s="6">
        <v>3.154368212138825E-2</v>
      </c>
      <c r="BU20" s="6">
        <v>3.2572471029980704E-2</v>
      </c>
      <c r="BV20" s="6">
        <v>5.1750600368780986E-2</v>
      </c>
      <c r="BW20" s="6">
        <v>9.3423700643715302E-2</v>
      </c>
      <c r="BX20" s="6">
        <v>3.5377972428636328E-2</v>
      </c>
      <c r="BY20" s="6">
        <v>4.9546827943695693E-2</v>
      </c>
      <c r="BZ20" s="6">
        <v>7.9038863557165717E-2</v>
      </c>
      <c r="CA20" s="6">
        <v>6.4900570205596489E-2</v>
      </c>
      <c r="CB20" s="6">
        <v>0.13088867720080177</v>
      </c>
      <c r="CC20" s="6">
        <v>5.4389811139807398E-2</v>
      </c>
      <c r="CD20" s="6">
        <v>3.4115607229912859E-2</v>
      </c>
      <c r="CE20" s="6">
        <v>6.5467819700981866E-2</v>
      </c>
      <c r="CF20" s="6">
        <v>6.3204640893842812E-2</v>
      </c>
      <c r="CG20" s="6">
        <v>6.7560828887357122E-2</v>
      </c>
      <c r="CH20" s="6">
        <v>5.5066135829887952E-2</v>
      </c>
      <c r="CI20" s="6">
        <v>5.8716713770488149E-2</v>
      </c>
      <c r="CJ20" s="6">
        <v>3.3157317638094375E-2</v>
      </c>
      <c r="CK20" s="6">
        <v>6.1250644392651488E-2</v>
      </c>
      <c r="CL20" s="6">
        <v>4.0317310602113299E-2</v>
      </c>
      <c r="CM20" s="6">
        <v>4.9247325534227171E-2</v>
      </c>
      <c r="CN20" s="6">
        <v>7.5966005998167774E-2</v>
      </c>
      <c r="CO20" s="6">
        <v>1.5460449683305733E-2</v>
      </c>
      <c r="CP20" s="6">
        <v>3.5646546469061735E-2</v>
      </c>
      <c r="CQ20" s="6">
        <v>4.5333936481572912E-2</v>
      </c>
      <c r="CR20" s="6">
        <v>2.3861419647807303E-2</v>
      </c>
      <c r="CS20" s="6">
        <v>4.4581388827269475E-2</v>
      </c>
      <c r="CT20" s="6">
        <v>5.2384872162840601E-2</v>
      </c>
      <c r="CU20" s="6">
        <v>2.417510837685527E-2</v>
      </c>
      <c r="CV20" s="6">
        <v>3.0357838694325401E-2</v>
      </c>
      <c r="CW20" s="6">
        <v>4.3301753658841591E-2</v>
      </c>
      <c r="CX20" s="6">
        <v>1.5792130885418421E-2</v>
      </c>
      <c r="CY20" s="6">
        <v>2.6066680882624094E-2</v>
      </c>
      <c r="CZ20" s="6">
        <v>4.0482715374464712E-2</v>
      </c>
      <c r="DA20" s="6">
        <v>2.7905046223409946E-2</v>
      </c>
      <c r="DB20" s="6">
        <v>3.013176377789184E-2</v>
      </c>
      <c r="DC20" s="6">
        <v>3.8722288130477817E-2</v>
      </c>
      <c r="DD20" s="6">
        <v>3.9709949769318742E-2</v>
      </c>
      <c r="DE20" s="6">
        <v>4.9892815550680036E-2</v>
      </c>
      <c r="DF20" s="6">
        <v>6.9522846669773763E-2</v>
      </c>
      <c r="DG20" s="6">
        <v>4.3782927996622145E-2</v>
      </c>
      <c r="DH20" s="6">
        <v>4.3504702031946896E-2</v>
      </c>
      <c r="DI20" s="6">
        <v>4.2802919609533419E-2</v>
      </c>
      <c r="DJ20" s="6">
        <v>4.0090906394806447E-2</v>
      </c>
      <c r="DK20" s="6">
        <v>8.2797852745721379E-2</v>
      </c>
      <c r="DL20" s="6">
        <v>5.0915244955492156E-2</v>
      </c>
      <c r="DM20" s="6">
        <v>2.5241431585295127E-2</v>
      </c>
      <c r="DN20" s="6">
        <v>3.435875885570866E-2</v>
      </c>
      <c r="DO20" s="6">
        <v>2.4685168924189607E-2</v>
      </c>
      <c r="DP20" s="6">
        <v>5.6220395432816983E-2</v>
      </c>
      <c r="DQ20" s="6">
        <v>2.6583822154476855E-2</v>
      </c>
      <c r="DR20" s="6">
        <v>4.3347906167509387E-2</v>
      </c>
      <c r="DS20" s="6">
        <v>2.6747571831519434E-2</v>
      </c>
      <c r="DT20" s="6">
        <v>7.9713421362781686E-2</v>
      </c>
      <c r="DU20" s="6">
        <v>2.7020173195623221E-2</v>
      </c>
      <c r="DV20" s="6">
        <v>1.6437464547240932E-2</v>
      </c>
      <c r="DW20" s="6" t="s">
        <v>226</v>
      </c>
      <c r="DX20" s="6">
        <v>5.1898245527069453E-2</v>
      </c>
      <c r="DY20" s="6">
        <v>0.11992149397284935</v>
      </c>
      <c r="DZ20" s="6">
        <v>5.3844261474500055E-2</v>
      </c>
      <c r="EA20" s="6">
        <v>8.6129399099652768E-2</v>
      </c>
      <c r="EB20" s="6">
        <v>6.2560033365177792E-2</v>
      </c>
      <c r="EC20" s="6">
        <v>3.14448527533574E-2</v>
      </c>
      <c r="ED20" s="6">
        <v>4.8696448700647266E-2</v>
      </c>
      <c r="EE20" s="6">
        <v>4.86638507708268E-2</v>
      </c>
      <c r="EF20" s="6">
        <v>0.11564086097799703</v>
      </c>
      <c r="EG20" s="6">
        <v>2.7137475606140604E-2</v>
      </c>
      <c r="EH20" s="6">
        <v>2.5172156438998172E-2</v>
      </c>
      <c r="EI20" s="6">
        <v>3.7711648298989653E-2</v>
      </c>
      <c r="EJ20" s="6">
        <v>2.9765998999736629E-2</v>
      </c>
      <c r="EK20" s="6">
        <v>4.494598668762817E-2</v>
      </c>
      <c r="EL20" s="6">
        <v>5.1941805176269396E-2</v>
      </c>
      <c r="EM20" s="6">
        <v>7.1244694049255319E-2</v>
      </c>
      <c r="EN20" s="6">
        <v>2.4887117093247146E-2</v>
      </c>
      <c r="EO20" s="6">
        <v>8.6344082832892743E-2</v>
      </c>
      <c r="EP20" s="6">
        <v>3.8711478721886294E-2</v>
      </c>
      <c r="EQ20" s="6">
        <v>3.1514306918564633E-2</v>
      </c>
      <c r="ER20" s="6">
        <v>4.4689849423613981E-2</v>
      </c>
      <c r="ES20" s="6">
        <v>5.3928989731973687E-2</v>
      </c>
      <c r="ET20" s="6">
        <v>8.691976644556898E-2</v>
      </c>
      <c r="EU20" s="6">
        <v>7.163857950930308E-2</v>
      </c>
      <c r="EV20" s="6">
        <v>5.5141814630631093E-2</v>
      </c>
      <c r="EW20" s="6">
        <v>6.5046421391129872E-2</v>
      </c>
      <c r="EX20" s="6">
        <v>5.3204754463781923E-2</v>
      </c>
      <c r="EY20" s="6">
        <v>6.6141622271284839E-2</v>
      </c>
      <c r="EZ20" s="6">
        <v>5.0754106976977353E-2</v>
      </c>
      <c r="FA20" s="6">
        <v>3.6001543731435326E-2</v>
      </c>
      <c r="FB20" s="6">
        <v>4.4611963482560912E-2</v>
      </c>
      <c r="FC20" s="6">
        <v>2.414421968944358E-2</v>
      </c>
      <c r="FD20" s="6">
        <v>2.6535260768718816E-2</v>
      </c>
      <c r="FE20" s="6">
        <v>3.6820527892255872E-2</v>
      </c>
      <c r="FF20" s="6">
        <v>3.0365734963884505E-2</v>
      </c>
      <c r="FG20" s="6">
        <v>1.5015934413348725E-2</v>
      </c>
      <c r="FH20" s="6">
        <v>2.1423911674314788E-2</v>
      </c>
      <c r="FI20" s="6">
        <v>9.1471607073510319E-2</v>
      </c>
      <c r="FJ20" s="6">
        <v>2.2577356870407184E-2</v>
      </c>
      <c r="FK20" s="6">
        <v>4.5653490039529787E-2</v>
      </c>
      <c r="FL20" s="6">
        <v>6.1685171242624653E-2</v>
      </c>
      <c r="FM20" s="6">
        <v>2.7417217130496774E-2</v>
      </c>
      <c r="FN20" s="6">
        <v>2.9080538438501669E-2</v>
      </c>
      <c r="FO20" s="6">
        <v>3.9403845152392425E-2</v>
      </c>
      <c r="FP20" s="6">
        <v>3.5830151787451275E-2</v>
      </c>
      <c r="FQ20" s="6">
        <v>5.1423090307177788E-2</v>
      </c>
      <c r="FR20" s="6">
        <v>7.5375154446139958E-2</v>
      </c>
      <c r="FS20" s="6">
        <v>4.4329860399281107E-2</v>
      </c>
      <c r="FT20" s="6">
        <v>1.8443842590193021E-2</v>
      </c>
      <c r="FU20" s="6">
        <v>3.7360085257127085E-2</v>
      </c>
      <c r="FV20" s="6">
        <v>3.3742116809805878E-2</v>
      </c>
      <c r="FW20" s="6">
        <v>2.9204477479965574E-2</v>
      </c>
      <c r="FX20" s="6">
        <v>3.8193707789359155E-2</v>
      </c>
      <c r="FY20" s="6">
        <v>2.1945593645151029E-2</v>
      </c>
      <c r="FZ20" s="6">
        <v>3.6907507712853449E-2</v>
      </c>
      <c r="GA20" s="6">
        <v>3.396129827807267E-2</v>
      </c>
      <c r="GB20" s="6">
        <v>5.0847002725000479E-2</v>
      </c>
      <c r="GC20" s="6">
        <v>3.052698875696902E-2</v>
      </c>
      <c r="GD20" s="6">
        <v>5.7582603990254166E-2</v>
      </c>
      <c r="GE20" s="6">
        <v>5.0426303346747692E-2</v>
      </c>
      <c r="GF20" s="6">
        <v>3.1541059124193471E-2</v>
      </c>
      <c r="GG20" s="6">
        <v>4.8590259687751269E-2</v>
      </c>
      <c r="GH20" s="6">
        <v>5.7269437636316478E-2</v>
      </c>
      <c r="GI20" s="6">
        <v>6.5622674318428109E-2</v>
      </c>
      <c r="GJ20" s="6">
        <v>0.18666561866935016</v>
      </c>
      <c r="GK20" s="6">
        <v>5.628464637418007E-2</v>
      </c>
      <c r="GL20" s="6">
        <v>5.9368079065415691E-2</v>
      </c>
      <c r="GM20" s="6"/>
      <c r="GO20" s="6">
        <f>AVERAGE(D20:GM20)</f>
        <v>5.5061641285541897E-2</v>
      </c>
      <c r="GP20" s="6">
        <f>MEDIAN(D20:GM20)</f>
        <v>4.572839810931037E-2</v>
      </c>
      <c r="GQ20" s="6">
        <f>MAX(D20:GM20)</f>
        <v>0.24514796732120747</v>
      </c>
      <c r="GR20" s="6">
        <f>MIN(D20:GM20)</f>
        <v>1.5015934413348725E-2</v>
      </c>
      <c r="GS20" s="6">
        <f t="shared" si="10"/>
        <v>3.5535913324411687E-2</v>
      </c>
    </row>
    <row r="22" spans="1:201" x14ac:dyDescent="0.25">
      <c r="A22" s="16" t="s">
        <v>227</v>
      </c>
      <c r="B22" s="19" t="s">
        <v>228</v>
      </c>
      <c r="C22" s="3" t="s">
        <v>229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4" t="s">
        <v>8</v>
      </c>
      <c r="J22" s="4" t="s">
        <v>9</v>
      </c>
      <c r="K22" s="4" t="s">
        <v>10</v>
      </c>
      <c r="L22" s="4" t="s">
        <v>11</v>
      </c>
      <c r="M22" s="4" t="s">
        <v>12</v>
      </c>
      <c r="N22" s="4" t="s">
        <v>13</v>
      </c>
      <c r="O22" s="4" t="s">
        <v>14</v>
      </c>
      <c r="P22" s="4" t="s">
        <v>15</v>
      </c>
      <c r="Q22" s="4" t="s">
        <v>16</v>
      </c>
      <c r="R22" s="4" t="s">
        <v>17</v>
      </c>
      <c r="S22" s="4" t="s">
        <v>18</v>
      </c>
      <c r="T22" s="4" t="s">
        <v>19</v>
      </c>
      <c r="U22" s="4" t="s">
        <v>20</v>
      </c>
      <c r="V22" s="4" t="s">
        <v>21</v>
      </c>
      <c r="W22" s="4" t="s">
        <v>22</v>
      </c>
      <c r="X22" s="4" t="s">
        <v>23</v>
      </c>
      <c r="Y22" s="4" t="s">
        <v>24</v>
      </c>
      <c r="Z22" s="4" t="s">
        <v>25</v>
      </c>
      <c r="AA22" s="4" t="s">
        <v>26</v>
      </c>
      <c r="AB22" s="4" t="s">
        <v>27</v>
      </c>
      <c r="AC22" s="4" t="s">
        <v>28</v>
      </c>
      <c r="AD22" s="4" t="s">
        <v>29</v>
      </c>
      <c r="AE22" s="4" t="s">
        <v>30</v>
      </c>
      <c r="AF22" s="4" t="s">
        <v>31</v>
      </c>
      <c r="AG22" s="4" t="s">
        <v>32</v>
      </c>
      <c r="AH22" s="4" t="s">
        <v>33</v>
      </c>
      <c r="AI22" s="4" t="s">
        <v>34</v>
      </c>
      <c r="AJ22" s="4" t="s">
        <v>35</v>
      </c>
      <c r="AK22" s="4" t="s">
        <v>36</v>
      </c>
      <c r="AL22" s="4" t="s">
        <v>37</v>
      </c>
      <c r="AM22" s="4" t="s">
        <v>38</v>
      </c>
      <c r="AN22" s="4" t="s">
        <v>39</v>
      </c>
      <c r="AO22" s="4" t="s">
        <v>40</v>
      </c>
      <c r="AP22" s="4" t="s">
        <v>41</v>
      </c>
      <c r="AQ22" s="4" t="s">
        <v>42</v>
      </c>
      <c r="AR22" s="4" t="s">
        <v>43</v>
      </c>
      <c r="AS22" s="4" t="s">
        <v>44</v>
      </c>
      <c r="AT22" s="4" t="s">
        <v>45</v>
      </c>
      <c r="AU22" s="4" t="s">
        <v>46</v>
      </c>
      <c r="AV22" s="4" t="s">
        <v>47</v>
      </c>
      <c r="AW22" s="4" t="s">
        <v>48</v>
      </c>
      <c r="AX22" s="4" t="s">
        <v>49</v>
      </c>
      <c r="AY22" s="4" t="s">
        <v>50</v>
      </c>
      <c r="AZ22" s="4" t="s">
        <v>51</v>
      </c>
      <c r="BA22" s="4" t="s">
        <v>52</v>
      </c>
      <c r="BB22" s="4" t="s">
        <v>53</v>
      </c>
      <c r="BC22" s="4" t="s">
        <v>54</v>
      </c>
      <c r="BD22" s="4" t="s">
        <v>55</v>
      </c>
      <c r="BE22" s="4" t="s">
        <v>56</v>
      </c>
      <c r="BF22" s="4" t="s">
        <v>57</v>
      </c>
      <c r="BG22" s="4" t="s">
        <v>58</v>
      </c>
      <c r="BH22" s="4" t="s">
        <v>59</v>
      </c>
      <c r="BI22" s="4" t="s">
        <v>60</v>
      </c>
      <c r="BJ22" s="4" t="s">
        <v>61</v>
      </c>
      <c r="BK22" s="4" t="s">
        <v>62</v>
      </c>
      <c r="BL22" s="4" t="s">
        <v>63</v>
      </c>
      <c r="BM22" s="4" t="s">
        <v>64</v>
      </c>
      <c r="BN22" s="4" t="s">
        <v>65</v>
      </c>
      <c r="BO22" s="4" t="s">
        <v>66</v>
      </c>
      <c r="BP22" s="4" t="s">
        <v>67</v>
      </c>
      <c r="BQ22" s="4" t="s">
        <v>68</v>
      </c>
      <c r="BR22" s="4" t="s">
        <v>69</v>
      </c>
      <c r="BS22" s="4" t="s">
        <v>70</v>
      </c>
      <c r="BT22" s="4" t="s">
        <v>71</v>
      </c>
      <c r="BU22" s="4" t="s">
        <v>72</v>
      </c>
      <c r="BV22" s="4" t="s">
        <v>73</v>
      </c>
      <c r="BW22" s="4" t="s">
        <v>74</v>
      </c>
      <c r="BX22" s="4" t="s">
        <v>75</v>
      </c>
      <c r="BY22" s="4" t="s">
        <v>76</v>
      </c>
      <c r="BZ22" s="4" t="s">
        <v>77</v>
      </c>
      <c r="CA22" s="4" t="s">
        <v>78</v>
      </c>
      <c r="CB22" s="4" t="s">
        <v>79</v>
      </c>
      <c r="CC22" s="4" t="s">
        <v>80</v>
      </c>
      <c r="CD22" s="4" t="s">
        <v>81</v>
      </c>
      <c r="CE22" s="4" t="s">
        <v>82</v>
      </c>
      <c r="CF22" s="4" t="s">
        <v>83</v>
      </c>
      <c r="CG22" s="4" t="s">
        <v>84</v>
      </c>
      <c r="CH22" s="4" t="s">
        <v>85</v>
      </c>
      <c r="CI22" s="4" t="s">
        <v>86</v>
      </c>
      <c r="CJ22" s="4" t="s">
        <v>87</v>
      </c>
      <c r="CK22" s="4" t="s">
        <v>88</v>
      </c>
      <c r="CL22" s="4" t="s">
        <v>89</v>
      </c>
      <c r="CM22" s="4" t="s">
        <v>90</v>
      </c>
      <c r="CN22" s="4" t="s">
        <v>91</v>
      </c>
      <c r="CO22" s="4" t="s">
        <v>92</v>
      </c>
      <c r="CP22" s="4" t="s">
        <v>93</v>
      </c>
      <c r="CQ22" s="4" t="s">
        <v>94</v>
      </c>
      <c r="CR22" s="4" t="s">
        <v>95</v>
      </c>
      <c r="CS22" s="4" t="s">
        <v>96</v>
      </c>
      <c r="CT22" s="4" t="s">
        <v>97</v>
      </c>
      <c r="CU22" s="4" t="s">
        <v>98</v>
      </c>
      <c r="CV22" s="4" t="s">
        <v>99</v>
      </c>
      <c r="CW22" s="4" t="s">
        <v>100</v>
      </c>
      <c r="CX22" s="4" t="s">
        <v>101</v>
      </c>
      <c r="CY22" s="4" t="s">
        <v>102</v>
      </c>
      <c r="CZ22" s="4" t="s">
        <v>103</v>
      </c>
      <c r="DA22" s="4" t="s">
        <v>104</v>
      </c>
      <c r="DB22" s="4" t="s">
        <v>105</v>
      </c>
      <c r="DC22" s="4" t="s">
        <v>106</v>
      </c>
      <c r="DD22" s="4" t="s">
        <v>107</v>
      </c>
      <c r="DE22" s="4" t="s">
        <v>108</v>
      </c>
      <c r="DF22" s="4" t="s">
        <v>109</v>
      </c>
      <c r="DG22" s="4" t="s">
        <v>110</v>
      </c>
      <c r="DH22" s="4" t="s">
        <v>111</v>
      </c>
      <c r="DI22" s="4" t="s">
        <v>112</v>
      </c>
      <c r="DJ22" s="4" t="s">
        <v>113</v>
      </c>
      <c r="DK22" s="4" t="s">
        <v>114</v>
      </c>
      <c r="DL22" s="4" t="s">
        <v>115</v>
      </c>
      <c r="DM22" s="4" t="s">
        <v>116</v>
      </c>
      <c r="DN22" s="4" t="s">
        <v>117</v>
      </c>
      <c r="DO22" s="4" t="s">
        <v>118</v>
      </c>
      <c r="DP22" s="4" t="s">
        <v>119</v>
      </c>
      <c r="DQ22" s="4" t="s">
        <v>120</v>
      </c>
      <c r="DR22" s="4" t="s">
        <v>121</v>
      </c>
      <c r="DS22" s="4" t="s">
        <v>122</v>
      </c>
      <c r="DT22" s="4" t="s">
        <v>123</v>
      </c>
      <c r="DU22" s="4" t="s">
        <v>124</v>
      </c>
      <c r="DV22" s="4" t="s">
        <v>125</v>
      </c>
      <c r="DW22" s="4" t="s">
        <v>126</v>
      </c>
      <c r="DX22" s="4" t="s">
        <v>127</v>
      </c>
      <c r="DY22" s="4" t="s">
        <v>128</v>
      </c>
      <c r="DZ22" s="4" t="s">
        <v>129</v>
      </c>
      <c r="EA22" s="4" t="s">
        <v>130</v>
      </c>
      <c r="EB22" s="4" t="s">
        <v>131</v>
      </c>
      <c r="EC22" s="4" t="s">
        <v>230</v>
      </c>
      <c r="ED22" s="4" t="s">
        <v>133</v>
      </c>
      <c r="EE22" s="4" t="s">
        <v>231</v>
      </c>
      <c r="EF22" s="4" t="s">
        <v>135</v>
      </c>
      <c r="EG22" s="4" t="s">
        <v>136</v>
      </c>
      <c r="EH22" s="4" t="s">
        <v>137</v>
      </c>
      <c r="EI22" s="4" t="s">
        <v>138</v>
      </c>
      <c r="EJ22" s="4" t="s">
        <v>139</v>
      </c>
      <c r="EK22" s="4" t="s">
        <v>140</v>
      </c>
      <c r="EL22" s="4" t="s">
        <v>141</v>
      </c>
      <c r="EM22" s="4" t="s">
        <v>142</v>
      </c>
      <c r="EN22" s="4" t="s">
        <v>143</v>
      </c>
      <c r="EO22" s="4" t="s">
        <v>144</v>
      </c>
      <c r="EP22" s="4" t="s">
        <v>145</v>
      </c>
      <c r="EQ22" s="4" t="s">
        <v>146</v>
      </c>
      <c r="ER22" s="4" t="s">
        <v>147</v>
      </c>
      <c r="ES22" s="4" t="s">
        <v>148</v>
      </c>
      <c r="ET22" s="4" t="s">
        <v>149</v>
      </c>
      <c r="EU22" s="4" t="s">
        <v>150</v>
      </c>
      <c r="EV22" s="4" t="s">
        <v>151</v>
      </c>
      <c r="EW22" s="4" t="s">
        <v>152</v>
      </c>
      <c r="EX22" s="4" t="s">
        <v>153</v>
      </c>
      <c r="EY22" s="4" t="s">
        <v>154</v>
      </c>
      <c r="EZ22" s="4" t="s">
        <v>155</v>
      </c>
      <c r="FA22" s="4" t="s">
        <v>156</v>
      </c>
      <c r="FB22" s="4" t="s">
        <v>157</v>
      </c>
      <c r="FC22" s="4" t="s">
        <v>158</v>
      </c>
      <c r="FD22" s="4" t="s">
        <v>159</v>
      </c>
      <c r="FE22" s="4" t="s">
        <v>160</v>
      </c>
      <c r="FF22" s="4" t="s">
        <v>161</v>
      </c>
      <c r="FG22" s="4" t="s">
        <v>162</v>
      </c>
      <c r="FH22" s="4" t="s">
        <v>163</v>
      </c>
      <c r="FI22" s="4" t="s">
        <v>164</v>
      </c>
      <c r="FJ22" s="4" t="s">
        <v>165</v>
      </c>
      <c r="FK22" s="4" t="s">
        <v>166</v>
      </c>
      <c r="FL22" s="4" t="s">
        <v>167</v>
      </c>
      <c r="FM22" s="4" t="s">
        <v>168</v>
      </c>
      <c r="FN22" s="4" t="s">
        <v>169</v>
      </c>
      <c r="FO22" s="4" t="s">
        <v>170</v>
      </c>
      <c r="FP22" s="4" t="s">
        <v>171</v>
      </c>
      <c r="FQ22" s="4" t="s">
        <v>172</v>
      </c>
      <c r="FR22" s="4" t="s">
        <v>173</v>
      </c>
      <c r="FS22" s="4" t="s">
        <v>174</v>
      </c>
      <c r="FT22" s="4" t="s">
        <v>175</v>
      </c>
      <c r="FU22" s="4" t="s">
        <v>176</v>
      </c>
      <c r="FV22" s="4" t="s">
        <v>177</v>
      </c>
      <c r="FW22" s="4" t="s">
        <v>178</v>
      </c>
      <c r="FX22" s="4" t="s">
        <v>179</v>
      </c>
      <c r="FY22" s="4" t="s">
        <v>180</v>
      </c>
      <c r="FZ22" s="4" t="s">
        <v>181</v>
      </c>
      <c r="GA22" s="4" t="s">
        <v>182</v>
      </c>
      <c r="GB22" s="4" t="s">
        <v>183</v>
      </c>
      <c r="GC22" s="4" t="s">
        <v>184</v>
      </c>
      <c r="GD22" s="4" t="s">
        <v>185</v>
      </c>
      <c r="GE22" s="4" t="s">
        <v>186</v>
      </c>
      <c r="GF22" s="4" t="s">
        <v>187</v>
      </c>
      <c r="GG22" s="4" t="s">
        <v>188</v>
      </c>
      <c r="GH22" s="4" t="s">
        <v>189</v>
      </c>
      <c r="GI22" s="4" t="s">
        <v>190</v>
      </c>
      <c r="GJ22" s="4" t="s">
        <v>191</v>
      </c>
      <c r="GK22" s="4" t="s">
        <v>192</v>
      </c>
      <c r="GL22" s="4" t="s">
        <v>193</v>
      </c>
      <c r="GM22" s="4"/>
      <c r="GN22" s="10" t="s">
        <v>232</v>
      </c>
    </row>
    <row r="23" spans="1:201" x14ac:dyDescent="0.25">
      <c r="A23" s="17"/>
      <c r="B23" s="20"/>
      <c r="C23" s="4" t="s">
        <v>196</v>
      </c>
      <c r="D23" s="6">
        <v>7.0828554691503096E-3</v>
      </c>
      <c r="E23" s="6">
        <v>3.9720889364557197E-3</v>
      </c>
      <c r="F23" s="6">
        <v>1.4556125377755601E-2</v>
      </c>
      <c r="G23" s="6">
        <v>1.3747008311071E-2</v>
      </c>
      <c r="H23" s="6">
        <v>1.9083299360429198E-2</v>
      </c>
      <c r="I23" s="6">
        <v>7.7391232568810905E-4</v>
      </c>
      <c r="J23" s="6">
        <v>3.8882558040998902E-3</v>
      </c>
      <c r="K23" s="6">
        <v>1.0231469865162299E-2</v>
      </c>
      <c r="L23" s="6">
        <v>1.14278442536786E-2</v>
      </c>
      <c r="M23" s="6">
        <v>1.23150545545175E-2</v>
      </c>
      <c r="N23" s="6">
        <v>2.19972395012498E-2</v>
      </c>
      <c r="O23" s="6">
        <v>7.9237309017498106E-3</v>
      </c>
      <c r="P23" s="6">
        <v>1.3128983522936399E-2</v>
      </c>
      <c r="Q23" s="6">
        <v>1.9618789027428401E-2</v>
      </c>
      <c r="R23" s="6">
        <v>5.6166139421905499E-3</v>
      </c>
      <c r="S23" s="6">
        <v>1.3031213693597299E-2</v>
      </c>
      <c r="T23" s="6">
        <v>5.59209787345073E-3</v>
      </c>
      <c r="U23" s="6">
        <v>9.9905268553636892E-3</v>
      </c>
      <c r="V23" s="6">
        <v>1.70786648811538E-2</v>
      </c>
      <c r="W23" s="6">
        <v>1.1119981414326701E-2</v>
      </c>
      <c r="X23" s="6">
        <v>1.5947950388781301E-2</v>
      </c>
      <c r="Y23" s="6">
        <v>2.7342775386002799E-2</v>
      </c>
      <c r="Z23" s="6">
        <v>1.3559741942035099E-2</v>
      </c>
      <c r="AA23" s="6">
        <v>1.7934766731579399E-2</v>
      </c>
      <c r="AB23" s="6">
        <v>1.5760014946495898E-2</v>
      </c>
      <c r="AC23" s="6">
        <v>1.1251298291412E-2</v>
      </c>
      <c r="AD23" s="6">
        <v>2.0593246271364499E-2</v>
      </c>
      <c r="AE23" s="6">
        <v>7.5196438507587502E-3</v>
      </c>
      <c r="AF23" s="6">
        <v>1.72144115488492E-3</v>
      </c>
      <c r="AG23" s="6">
        <v>1.04451763446207E-2</v>
      </c>
      <c r="AH23" s="6">
        <v>1.29911966965235E-2</v>
      </c>
      <c r="AI23" s="6">
        <v>9.4564012292171293E-3</v>
      </c>
      <c r="AJ23" s="6">
        <v>1.51836468669853E-2</v>
      </c>
      <c r="AK23" s="6">
        <v>6.3800559281947996E-3</v>
      </c>
      <c r="AL23" s="6">
        <v>1.6753377988500299E-2</v>
      </c>
      <c r="AM23" s="6">
        <v>1.8620902395619199E-2</v>
      </c>
      <c r="AN23" s="6">
        <v>2.7552317902387702E-3</v>
      </c>
      <c r="AO23" s="6">
        <v>8.4786350490008693E-3</v>
      </c>
      <c r="AP23" s="6">
        <v>1.17179290515788E-2</v>
      </c>
      <c r="AQ23" s="6">
        <v>9.6400250718002498E-3</v>
      </c>
      <c r="AR23" s="6">
        <v>8.9254796579010306E-3</v>
      </c>
      <c r="AS23" s="6">
        <v>1.8823079198411901E-2</v>
      </c>
      <c r="AT23" s="6">
        <v>1.45078553756265E-2</v>
      </c>
      <c r="AU23" s="6">
        <v>9.5115086235837507E-3</v>
      </c>
      <c r="AV23" s="6">
        <v>9.8530740361936105E-3</v>
      </c>
      <c r="AW23" s="6">
        <v>8.6352605509163599E-3</v>
      </c>
      <c r="AX23" s="6">
        <v>1.74701638313083E-2</v>
      </c>
      <c r="AY23" s="6">
        <v>1.8318427989011302E-2</v>
      </c>
      <c r="AZ23" s="6">
        <v>5.1546155828608702E-3</v>
      </c>
      <c r="BA23" s="6">
        <v>4.57551606691686E-3</v>
      </c>
      <c r="BB23" s="6">
        <v>5.5982319989842603E-3</v>
      </c>
      <c r="BC23" s="6">
        <v>1.0622844641776701E-2</v>
      </c>
      <c r="BD23" s="6">
        <v>9.9862568197474806E-3</v>
      </c>
      <c r="BE23" s="6">
        <v>2.17959118048505E-2</v>
      </c>
      <c r="BF23" s="6">
        <v>1.23436011332307E-2</v>
      </c>
      <c r="BG23" s="6">
        <v>2.0002217609714799E-2</v>
      </c>
      <c r="BH23" s="6">
        <v>1.16079113165977E-2</v>
      </c>
      <c r="BI23" s="6">
        <v>1.6890269234471698E-2</v>
      </c>
      <c r="BJ23" s="6">
        <v>1.6579575345299701E-2</v>
      </c>
      <c r="BK23" s="6">
        <v>1.30432255020416E-2</v>
      </c>
      <c r="BL23" s="6">
        <v>8.8353617971274299E-3</v>
      </c>
      <c r="BM23" s="6">
        <v>9.0750175115499095E-3</v>
      </c>
      <c r="BN23" s="6">
        <v>9.1099543573457693E-3</v>
      </c>
      <c r="BO23" s="6">
        <v>1.29962969554365E-2</v>
      </c>
      <c r="BP23" s="6">
        <v>1.03652821187408E-2</v>
      </c>
      <c r="BQ23" s="6">
        <v>1.6614606167666499E-2</v>
      </c>
      <c r="BR23" s="6">
        <v>9.1387373000759598E-3</v>
      </c>
      <c r="BS23" s="6">
        <v>8.8490379082006194E-3</v>
      </c>
      <c r="BT23" s="6">
        <v>1.7066441596153999E-2</v>
      </c>
      <c r="BU23" s="6">
        <v>1.2918667687626799E-2</v>
      </c>
      <c r="BV23" s="6">
        <v>1.6107836630571401E-2</v>
      </c>
      <c r="BW23" s="6">
        <v>1.7865829169195799E-2</v>
      </c>
      <c r="BX23" s="6">
        <v>4.4554871530270903E-3</v>
      </c>
      <c r="BY23" s="6">
        <v>1.8795048761013702E-2</v>
      </c>
      <c r="BZ23" s="6">
        <v>5.8477220739130698E-3</v>
      </c>
      <c r="CA23" s="6">
        <v>6.8622780190426601E-3</v>
      </c>
      <c r="CB23" s="6">
        <v>1.9197648169729901E-2</v>
      </c>
      <c r="CC23" s="6">
        <v>1.31079695415333E-2</v>
      </c>
      <c r="CD23" s="6">
        <v>9.5298229749020604E-3</v>
      </c>
      <c r="CE23" s="6">
        <v>9.0132555242010502E-3</v>
      </c>
      <c r="CF23" s="6">
        <v>1.8387905342634299E-2</v>
      </c>
      <c r="CG23" s="6">
        <v>1.1523046184598399E-2</v>
      </c>
      <c r="CH23" s="6">
        <v>7.5309186158961199E-3</v>
      </c>
      <c r="CI23" s="6">
        <v>3.3948976433105702E-3</v>
      </c>
      <c r="CJ23" s="6">
        <v>9.7398833863664904E-3</v>
      </c>
      <c r="CK23" s="6">
        <v>1.02686941155115E-2</v>
      </c>
      <c r="CL23" s="6">
        <v>1.19220288123837E-2</v>
      </c>
      <c r="CM23" s="6">
        <v>6.5864032223153504E-3</v>
      </c>
      <c r="CN23" s="6">
        <v>1.67606666440617E-2</v>
      </c>
      <c r="CO23" s="6">
        <v>1.29079366712638E-2</v>
      </c>
      <c r="CP23" s="6">
        <v>1.22233853440825E-2</v>
      </c>
      <c r="CQ23" s="6">
        <v>4.7201045811619199E-3</v>
      </c>
      <c r="CR23" s="6">
        <v>8.3852783812589492E-3</v>
      </c>
      <c r="CS23" s="6">
        <v>1.5704254946711599E-2</v>
      </c>
      <c r="CT23" s="6">
        <v>1.29276244460462E-2</v>
      </c>
      <c r="CU23" s="6">
        <v>1.3066661500979199E-2</v>
      </c>
      <c r="CV23" s="6">
        <v>1.6580162060807799E-2</v>
      </c>
      <c r="CW23" s="6">
        <v>8.7111443744922606E-3</v>
      </c>
      <c r="CX23" s="6">
        <v>1.7856308333957099E-2</v>
      </c>
      <c r="CY23" s="6">
        <v>7.7759818766870402E-3</v>
      </c>
      <c r="CZ23" s="6">
        <v>9.6585475713807396E-3</v>
      </c>
      <c r="DA23" s="6">
        <v>1.18864988949178E-2</v>
      </c>
      <c r="DB23" s="6">
        <v>7.6441495362412201E-3</v>
      </c>
      <c r="DC23" s="6">
        <v>8.0887784551693705E-3</v>
      </c>
      <c r="DD23" s="6">
        <v>3.3432038789883798E-3</v>
      </c>
      <c r="DE23" s="6">
        <v>1.13188258654413E-2</v>
      </c>
      <c r="DF23" s="6">
        <v>7.4141489106652097E-3</v>
      </c>
      <c r="DG23" s="6">
        <v>5.7459337001326896E-3</v>
      </c>
      <c r="DH23" s="6">
        <v>3.5495299243453299E-3</v>
      </c>
      <c r="DI23" s="6">
        <v>7.33591836125678E-3</v>
      </c>
      <c r="DJ23" s="6">
        <v>8.10905858531266E-3</v>
      </c>
      <c r="DK23" s="6">
        <v>8.9837012210451303E-3</v>
      </c>
      <c r="DL23" s="6">
        <v>1.6572679723652499E-2</v>
      </c>
      <c r="DM23" s="6">
        <v>8.1971490898712102E-3</v>
      </c>
      <c r="DN23" s="6">
        <v>1.5794405298376502E-2</v>
      </c>
      <c r="DO23" s="6">
        <v>1.16531879373372E-2</v>
      </c>
      <c r="DP23" s="6">
        <v>1.2735673611905401E-2</v>
      </c>
      <c r="DQ23" s="6">
        <v>1.52513367794862E-2</v>
      </c>
      <c r="DR23" s="6">
        <v>5.8401059675883497E-3</v>
      </c>
      <c r="DS23" s="6">
        <v>1.9801615272048E-2</v>
      </c>
      <c r="DT23" s="6">
        <v>9.9371443423483304E-3</v>
      </c>
      <c r="DU23" s="6">
        <v>7.0917926591076699E-3</v>
      </c>
      <c r="DV23" s="6">
        <v>0.509133352987028</v>
      </c>
      <c r="DW23" s="6">
        <v>0.50265976463005002</v>
      </c>
      <c r="DX23" s="6">
        <v>7.1699399849014904E-3</v>
      </c>
      <c r="DY23" s="6">
        <v>0.17901445864405</v>
      </c>
      <c r="DZ23" s="6">
        <v>1.7775574875854301E-2</v>
      </c>
      <c r="EA23" s="6">
        <v>4.9083812031170099E-2</v>
      </c>
      <c r="EB23" s="6">
        <v>1.5909541623591698E-2</v>
      </c>
      <c r="EC23" s="6">
        <v>0.124506584452498</v>
      </c>
      <c r="ED23" s="6">
        <v>1.3952431303860899E-2</v>
      </c>
      <c r="EE23" s="6">
        <v>0.17875198898759001</v>
      </c>
      <c r="EF23" s="6">
        <v>1.09559945325716E-2</v>
      </c>
      <c r="EG23" s="6">
        <v>4.1601985071491702E-3</v>
      </c>
      <c r="EH23" s="6">
        <v>3.6475195746065503E-2</v>
      </c>
      <c r="EI23" s="6">
        <v>0.30386909184426403</v>
      </c>
      <c r="EJ23" s="6">
        <v>1.09340896213584E-2</v>
      </c>
      <c r="EK23" s="6">
        <v>0.13839111996576101</v>
      </c>
      <c r="EL23" s="6">
        <v>8.2870091917156094E-2</v>
      </c>
      <c r="EM23" s="6">
        <v>0.69374874647098494</v>
      </c>
      <c r="EN23" s="6">
        <v>0.42465638957391599</v>
      </c>
      <c r="EO23" s="6">
        <v>5.2323257618326798E-2</v>
      </c>
      <c r="EP23" s="6">
        <v>9.6702189767430592E-3</v>
      </c>
      <c r="EQ23" s="6">
        <v>0.22079999742391501</v>
      </c>
      <c r="ER23" s="6">
        <v>1.04165849391355E-2</v>
      </c>
      <c r="ES23" s="6">
        <v>1.8173675071585999E-3</v>
      </c>
      <c r="ET23" s="6">
        <v>3.5399232536762601E-3</v>
      </c>
      <c r="EU23" s="6">
        <v>2.33732254568841E-3</v>
      </c>
      <c r="EV23" s="6">
        <v>1.8173204139061198E-2</v>
      </c>
      <c r="EW23" s="6">
        <v>3.0515406433453099E-3</v>
      </c>
      <c r="EX23" s="6">
        <v>3.5332469381782901E-3</v>
      </c>
      <c r="EY23" s="6">
        <v>6.8915574787159596E-3</v>
      </c>
      <c r="EZ23" s="6">
        <v>3.4571094054332099E-3</v>
      </c>
      <c r="FA23" s="6">
        <v>2.0266646196912398E-3</v>
      </c>
      <c r="FB23" s="6">
        <v>5.0298448845207703E-3</v>
      </c>
      <c r="FC23" s="6">
        <v>7.6662655815073E-3</v>
      </c>
      <c r="FD23" s="6">
        <v>1.5762612560130701E-2</v>
      </c>
      <c r="FE23" s="6">
        <v>1.8905007229897901E-2</v>
      </c>
      <c r="FF23" s="6">
        <v>8.3978975242382705E-3</v>
      </c>
      <c r="FG23" s="6">
        <v>2.9046313063378999E-3</v>
      </c>
      <c r="FH23" s="6">
        <v>4.4684633154976E-3</v>
      </c>
      <c r="FI23" s="6">
        <v>6.4335684149146996E-3</v>
      </c>
      <c r="FJ23" s="6">
        <v>7.5573655110095098E-3</v>
      </c>
      <c r="FK23" s="6">
        <v>1.39278728617631E-4</v>
      </c>
      <c r="FL23" s="6">
        <v>4.74881674293667E-3</v>
      </c>
      <c r="FM23" s="6">
        <v>1.22206042541807E-2</v>
      </c>
      <c r="FN23" s="6">
        <v>4.2485631308867402E-3</v>
      </c>
      <c r="FO23" s="6">
        <v>5.2439157596664001E-3</v>
      </c>
      <c r="FP23" s="6">
        <v>7.0441526480112902E-3</v>
      </c>
      <c r="FQ23" s="6">
        <v>9.6469121992326899E-3</v>
      </c>
      <c r="FR23" s="6">
        <v>1.5837562444053498E-2</v>
      </c>
      <c r="FS23" s="6">
        <v>4.62791929513058E-3</v>
      </c>
      <c r="FT23" s="6">
        <v>8.3079435502190994E-3</v>
      </c>
      <c r="FU23" s="6">
        <v>8.9520374077756894E-3</v>
      </c>
      <c r="FV23" s="6">
        <v>2.33781388487888E-3</v>
      </c>
      <c r="FW23" s="6">
        <v>4.7810354256484604E-3</v>
      </c>
      <c r="FX23" s="6">
        <v>5.4510850943422003E-3</v>
      </c>
      <c r="FY23" s="6">
        <v>3.7825155816913498E-3</v>
      </c>
      <c r="FZ23" s="6">
        <v>5.1185303102728504E-3</v>
      </c>
      <c r="GA23" s="6">
        <v>8.8183040434332508E-3</v>
      </c>
      <c r="GB23" s="6">
        <v>3.5501168122048302E-3</v>
      </c>
      <c r="GC23" s="6">
        <v>2.6394773897853198E-3</v>
      </c>
      <c r="GD23" s="6">
        <v>2.29260554408196E-2</v>
      </c>
      <c r="GE23" s="6">
        <v>2.3828524593055501E-2</v>
      </c>
      <c r="GF23" s="6">
        <v>6.8069684268216198E-3</v>
      </c>
      <c r="GG23" s="6">
        <v>6.10363138843888E-3</v>
      </c>
      <c r="GH23" s="6">
        <v>1.03378141377885E-2</v>
      </c>
      <c r="GI23" s="6">
        <v>7.9793397265663108E-3</v>
      </c>
      <c r="GJ23" s="6">
        <v>6.1673095433536799E-3</v>
      </c>
      <c r="GK23" s="6">
        <v>4.5634370577485803E-3</v>
      </c>
      <c r="GL23" s="6">
        <v>1.7457241317182001E-2</v>
      </c>
      <c r="GM23" s="6"/>
      <c r="GN23" s="6">
        <f>CORREL(D23:GL23, D4:GL4)^2</f>
        <v>0.96935885383790821</v>
      </c>
    </row>
    <row r="24" spans="1:201" x14ac:dyDescent="0.25">
      <c r="A24" s="17"/>
      <c r="B24" s="20"/>
      <c r="C24" s="4" t="s">
        <v>233</v>
      </c>
      <c r="D24" s="6">
        <v>0.72416153425405205</v>
      </c>
      <c r="E24" s="6">
        <v>4.8396397481049798E-2</v>
      </c>
      <c r="F24" s="6">
        <v>7.7251871006042902E-2</v>
      </c>
      <c r="G24" s="6">
        <v>4.1500843811797299E-2</v>
      </c>
      <c r="H24" s="6">
        <v>2.4192169614847402E-2</v>
      </c>
      <c r="I24" s="6">
        <v>1.1334258479037899E-3</v>
      </c>
      <c r="J24" s="6">
        <v>5.4134836641381101E-3</v>
      </c>
      <c r="K24" s="6">
        <v>6.3775087143470105E-2</v>
      </c>
      <c r="L24" s="6">
        <v>0.85227473952160604</v>
      </c>
      <c r="M24" s="6">
        <v>0.14047294868819599</v>
      </c>
      <c r="N24" s="6">
        <v>0.68308661689335204</v>
      </c>
      <c r="O24" s="6">
        <v>0.90522080418569795</v>
      </c>
      <c r="P24" s="6">
        <v>4.8957820591595001E-2</v>
      </c>
      <c r="Q24" s="6">
        <v>4.5558158588668102E-2</v>
      </c>
      <c r="R24" s="6">
        <v>0.83589252667053504</v>
      </c>
      <c r="S24" s="6">
        <v>0.74787376836003705</v>
      </c>
      <c r="T24" s="6">
        <v>0.81196124152090599</v>
      </c>
      <c r="U24" s="6">
        <v>0.435425282959366</v>
      </c>
      <c r="V24" s="6">
        <v>0.39378508472365198</v>
      </c>
      <c r="W24" s="6">
        <v>0.27685403511826101</v>
      </c>
      <c r="X24" s="6">
        <v>0.36663864600667501</v>
      </c>
      <c r="Y24" s="6">
        <v>6.2372556501822003E-2</v>
      </c>
      <c r="Z24" s="6">
        <v>9.4902579862732091E-3</v>
      </c>
      <c r="AA24" s="6">
        <v>4.1101581216283302E-2</v>
      </c>
      <c r="AB24" s="6">
        <v>0.11099628099962799</v>
      </c>
      <c r="AC24" s="6">
        <v>0.34388450370157297</v>
      </c>
      <c r="AD24" s="6">
        <v>0.44006515860110001</v>
      </c>
      <c r="AE24" s="6">
        <v>0.40235467598703301</v>
      </c>
      <c r="AF24" s="6">
        <v>1.11740934506891E-2</v>
      </c>
      <c r="AG24" s="6">
        <v>0.37736985149081798</v>
      </c>
      <c r="AH24" s="6">
        <v>3.5841930808299199E-2</v>
      </c>
      <c r="AI24" s="6">
        <v>5.2617644041624799E-2</v>
      </c>
      <c r="AJ24" s="6">
        <v>6.5025264497805005E-2</v>
      </c>
      <c r="AK24" s="6">
        <v>0.45779701351202601</v>
      </c>
      <c r="AL24" s="6">
        <v>0.39771094006548602</v>
      </c>
      <c r="AM24" s="6">
        <v>0.61085762290074896</v>
      </c>
      <c r="AN24" s="6">
        <v>2.6674834334913201E-3</v>
      </c>
      <c r="AO24" s="6">
        <v>0.348419379258256</v>
      </c>
      <c r="AP24" s="6">
        <v>3.5618430474248799E-2</v>
      </c>
      <c r="AQ24" s="6">
        <v>3.5299974650810702E-2</v>
      </c>
      <c r="AR24" s="6">
        <v>1.9328627048535701E-2</v>
      </c>
      <c r="AS24" s="6">
        <v>3.8148238674032699E-2</v>
      </c>
      <c r="AT24" s="6">
        <v>0.11839780136315201</v>
      </c>
      <c r="AU24" s="6">
        <v>6.1325917178725903E-2</v>
      </c>
      <c r="AV24" s="6">
        <v>0.44547925195781801</v>
      </c>
      <c r="AW24" s="6">
        <v>0.67689542408446901</v>
      </c>
      <c r="AX24" s="6">
        <v>0.45488328763973401</v>
      </c>
      <c r="AY24" s="6">
        <v>0.67052037121341701</v>
      </c>
      <c r="AZ24" s="6">
        <v>0.56509728015193705</v>
      </c>
      <c r="BA24" s="6">
        <v>0.92609890349226298</v>
      </c>
      <c r="BB24" s="6">
        <v>0.618815461634181</v>
      </c>
      <c r="BC24" s="6">
        <v>0.2960536357163</v>
      </c>
      <c r="BD24" s="6">
        <v>0.68391292953620397</v>
      </c>
      <c r="BE24" s="6">
        <v>0.50172926863794098</v>
      </c>
      <c r="BF24" s="6">
        <v>0.45173721567242298</v>
      </c>
      <c r="BG24" s="6">
        <v>0.14551536694804501</v>
      </c>
      <c r="BH24" s="6">
        <v>5.0763537503916399E-2</v>
      </c>
      <c r="BI24" s="6">
        <v>3.7865425716800599E-2</v>
      </c>
      <c r="BJ24" s="6">
        <v>0.21809901554670999</v>
      </c>
      <c r="BK24" s="6">
        <v>8.5823321702366506E-2</v>
      </c>
      <c r="BL24" s="6">
        <v>0.646121735763445</v>
      </c>
      <c r="BM24" s="6">
        <v>0.65871056433588904</v>
      </c>
      <c r="BN24" s="6">
        <v>0.63750595724861203</v>
      </c>
      <c r="BO24" s="6">
        <v>0.68373202204890104</v>
      </c>
      <c r="BP24" s="6">
        <v>0.18783174510474901</v>
      </c>
      <c r="BQ24" s="6">
        <v>1.85922757893477E-2</v>
      </c>
      <c r="BR24" s="6">
        <v>4.0539585105329297E-2</v>
      </c>
      <c r="BS24" s="6">
        <v>0.41911598958324903</v>
      </c>
      <c r="BT24" s="6">
        <v>6.3024678939230999E-2</v>
      </c>
      <c r="BU24" s="6">
        <v>3.7940942308414903E-2</v>
      </c>
      <c r="BV24" s="6">
        <v>0.22279994611954901</v>
      </c>
      <c r="BW24" s="6">
        <v>4.7799714649635602E-2</v>
      </c>
      <c r="BX24" s="6">
        <v>0.53550189092550604</v>
      </c>
      <c r="BY24" s="6">
        <v>0.253574684921826</v>
      </c>
      <c r="BZ24" s="6">
        <v>0.45653834823877698</v>
      </c>
      <c r="CA24" s="6">
        <v>3.5461615842010401E-2</v>
      </c>
      <c r="CB24" s="6">
        <v>5.0793440958026903E-2</v>
      </c>
      <c r="CC24" s="6">
        <v>0.44319357050151498</v>
      </c>
      <c r="CD24" s="6">
        <v>0.383381080076932</v>
      </c>
      <c r="CE24" s="6">
        <v>0.61413666758665497</v>
      </c>
      <c r="CF24" s="6">
        <v>0.35424892776026301</v>
      </c>
      <c r="CG24" s="6">
        <v>0.42348807528622501</v>
      </c>
      <c r="CH24" s="6">
        <v>0.44419433076739201</v>
      </c>
      <c r="CI24" s="6">
        <v>7.74342989245487E-2</v>
      </c>
      <c r="CJ24" s="6">
        <v>0.58176438747719705</v>
      </c>
      <c r="CK24" s="6">
        <v>0.204009613804253</v>
      </c>
      <c r="CL24" s="6">
        <v>0.46376068623102001</v>
      </c>
      <c r="CM24" s="6">
        <v>8.1697893974846003E-2</v>
      </c>
      <c r="CN24" s="6">
        <v>0.321746688116688</v>
      </c>
      <c r="CO24" s="6">
        <v>0.25158054610658598</v>
      </c>
      <c r="CP24" s="6">
        <v>0.42999873481595302</v>
      </c>
      <c r="CQ24" s="6">
        <v>1.3358176786395301E-2</v>
      </c>
      <c r="CR24" s="6">
        <v>0.41203367935435897</v>
      </c>
      <c r="CS24" s="6">
        <v>0.63063646497157799</v>
      </c>
      <c r="CT24" s="6">
        <v>0.63778250313874196</v>
      </c>
      <c r="CU24" s="6">
        <v>0.52748465092983099</v>
      </c>
      <c r="CV24" s="6">
        <v>0.15738242539547201</v>
      </c>
      <c r="CW24" s="6">
        <v>0.80481515924574298</v>
      </c>
      <c r="CX24" s="6">
        <v>0.40592702755775001</v>
      </c>
      <c r="CY24" s="6">
        <v>0.693411829537813</v>
      </c>
      <c r="CZ24" s="6">
        <v>0.56838719008612304</v>
      </c>
      <c r="DA24" s="6">
        <v>0.53738126542515696</v>
      </c>
      <c r="DB24" s="6">
        <v>0.70287250010636804</v>
      </c>
      <c r="DC24" s="6">
        <v>2.4277874338547899E-2</v>
      </c>
      <c r="DD24" s="6">
        <v>0.111547673958157</v>
      </c>
      <c r="DE24" s="6">
        <v>4.3866831219171697E-2</v>
      </c>
      <c r="DF24" s="6">
        <v>2.8362935555865498E-2</v>
      </c>
      <c r="DG24" s="6">
        <v>3.6084886537826502E-2</v>
      </c>
      <c r="DH24" s="6">
        <v>6.8670313632976697E-3</v>
      </c>
      <c r="DI24" s="6">
        <v>9.3670870460645997E-2</v>
      </c>
      <c r="DJ24" s="6">
        <v>0.50813613389796097</v>
      </c>
      <c r="DK24" s="6">
        <v>1.88368667931527E-2</v>
      </c>
      <c r="DL24" s="6">
        <v>0.45364134741601603</v>
      </c>
      <c r="DM24" s="6">
        <v>0.55466347595405197</v>
      </c>
      <c r="DN24" s="6">
        <v>0.469534599484489</v>
      </c>
      <c r="DO24" s="6">
        <v>0.45124780896462402</v>
      </c>
      <c r="DP24" s="6">
        <v>2.3727357082810999E-2</v>
      </c>
      <c r="DQ24" s="6">
        <v>0.383221716552268</v>
      </c>
      <c r="DR24" s="6">
        <v>0.70137263768402103</v>
      </c>
      <c r="DS24" s="6">
        <v>0.281885659226287</v>
      </c>
      <c r="DT24" s="6">
        <v>0.145999911571495</v>
      </c>
      <c r="DU24" s="6">
        <v>0.31664319269970398</v>
      </c>
      <c r="DV24" s="6">
        <v>0.109152793715039</v>
      </c>
      <c r="DW24" s="6">
        <v>1.9471451426728102E-2</v>
      </c>
      <c r="DX24" s="6">
        <v>0.375775013281476</v>
      </c>
      <c r="DY24" s="6">
        <v>0.54688418859043697</v>
      </c>
      <c r="DZ24" s="6">
        <v>4.6736124723698903E-2</v>
      </c>
      <c r="EA24" s="6">
        <v>0.51793946742235097</v>
      </c>
      <c r="EB24" s="6">
        <v>0.27836450952292402</v>
      </c>
      <c r="EC24" s="6">
        <v>0.62691480534000599</v>
      </c>
      <c r="ED24" s="6">
        <v>9.1935737010129998E-2</v>
      </c>
      <c r="EE24" s="6">
        <v>0.56674315945332299</v>
      </c>
      <c r="EF24" s="6">
        <v>0.42106016361447501</v>
      </c>
      <c r="EG24" s="6">
        <v>0.78539710450355704</v>
      </c>
      <c r="EH24" s="6">
        <v>0.84189306524571095</v>
      </c>
      <c r="EI24" s="6">
        <v>0.25173405770079299</v>
      </c>
      <c r="EJ24" s="6">
        <v>0.40324486050118302</v>
      </c>
      <c r="EK24" s="6">
        <v>0.18640645131705399</v>
      </c>
      <c r="EL24" s="6">
        <v>0.28829701671962399</v>
      </c>
      <c r="EM24" s="6">
        <v>0.12387691269289999</v>
      </c>
      <c r="EN24" s="6">
        <v>3.99513141166178E-2</v>
      </c>
      <c r="EO24" s="6">
        <v>0.53732414324872602</v>
      </c>
      <c r="EP24" s="6">
        <v>0.26633394191913601</v>
      </c>
      <c r="EQ24" s="6">
        <v>0.57849883358669096</v>
      </c>
      <c r="ER24" s="6">
        <v>0.33511132767489998</v>
      </c>
      <c r="ES24" s="6">
        <v>0.874965063247931</v>
      </c>
      <c r="ET24" s="6">
        <v>0.91307066386750302</v>
      </c>
      <c r="EU24" s="6">
        <v>0.87163734047013297</v>
      </c>
      <c r="EV24" s="6">
        <v>0.586628298656652</v>
      </c>
      <c r="EW24" s="6">
        <v>0.87349584834652705</v>
      </c>
      <c r="EX24" s="6">
        <v>0.94483436003746801</v>
      </c>
      <c r="EY24" s="6">
        <v>0.87201628289834998</v>
      </c>
      <c r="EZ24" s="6">
        <v>0.83798383555554001</v>
      </c>
      <c r="FA24" s="6">
        <v>0.95649399637097099</v>
      </c>
      <c r="FB24" s="6">
        <v>0.95375404167750899</v>
      </c>
      <c r="FC24" s="6">
        <v>0.78147234116708897</v>
      </c>
      <c r="FD24" s="6">
        <v>0.80490256181490705</v>
      </c>
      <c r="FE24" s="6">
        <v>0.65146298507580302</v>
      </c>
      <c r="FF24" s="6">
        <v>0.71681263937293904</v>
      </c>
      <c r="FG24" s="6">
        <v>2.02659350270924E-2</v>
      </c>
      <c r="FH24" s="6">
        <v>3.3947024019788899E-2</v>
      </c>
      <c r="FI24" s="6">
        <v>6.8484611007330401E-3</v>
      </c>
      <c r="FJ24" s="6">
        <v>0.65342018916014999</v>
      </c>
      <c r="FK24" s="6">
        <v>0.97703566089680305</v>
      </c>
      <c r="FL24" s="6">
        <v>0.95362881259490095</v>
      </c>
      <c r="FM24" s="6">
        <v>0.77153319796915798</v>
      </c>
      <c r="FN24" s="6">
        <v>0.92025420623051901</v>
      </c>
      <c r="FO24" s="6">
        <v>0.93016370956283601</v>
      </c>
      <c r="FP24" s="6">
        <v>0.81297271636696999</v>
      </c>
      <c r="FQ24" s="6">
        <v>0.80236477872061995</v>
      </c>
      <c r="FR24" s="6">
        <v>0.43881921225176501</v>
      </c>
      <c r="FS24" s="6">
        <v>0.82952345310429998</v>
      </c>
      <c r="FT24" s="6">
        <v>0.82968109936228096</v>
      </c>
      <c r="FU24" s="6">
        <v>0.64747317293532702</v>
      </c>
      <c r="FV24" s="6">
        <v>0.95233742129731902</v>
      </c>
      <c r="FW24" s="6">
        <v>0.10359139106229601</v>
      </c>
      <c r="FX24" s="6">
        <v>0.828423242978505</v>
      </c>
      <c r="FY24" s="6">
        <v>0.95617093825018495</v>
      </c>
      <c r="FZ24" s="6">
        <v>0.65188616493314899</v>
      </c>
      <c r="GA24" s="6">
        <v>0.37006999659537299</v>
      </c>
      <c r="GB24" s="6">
        <v>0.82827812609474105</v>
      </c>
      <c r="GC24" s="6">
        <v>0.90022987243333696</v>
      </c>
      <c r="GD24" s="6">
        <v>0.54107916610100804</v>
      </c>
      <c r="GE24" s="6">
        <v>0.45077732704638801</v>
      </c>
      <c r="GF24" s="6">
        <v>0.146032353951215</v>
      </c>
      <c r="GG24" s="6">
        <v>0.55760438770951504</v>
      </c>
      <c r="GH24" s="6">
        <v>0.67092391040615496</v>
      </c>
      <c r="GI24" s="6">
        <v>0.75550698303864305</v>
      </c>
      <c r="GJ24" s="6">
        <v>0.858339031783238</v>
      </c>
      <c r="GK24" s="6">
        <v>0.84795792365493805</v>
      </c>
      <c r="GL24" s="6">
        <v>0.494675201861901</v>
      </c>
      <c r="GM24" s="6"/>
      <c r="GN24" s="6">
        <f>CORREL(D24:GL24, D5:GL5)^2</f>
        <v>0.85611290938891804</v>
      </c>
    </row>
    <row r="25" spans="1:201" x14ac:dyDescent="0.25">
      <c r="A25" s="17"/>
      <c r="B25" s="20"/>
      <c r="C25" s="4" t="s">
        <v>234</v>
      </c>
      <c r="D25" s="6">
        <v>1.1863676351955101E-2</v>
      </c>
      <c r="E25" s="6">
        <v>2.5347533248040201E-2</v>
      </c>
      <c r="F25" s="6">
        <v>3.11996383366877E-2</v>
      </c>
      <c r="G25" s="6">
        <v>4.4752008332324698E-2</v>
      </c>
      <c r="H25" s="6">
        <v>2.18017809769964E-2</v>
      </c>
      <c r="I25" s="6">
        <v>4.2773737242602803E-3</v>
      </c>
      <c r="J25" s="6">
        <v>6.2756258050364099E-3</v>
      </c>
      <c r="K25" s="6">
        <v>3.2111006872432998E-2</v>
      </c>
      <c r="L25" s="6">
        <v>3.2699309074081702E-2</v>
      </c>
      <c r="M25" s="6">
        <v>8.90379648961373E-2</v>
      </c>
      <c r="N25" s="6">
        <v>2.21271082036536E-2</v>
      </c>
      <c r="O25" s="6">
        <v>6.5896123962164302E-3</v>
      </c>
      <c r="P25" s="6">
        <v>6.05770635389438E-2</v>
      </c>
      <c r="Q25" s="6">
        <v>5.97837516287862E-2</v>
      </c>
      <c r="R25" s="6">
        <v>2.3417258960008201E-2</v>
      </c>
      <c r="S25" s="6">
        <v>1.9437150760302099E-2</v>
      </c>
      <c r="T25" s="6">
        <v>5.3115756162324002E-2</v>
      </c>
      <c r="U25" s="6">
        <v>1.6995879315391701E-2</v>
      </c>
      <c r="V25" s="6">
        <v>4.4446443080470098E-2</v>
      </c>
      <c r="W25" s="6">
        <v>0.35562064092101903</v>
      </c>
      <c r="X25" s="6">
        <v>4.6956304105696699E-2</v>
      </c>
      <c r="Y25" s="6">
        <v>6.4282880949642601E-2</v>
      </c>
      <c r="Z25" s="6">
        <v>3.4119524345486797E-2</v>
      </c>
      <c r="AA25" s="6">
        <v>2.9568563748374101E-2</v>
      </c>
      <c r="AB25" s="6">
        <v>0.51264355702819797</v>
      </c>
      <c r="AC25" s="6">
        <v>5.9092460553823598E-2</v>
      </c>
      <c r="AD25" s="6">
        <v>2.3924456049329499E-2</v>
      </c>
      <c r="AE25" s="6">
        <v>3.58160324202038E-2</v>
      </c>
      <c r="AF25" s="6">
        <v>8.1464803464676803E-3</v>
      </c>
      <c r="AG25" s="6">
        <v>0.116130052729205</v>
      </c>
      <c r="AH25" s="6">
        <v>5.1682505558387597E-2</v>
      </c>
      <c r="AI25" s="6">
        <v>3.2927137844849901E-2</v>
      </c>
      <c r="AJ25" s="6">
        <v>2.2215411170817299E-2</v>
      </c>
      <c r="AK25" s="6">
        <v>3.00916456253561E-2</v>
      </c>
      <c r="AL25" s="6">
        <v>2.0377488158998501E-2</v>
      </c>
      <c r="AM25" s="6">
        <v>1.15254799933439E-2</v>
      </c>
      <c r="AN25" s="6">
        <v>1.3366548928511099E-3</v>
      </c>
      <c r="AO25" s="6">
        <v>0.425977102476785</v>
      </c>
      <c r="AP25" s="6">
        <v>2.4909434657643899E-2</v>
      </c>
      <c r="AQ25" s="6">
        <v>2.64214047207573E-2</v>
      </c>
      <c r="AR25" s="6">
        <v>3.7281311745725201E-2</v>
      </c>
      <c r="AS25" s="6">
        <v>6.7748046019287994E-2</v>
      </c>
      <c r="AT25" s="6">
        <v>2.1871866829799701E-2</v>
      </c>
      <c r="AU25" s="6">
        <v>8.1754761155363495E-2</v>
      </c>
      <c r="AV25" s="6">
        <v>4.1747378267736501E-2</v>
      </c>
      <c r="AW25" s="6">
        <v>2.9892967090454602E-2</v>
      </c>
      <c r="AX25" s="6">
        <v>3.9332562465246697E-2</v>
      </c>
      <c r="AY25" s="6">
        <v>1.7353795969439499E-2</v>
      </c>
      <c r="AZ25" s="6">
        <v>2.9692600375448599E-2</v>
      </c>
      <c r="BA25" s="6">
        <v>8.0995704327559304E-3</v>
      </c>
      <c r="BB25" s="6">
        <v>0.23256353484213299</v>
      </c>
      <c r="BC25" s="6">
        <v>3.5713696098681302E-2</v>
      </c>
      <c r="BD25" s="6">
        <v>0.124828191432636</v>
      </c>
      <c r="BE25" s="6">
        <v>0.13100424549905601</v>
      </c>
      <c r="BF25" s="6">
        <v>6.9910643378128606E-2</v>
      </c>
      <c r="BG25" s="6">
        <v>9.83249401855609E-2</v>
      </c>
      <c r="BH25" s="6">
        <v>6.3969027267330197E-2</v>
      </c>
      <c r="BI25" s="6">
        <v>3.9096922340617901E-2</v>
      </c>
      <c r="BJ25" s="6">
        <v>5.4103239660244502E-2</v>
      </c>
      <c r="BK25" s="6">
        <v>7.3085940833597193E-2</v>
      </c>
      <c r="BL25" s="6">
        <v>4.5938044713149301E-2</v>
      </c>
      <c r="BM25" s="6">
        <v>3.4148969767626498E-2</v>
      </c>
      <c r="BN25" s="6">
        <v>7.1376132442726101E-2</v>
      </c>
      <c r="BO25" s="6">
        <v>2.5187847980972199E-2</v>
      </c>
      <c r="BP25" s="6">
        <v>0.12299619736867801</v>
      </c>
      <c r="BQ25" s="6">
        <v>5.9812985412666997E-2</v>
      </c>
      <c r="BR25" s="6">
        <v>5.0173842640987697E-2</v>
      </c>
      <c r="BS25" s="6">
        <v>3.8441660052941702E-2</v>
      </c>
      <c r="BT25" s="6">
        <v>7.9737066705808102E-3</v>
      </c>
      <c r="BU25" s="6">
        <v>1.7878172866029399E-2</v>
      </c>
      <c r="BV25" s="6">
        <v>3.3457846196327898E-2</v>
      </c>
      <c r="BW25" s="6">
        <v>2.53394001199021E-2</v>
      </c>
      <c r="BX25" s="6">
        <v>9.57032407128416E-2</v>
      </c>
      <c r="BY25" s="6">
        <v>5.5934557914392301E-2</v>
      </c>
      <c r="BZ25" s="6">
        <v>1.9164004635782699E-2</v>
      </c>
      <c r="CA25" s="6">
        <v>6.91112729773284E-2</v>
      </c>
      <c r="CB25" s="6">
        <v>3.8469316743642699E-2</v>
      </c>
      <c r="CC25" s="6">
        <v>3.3858431318296502E-2</v>
      </c>
      <c r="CD25" s="6">
        <v>6.4193218186520407E-2</v>
      </c>
      <c r="CE25" s="6">
        <v>3.39952630898262E-2</v>
      </c>
      <c r="CF25" s="6">
        <v>2.94414246917169E-2</v>
      </c>
      <c r="CG25" s="6">
        <v>0.45665958102250698</v>
      </c>
      <c r="CH25" s="6">
        <v>0.45201316267122399</v>
      </c>
      <c r="CI25" s="6">
        <v>0.80275764388633397</v>
      </c>
      <c r="CJ25" s="6">
        <v>0.27783085838813598</v>
      </c>
      <c r="CK25" s="6">
        <v>0.66418371637464202</v>
      </c>
      <c r="CL25" s="6">
        <v>0.38893548872183398</v>
      </c>
      <c r="CM25" s="6">
        <v>0.84245615356735903</v>
      </c>
      <c r="CN25" s="6">
        <v>5.06634377772303E-2</v>
      </c>
      <c r="CO25" s="6">
        <v>3.2355981191118301E-2</v>
      </c>
      <c r="CP25" s="6">
        <v>2.1776423144353001E-2</v>
      </c>
      <c r="CQ25" s="6">
        <v>3.37502631664069E-3</v>
      </c>
      <c r="CR25" s="6">
        <v>0.20086615129802801</v>
      </c>
      <c r="CS25" s="6">
        <v>1.0887047988365201E-2</v>
      </c>
      <c r="CT25" s="6">
        <v>2.0204709875360001E-2</v>
      </c>
      <c r="CU25" s="6">
        <v>9.7145030540188596E-2</v>
      </c>
      <c r="CV25" s="6">
        <v>0.50482898555990896</v>
      </c>
      <c r="CW25" s="6">
        <v>7.3025611706695304E-2</v>
      </c>
      <c r="CX25" s="6">
        <v>9.6065986863553804E-2</v>
      </c>
      <c r="CY25" s="6">
        <v>4.04214275166523E-2</v>
      </c>
      <c r="CZ25" s="6">
        <v>2.3633352829837299E-2</v>
      </c>
      <c r="DA25" s="6">
        <v>0.106408599748746</v>
      </c>
      <c r="DB25" s="6">
        <v>3.9867459840127899E-2</v>
      </c>
      <c r="DC25" s="6">
        <v>0.90907387885037605</v>
      </c>
      <c r="DD25" s="6">
        <v>0.80381286441300304</v>
      </c>
      <c r="DE25" s="6">
        <v>0.71030607950078495</v>
      </c>
      <c r="DF25" s="6">
        <v>0.75717937572772898</v>
      </c>
      <c r="DG25" s="6">
        <v>0.71178141527343797</v>
      </c>
      <c r="DH25" s="6">
        <v>0.92226055939678198</v>
      </c>
      <c r="DI25" s="6">
        <v>0.777732558553072</v>
      </c>
      <c r="DJ25" s="6">
        <v>2.90948562260178E-2</v>
      </c>
      <c r="DK25" s="6">
        <v>0.42243304605096099</v>
      </c>
      <c r="DL25" s="6">
        <v>7.8477494771684794E-2</v>
      </c>
      <c r="DM25" s="6">
        <v>0.15421887157331099</v>
      </c>
      <c r="DN25" s="6">
        <v>3.1990584927070201E-2</v>
      </c>
      <c r="DO25" s="6">
        <v>9.0635067260702806E-2</v>
      </c>
      <c r="DP25" s="6">
        <v>0.69143776195647599</v>
      </c>
      <c r="DQ25" s="6">
        <v>0.49899099958944199</v>
      </c>
      <c r="DR25" s="6">
        <v>2.0614719628180199E-2</v>
      </c>
      <c r="DS25" s="6">
        <v>0.202761374490596</v>
      </c>
      <c r="DT25" s="6">
        <v>0.32176339949177002</v>
      </c>
      <c r="DU25" s="6">
        <v>6.0888776807365499E-2</v>
      </c>
      <c r="DV25" s="6">
        <v>6.0027774972273802E-2</v>
      </c>
      <c r="DW25" s="6">
        <v>2.3849758689290401E-2</v>
      </c>
      <c r="DX25" s="6">
        <v>1.84689054359546E-2</v>
      </c>
      <c r="DY25" s="6">
        <v>4.2205096088635499E-2</v>
      </c>
      <c r="DZ25" s="6">
        <v>0.76801893039369695</v>
      </c>
      <c r="EA25" s="6">
        <v>4.6614891224229203E-2</v>
      </c>
      <c r="EB25" s="6">
        <v>0.57046142747727902</v>
      </c>
      <c r="EC25" s="6">
        <v>3.4348733584807598E-2</v>
      </c>
      <c r="ED25" s="6">
        <v>3.2206954367045203E-2</v>
      </c>
      <c r="EE25" s="6">
        <v>6.79629896274275E-2</v>
      </c>
      <c r="EF25" s="6">
        <v>0.43782230129698502</v>
      </c>
      <c r="EG25" s="6">
        <v>1.45299846993083E-2</v>
      </c>
      <c r="EH25" s="6">
        <v>2.5043561242629998E-2</v>
      </c>
      <c r="EI25" s="6">
        <v>0.275013524269692</v>
      </c>
      <c r="EJ25" s="6">
        <v>0.46521515268205799</v>
      </c>
      <c r="EK25" s="6">
        <v>5.9801096777789997E-2</v>
      </c>
      <c r="EL25" s="6">
        <v>4.9033070363154199E-2</v>
      </c>
      <c r="EM25" s="6">
        <v>1.7637249248396901E-2</v>
      </c>
      <c r="EN25" s="6">
        <v>3.09404507471145E-2</v>
      </c>
      <c r="EO25" s="6">
        <v>6.8081775759161398E-2</v>
      </c>
      <c r="EP25" s="6">
        <v>2.78255367139413E-2</v>
      </c>
      <c r="EQ25" s="6">
        <v>4.9885799895804203E-2</v>
      </c>
      <c r="ER25" s="6">
        <v>0.56780153838175695</v>
      </c>
      <c r="ES25" s="6">
        <v>2.05701076966288E-2</v>
      </c>
      <c r="ET25" s="6">
        <v>1.10909449400235E-2</v>
      </c>
      <c r="EU25" s="6">
        <v>7.4749189257150104E-3</v>
      </c>
      <c r="EV25" s="6">
        <v>0.12685279567364299</v>
      </c>
      <c r="EW25" s="6">
        <v>1.0169888116077899E-2</v>
      </c>
      <c r="EX25" s="6">
        <v>3.6803491447124398E-3</v>
      </c>
      <c r="EY25" s="6">
        <v>5.2892398949276002E-3</v>
      </c>
      <c r="EZ25" s="6">
        <v>1.30960388931906E-2</v>
      </c>
      <c r="FA25" s="6">
        <v>1.87088581742362E-3</v>
      </c>
      <c r="FB25" s="6">
        <v>7.7179701668394296E-3</v>
      </c>
      <c r="FC25" s="6">
        <v>1.79577338716598E-2</v>
      </c>
      <c r="FD25" s="6">
        <v>8.6297225758347508E-3</v>
      </c>
      <c r="FE25" s="6">
        <v>0.17619768600865801</v>
      </c>
      <c r="FF25" s="6">
        <v>8.7194710207817699E-3</v>
      </c>
      <c r="FG25" s="6">
        <v>6.6092713454104796E-3</v>
      </c>
      <c r="FH25" s="6">
        <v>3.1637126033304597E-2</v>
      </c>
      <c r="FI25" s="6">
        <v>2.0431734519783802E-3</v>
      </c>
      <c r="FJ25" s="6">
        <v>0.198638186505153</v>
      </c>
      <c r="FK25" s="6">
        <v>3.07177184406648E-3</v>
      </c>
      <c r="FL25" s="6">
        <v>5.0840836184830899E-3</v>
      </c>
      <c r="FM25" s="6">
        <v>1.4504385809704E-2</v>
      </c>
      <c r="FN25" s="6">
        <v>1.63860979985937E-2</v>
      </c>
      <c r="FO25" s="6">
        <v>9.1386305520868797E-3</v>
      </c>
      <c r="FP25" s="6">
        <v>1.48089039080709E-2</v>
      </c>
      <c r="FQ25" s="6">
        <v>2.4288544209225299E-2</v>
      </c>
      <c r="FR25" s="6">
        <v>3.6141348893262801E-2</v>
      </c>
      <c r="FS25" s="6">
        <v>1.64980259835085E-2</v>
      </c>
      <c r="FT25" s="6">
        <v>1.7499493448188599E-2</v>
      </c>
      <c r="FU25" s="6">
        <v>6.69470116824837E-3</v>
      </c>
      <c r="FV25" s="6">
        <v>6.5570859452175499E-3</v>
      </c>
      <c r="FW25" s="6">
        <v>0.72746021602577104</v>
      </c>
      <c r="FX25" s="6">
        <v>1.4696636764159599E-2</v>
      </c>
      <c r="FY25" s="6">
        <v>3.2367644654817201E-3</v>
      </c>
      <c r="FZ25" s="6">
        <v>0.19394187507930299</v>
      </c>
      <c r="GA25" s="6">
        <v>0.460468264182332</v>
      </c>
      <c r="GB25" s="6">
        <v>4.6725571332346297E-2</v>
      </c>
      <c r="GC25" s="6">
        <v>3.22130272797388E-2</v>
      </c>
      <c r="GD25" s="6">
        <v>0.29926254925319101</v>
      </c>
      <c r="GE25" s="6">
        <v>7.2763394810410206E-2</v>
      </c>
      <c r="GF25" s="6">
        <v>0.19653906864391499</v>
      </c>
      <c r="GG25" s="6">
        <v>3.2447950579964503E-2</v>
      </c>
      <c r="GH25" s="6">
        <v>4.2436891045786497E-3</v>
      </c>
      <c r="GI25" s="6">
        <v>1.7674291311100199E-2</v>
      </c>
      <c r="GJ25" s="6">
        <v>5.9092427029636902E-3</v>
      </c>
      <c r="GK25" s="6">
        <v>7.2333788399953601E-3</v>
      </c>
      <c r="GL25" s="6">
        <v>1.8001843129830102E-2</v>
      </c>
      <c r="GM25" s="6"/>
      <c r="GN25" s="6">
        <f>CORREL(D25:GL25, D11:GL11)^2</f>
        <v>0.87475353067674011</v>
      </c>
    </row>
    <row r="26" spans="1:201" x14ac:dyDescent="0.25">
      <c r="A26" s="17"/>
      <c r="B26" s="20"/>
      <c r="C26" s="4" t="s">
        <v>235</v>
      </c>
      <c r="D26" s="6">
        <v>8.0535698075663603E-2</v>
      </c>
      <c r="E26" s="6">
        <v>2.2673943159913501E-2</v>
      </c>
      <c r="F26" s="6">
        <v>1.7056309341288701E-2</v>
      </c>
      <c r="G26" s="6">
        <v>2.0704520217309501E-2</v>
      </c>
      <c r="H26" s="6">
        <v>2.07395432058038E-2</v>
      </c>
      <c r="I26" s="6">
        <v>3.7488155555275501E-3</v>
      </c>
      <c r="J26" s="6">
        <v>7.00003602370647E-4</v>
      </c>
      <c r="K26" s="6">
        <v>1.76656174652517E-2</v>
      </c>
      <c r="L26" s="6">
        <v>4.2004428542006603E-2</v>
      </c>
      <c r="M26" s="6">
        <v>0.10539935002670101</v>
      </c>
      <c r="N26" s="6">
        <v>0.131956112595285</v>
      </c>
      <c r="O26" s="6">
        <v>4.7190499456872398E-3</v>
      </c>
      <c r="P26" s="6">
        <v>6.2919319043725896E-3</v>
      </c>
      <c r="Q26" s="6">
        <v>1.5934339461359501E-2</v>
      </c>
      <c r="R26" s="6">
        <v>5.7970099222052901E-2</v>
      </c>
      <c r="S26" s="6">
        <v>8.0521243944761695E-3</v>
      </c>
      <c r="T26" s="6">
        <v>6.5208521095184296E-3</v>
      </c>
      <c r="U26" s="6">
        <v>1.6033866490932601E-2</v>
      </c>
      <c r="V26" s="6">
        <v>3.4372479536518903E-2</v>
      </c>
      <c r="W26" s="6">
        <v>1.44977204108304E-2</v>
      </c>
      <c r="X26" s="6">
        <v>2.3530550274700999E-2</v>
      </c>
      <c r="Y26" s="6">
        <v>1.08035720800251E-2</v>
      </c>
      <c r="Z26" s="6">
        <v>1.8929772960624699E-2</v>
      </c>
      <c r="AA26" s="6">
        <v>1.61817226199274E-2</v>
      </c>
      <c r="AB26" s="6">
        <v>7.5237598829238694E-2</v>
      </c>
      <c r="AC26" s="6">
        <v>1.7045385871775599E-2</v>
      </c>
      <c r="AD26" s="6">
        <v>1.70834675884078E-2</v>
      </c>
      <c r="AE26" s="6">
        <v>2.8542236612222899E-2</v>
      </c>
      <c r="AF26" s="6">
        <v>1.52285264442568E-3</v>
      </c>
      <c r="AG26" s="6">
        <v>5.8055297292497997E-2</v>
      </c>
      <c r="AH26" s="6">
        <v>1.9643774406570599E-2</v>
      </c>
      <c r="AI26" s="6">
        <v>6.0759171001861702E-3</v>
      </c>
      <c r="AJ26" s="6">
        <v>2.0400163917074901E-2</v>
      </c>
      <c r="AK26" s="6">
        <v>1.49596264717697E-2</v>
      </c>
      <c r="AL26" s="6">
        <v>2.9983250352041801E-2</v>
      </c>
      <c r="AM26" s="6">
        <v>1.0811160877178001E-2</v>
      </c>
      <c r="AN26" s="6">
        <v>1.9434258980397601E-3</v>
      </c>
      <c r="AO26" s="6">
        <v>6.9709114600335201E-2</v>
      </c>
      <c r="AP26" s="6">
        <v>1.3601392922882E-2</v>
      </c>
      <c r="AQ26" s="6">
        <v>1.8044781127391701E-2</v>
      </c>
      <c r="AR26" s="6">
        <v>9.9797278852357604E-3</v>
      </c>
      <c r="AS26" s="6">
        <v>3.2657980560422899E-2</v>
      </c>
      <c r="AT26" s="6">
        <v>1.8878225118714301E-2</v>
      </c>
      <c r="AU26" s="6">
        <v>1.4021906800026501E-2</v>
      </c>
      <c r="AV26" s="6">
        <v>1.9034062545708701E-2</v>
      </c>
      <c r="AW26" s="6">
        <v>9.2434332166986804E-3</v>
      </c>
      <c r="AX26" s="6">
        <v>1.5182374061893E-2</v>
      </c>
      <c r="AY26" s="6">
        <v>4.2244867096670599E-3</v>
      </c>
      <c r="AZ26" s="6">
        <v>1.05846032388729E-2</v>
      </c>
      <c r="BA26" s="6">
        <v>1.64928650811267E-3</v>
      </c>
      <c r="BB26" s="6">
        <v>7.1922909538990401E-3</v>
      </c>
      <c r="BC26" s="6">
        <v>1.4111968131600899E-2</v>
      </c>
      <c r="BD26" s="6">
        <v>4.53522838453853E-3</v>
      </c>
      <c r="BE26" s="6">
        <v>1.15376883997862E-2</v>
      </c>
      <c r="BF26" s="6">
        <v>7.7782791328940296E-2</v>
      </c>
      <c r="BG26" s="6">
        <v>1.6539184781111198E-2</v>
      </c>
      <c r="BH26" s="6">
        <v>1.267473607887E-2</v>
      </c>
      <c r="BI26" s="6">
        <v>1.83893402374538E-2</v>
      </c>
      <c r="BJ26" s="6">
        <v>1.28119436331722E-2</v>
      </c>
      <c r="BK26" s="6">
        <v>1.89490907097935E-2</v>
      </c>
      <c r="BL26" s="6">
        <v>3.6862343524716103E-2</v>
      </c>
      <c r="BM26" s="6">
        <v>6.7787053270102607E-2</v>
      </c>
      <c r="BN26" s="6">
        <v>0.12629406258649101</v>
      </c>
      <c r="BO26" s="6">
        <v>1.66834994193793E-2</v>
      </c>
      <c r="BP26" s="6">
        <v>1.32501460830022E-2</v>
      </c>
      <c r="BQ26" s="6">
        <v>5.7755509635808999E-3</v>
      </c>
      <c r="BR26" s="6">
        <v>1.7068004218386699E-2</v>
      </c>
      <c r="BS26" s="6">
        <v>5.6264969755785701E-3</v>
      </c>
      <c r="BT26" s="6">
        <v>2.20076086900798E-2</v>
      </c>
      <c r="BU26" s="6">
        <v>1.14700840084685E-2</v>
      </c>
      <c r="BV26" s="6">
        <v>1.9660382201505799E-2</v>
      </c>
      <c r="BW26" s="6">
        <v>2.4071831274882001E-2</v>
      </c>
      <c r="BX26" s="6">
        <v>1.3371316352416099E-2</v>
      </c>
      <c r="BY26" s="6">
        <v>0.24888522976472699</v>
      </c>
      <c r="BZ26" s="6">
        <v>6.3519934519572802E-2</v>
      </c>
      <c r="CA26" s="6">
        <v>3.8970643237129801E-2</v>
      </c>
      <c r="CB26" s="6">
        <v>2.30609282390885E-2</v>
      </c>
      <c r="CC26" s="6">
        <v>2.4858464899881E-2</v>
      </c>
      <c r="CD26" s="6">
        <v>2.0190884500807998E-2</v>
      </c>
      <c r="CE26" s="6">
        <v>2.0855210323911501E-2</v>
      </c>
      <c r="CF26" s="6">
        <v>6.8643845281438701E-2</v>
      </c>
      <c r="CG26" s="6">
        <v>1.0806031027932201E-2</v>
      </c>
      <c r="CH26" s="6">
        <v>6.0980115533594698E-3</v>
      </c>
      <c r="CI26" s="6">
        <v>2.6067962998422701E-3</v>
      </c>
      <c r="CJ26" s="6">
        <v>8.2746637085044407E-3</v>
      </c>
      <c r="CK26" s="6">
        <v>4.75666104839909E-3</v>
      </c>
      <c r="CL26" s="6">
        <v>4.6329234279630102E-3</v>
      </c>
      <c r="CM26" s="6">
        <v>4.5850189071084202E-3</v>
      </c>
      <c r="CN26" s="6">
        <v>4.9452341660716298E-2</v>
      </c>
      <c r="CO26" s="6">
        <v>8.8756961504052601E-3</v>
      </c>
      <c r="CP26" s="6">
        <v>8.3933992929994899E-2</v>
      </c>
      <c r="CQ26" s="6">
        <v>1.08301544380365E-3</v>
      </c>
      <c r="CR26" s="6">
        <v>2.16316415857398E-2</v>
      </c>
      <c r="CS26" s="6">
        <v>5.6341916145592398E-2</v>
      </c>
      <c r="CT26" s="6">
        <v>2.1065141770627498E-2</v>
      </c>
      <c r="CU26" s="6">
        <v>0.212565562634106</v>
      </c>
      <c r="CV26" s="6">
        <v>0.22887517933974</v>
      </c>
      <c r="CW26" s="6">
        <v>5.5167359681150802E-2</v>
      </c>
      <c r="CX26" s="6">
        <v>5.87558637094047E-2</v>
      </c>
      <c r="CY26" s="6">
        <v>9.2485426886146603E-3</v>
      </c>
      <c r="CZ26" s="6">
        <v>1.7167169973082898E-2</v>
      </c>
      <c r="DA26" s="6">
        <v>1.03533703795456E-2</v>
      </c>
      <c r="DB26" s="6">
        <v>5.8256663074873899E-3</v>
      </c>
      <c r="DC26" s="6">
        <v>3.2293163611574298E-2</v>
      </c>
      <c r="DD26" s="6">
        <v>2.1909261005188699E-2</v>
      </c>
      <c r="DE26" s="6">
        <v>0.13376621192666999</v>
      </c>
      <c r="DF26" s="6">
        <v>0.12672901410776799</v>
      </c>
      <c r="DG26" s="6">
        <v>0.166426205574567</v>
      </c>
      <c r="DH26" s="6">
        <v>1.6631406441583299E-2</v>
      </c>
      <c r="DI26" s="6">
        <v>5.4317113892127802E-2</v>
      </c>
      <c r="DJ26" s="6">
        <v>4.4160656682046301E-2</v>
      </c>
      <c r="DK26" s="6">
        <v>0.41375912227884498</v>
      </c>
      <c r="DL26" s="6">
        <v>7.5239025822432901E-2</v>
      </c>
      <c r="DM26" s="6">
        <v>2.6131782389146499E-2</v>
      </c>
      <c r="DN26" s="6">
        <v>2.06173138753784E-2</v>
      </c>
      <c r="DO26" s="6">
        <v>3.3702185629858203E-2</v>
      </c>
      <c r="DP26" s="6">
        <v>0.18807730519361601</v>
      </c>
      <c r="DQ26" s="6">
        <v>4.68068429895129E-3</v>
      </c>
      <c r="DR26" s="6">
        <v>6.0034824504336401E-3</v>
      </c>
      <c r="DS26" s="6">
        <v>4.6329527303619798E-2</v>
      </c>
      <c r="DT26" s="6">
        <v>0.23859072066526099</v>
      </c>
      <c r="DU26" s="6">
        <v>6.9554776969303594E-2</v>
      </c>
      <c r="DV26" s="6">
        <v>1.6013853320598698E-2</v>
      </c>
      <c r="DW26" s="6">
        <v>1.8466623135080101E-2</v>
      </c>
      <c r="DX26" s="6">
        <v>2.64539210705768E-2</v>
      </c>
      <c r="DY26" s="6">
        <v>9.9452954968004798E-2</v>
      </c>
      <c r="DZ26" s="6">
        <v>5.0906141038120002E-2</v>
      </c>
      <c r="EA26" s="6">
        <v>2.24277300770181E-2</v>
      </c>
      <c r="EB26" s="6">
        <v>2.0495228342669401E-2</v>
      </c>
      <c r="EC26" s="6">
        <v>1.5800246534959698E-2</v>
      </c>
      <c r="ED26" s="6">
        <v>1.5819987348569899E-2</v>
      </c>
      <c r="EE26" s="6">
        <v>1.01180179266788E-2</v>
      </c>
      <c r="EF26" s="6">
        <v>7.6104225841394403E-3</v>
      </c>
      <c r="EG26" s="6">
        <v>6.4968387687471003E-3</v>
      </c>
      <c r="EH26" s="6">
        <v>1.6770532054870601E-3</v>
      </c>
      <c r="EI26" s="6">
        <v>4.1268906968103002E-2</v>
      </c>
      <c r="EJ26" s="6">
        <v>9.6000438673292995E-3</v>
      </c>
      <c r="EK26" s="6">
        <v>1.2035579744488101E-2</v>
      </c>
      <c r="EL26" s="6">
        <v>1.1547588582359099E-2</v>
      </c>
      <c r="EM26" s="6">
        <v>1.84873564413927E-2</v>
      </c>
      <c r="EN26" s="6">
        <v>1.5494579408808801E-2</v>
      </c>
      <c r="EO26" s="6">
        <v>7.5264525577482004E-3</v>
      </c>
      <c r="EP26" s="6">
        <v>6.2224467577836402E-2</v>
      </c>
      <c r="EQ26" s="6">
        <v>5.8365063480968196E-3</v>
      </c>
      <c r="ER26" s="6">
        <v>1.5221577384766699E-2</v>
      </c>
      <c r="ES26" s="6">
        <v>3.7781246128977097E-2</v>
      </c>
      <c r="ET26" s="6">
        <v>3.2281135994089399E-3</v>
      </c>
      <c r="EU26" s="6">
        <v>3.3847877652116498E-2</v>
      </c>
      <c r="EV26" s="6">
        <v>9.7357710923504898E-2</v>
      </c>
      <c r="EW26" s="6">
        <v>4.8014561604406501E-2</v>
      </c>
      <c r="EX26" s="6">
        <v>1.2572057775683801E-3</v>
      </c>
      <c r="EY26" s="6">
        <v>2.43743273122091E-3</v>
      </c>
      <c r="EZ26" s="6">
        <v>7.1821404364224697E-2</v>
      </c>
      <c r="FA26" s="6">
        <v>9.1271456372279405E-4</v>
      </c>
      <c r="FB26" s="6">
        <v>1.3990385419346101E-3</v>
      </c>
      <c r="FC26" s="6">
        <v>1.17702983146765E-2</v>
      </c>
      <c r="FD26" s="6">
        <v>4.7433290800366502E-3</v>
      </c>
      <c r="FE26" s="6">
        <v>8.1059014477758897E-3</v>
      </c>
      <c r="FF26" s="6">
        <v>4.4315008973904398E-2</v>
      </c>
      <c r="FG26" s="6">
        <v>6.5908098167324E-3</v>
      </c>
      <c r="FH26" s="6">
        <v>8.6250226370989305E-3</v>
      </c>
      <c r="FI26" s="6">
        <v>2.4368068223113801E-3</v>
      </c>
      <c r="FJ26" s="6">
        <v>8.8243724852656597E-3</v>
      </c>
      <c r="FK26" s="6">
        <v>1.1385918692729199E-3</v>
      </c>
      <c r="FL26" s="6">
        <v>1.03858147709602E-3</v>
      </c>
      <c r="FM26" s="6">
        <v>7.2132069969234498E-3</v>
      </c>
      <c r="FN26" s="6">
        <v>8.8691747750344E-3</v>
      </c>
      <c r="FO26" s="6">
        <v>1.2814892290846499E-3</v>
      </c>
      <c r="FP26" s="6">
        <v>6.70442792098562E-3</v>
      </c>
      <c r="FQ26" s="6">
        <v>5.04126786577626E-3</v>
      </c>
      <c r="FR26" s="6">
        <v>7.7015156785358599E-2</v>
      </c>
      <c r="FS26" s="6">
        <v>2.9372925494712401E-2</v>
      </c>
      <c r="FT26" s="6">
        <v>7.6639956502819601E-3</v>
      </c>
      <c r="FU26" s="6">
        <v>5.9891401173885498E-3</v>
      </c>
      <c r="FV26" s="6">
        <v>6.5521456251888197E-3</v>
      </c>
      <c r="FW26" s="6">
        <v>8.30820020779727E-2</v>
      </c>
      <c r="FX26" s="6">
        <v>3.1847337987244502E-3</v>
      </c>
      <c r="FY26" s="6">
        <v>2.8290822842551499E-3</v>
      </c>
      <c r="FZ26" s="6">
        <v>4.9081237975412096E-3</v>
      </c>
      <c r="GA26" s="6">
        <v>1.0336017893330799E-2</v>
      </c>
      <c r="GB26" s="6">
        <v>5.3403560724732202E-3</v>
      </c>
      <c r="GC26" s="6">
        <v>1.4855054102614999E-2</v>
      </c>
      <c r="GD26" s="6">
        <v>2.25627695540833E-2</v>
      </c>
      <c r="GE26" s="6">
        <v>1.46946258802072E-2</v>
      </c>
      <c r="GF26" s="6">
        <v>7.4408072488103298E-3</v>
      </c>
      <c r="GG26" s="6">
        <v>1.23106337573579E-2</v>
      </c>
      <c r="GH26" s="6">
        <v>0.127901994783682</v>
      </c>
      <c r="GI26" s="6">
        <v>2.4770498334182201E-2</v>
      </c>
      <c r="GJ26" s="6">
        <v>3.0044019957361601E-3</v>
      </c>
      <c r="GK26" s="6">
        <v>9.7689834176279706E-3</v>
      </c>
      <c r="GL26" s="6">
        <v>6.6267814539037202E-3</v>
      </c>
      <c r="GM26" s="6"/>
      <c r="GN26" s="6">
        <f>CORREL(D26:GL26, D10:GL10)^2</f>
        <v>0.49359369679579107</v>
      </c>
    </row>
    <row r="27" spans="1:201" x14ac:dyDescent="0.25">
      <c r="A27" s="17"/>
      <c r="B27" s="20"/>
      <c r="C27" s="4" t="s">
        <v>206</v>
      </c>
      <c r="D27" s="6">
        <v>1.52971174438471E-2</v>
      </c>
      <c r="E27" s="6">
        <v>1.8333165057509399E-2</v>
      </c>
      <c r="F27" s="6">
        <v>0.30824445375161402</v>
      </c>
      <c r="G27" s="6">
        <v>0.427378371463627</v>
      </c>
      <c r="H27" s="6">
        <v>0.112318257963962</v>
      </c>
      <c r="I27" s="6">
        <v>0.95965026621958605</v>
      </c>
      <c r="J27" s="6">
        <v>0.95812130595497702</v>
      </c>
      <c r="K27" s="6">
        <v>7.9052468444547996E-2</v>
      </c>
      <c r="L27" s="6">
        <v>8.0808429918061593E-3</v>
      </c>
      <c r="M27" s="6">
        <v>0.13319240693996501</v>
      </c>
      <c r="N27" s="6">
        <v>3.7099233406454699E-2</v>
      </c>
      <c r="O27" s="6">
        <v>3.8666402580576999E-2</v>
      </c>
      <c r="P27" s="6">
        <v>6.5820172278324204E-3</v>
      </c>
      <c r="Q27" s="6">
        <v>1.7475075838908002E-2</v>
      </c>
      <c r="R27" s="6">
        <v>1.20941520560963E-2</v>
      </c>
      <c r="S27" s="6">
        <v>1.7748840813475102E-2</v>
      </c>
      <c r="T27" s="6">
        <v>1.8433291364659099E-2</v>
      </c>
      <c r="U27" s="6">
        <v>0.14663485604982901</v>
      </c>
      <c r="V27" s="6">
        <v>0.37960128727484299</v>
      </c>
      <c r="W27" s="6">
        <v>6.4331892026260898E-2</v>
      </c>
      <c r="X27" s="6">
        <v>0.19069639947953901</v>
      </c>
      <c r="Y27" s="6">
        <v>1.54081100876445E-2</v>
      </c>
      <c r="Z27" s="6">
        <v>5.21789295567485E-2</v>
      </c>
      <c r="AA27" s="6">
        <v>3.9858538717231898E-2</v>
      </c>
      <c r="AB27" s="6">
        <v>2.1343636245777901E-2</v>
      </c>
      <c r="AC27" s="6">
        <v>3.64469923446884E-2</v>
      </c>
      <c r="AD27" s="6">
        <v>5.04501283336075E-2</v>
      </c>
      <c r="AE27" s="6">
        <v>0.105501270077307</v>
      </c>
      <c r="AF27" s="6">
        <v>4.02371174176731E-3</v>
      </c>
      <c r="AG27" s="6">
        <v>2.25339826114863E-2</v>
      </c>
      <c r="AH27" s="6">
        <v>0.12559628108886201</v>
      </c>
      <c r="AI27" s="6">
        <v>6.2209245111372803E-2</v>
      </c>
      <c r="AJ27" s="6">
        <v>5.0014236357520503E-2</v>
      </c>
      <c r="AK27" s="6">
        <v>0.116172074761258</v>
      </c>
      <c r="AL27" s="6">
        <v>6.1260433860438203E-2</v>
      </c>
      <c r="AM27" s="6">
        <v>6.5408551535968001E-2</v>
      </c>
      <c r="AN27" s="6">
        <v>0.94715359893522599</v>
      </c>
      <c r="AO27" s="6">
        <v>2.83617634825322E-2</v>
      </c>
      <c r="AP27" s="6">
        <v>4.2341680399909598E-2</v>
      </c>
      <c r="AQ27" s="6">
        <v>1.91898889928253E-2</v>
      </c>
      <c r="AR27" s="6">
        <v>5.7341534553565204E-3</v>
      </c>
      <c r="AS27" s="6">
        <v>6.4632958709348098E-2</v>
      </c>
      <c r="AT27" s="6">
        <v>6.5656342582786506E-2</v>
      </c>
      <c r="AU27" s="6">
        <v>6.4075646342469997E-2</v>
      </c>
      <c r="AV27" s="6">
        <v>6.0973972621759E-2</v>
      </c>
      <c r="AW27" s="6">
        <v>2.7840412236411E-2</v>
      </c>
      <c r="AX27" s="6">
        <v>0.13032393159154901</v>
      </c>
      <c r="AY27" s="6">
        <v>4.7457970494126298E-2</v>
      </c>
      <c r="AZ27" s="6">
        <v>4.6453522285104798E-2</v>
      </c>
      <c r="BA27" s="6">
        <v>1.7145594690395199E-2</v>
      </c>
      <c r="BB27" s="6">
        <v>5.3237162429031502E-2</v>
      </c>
      <c r="BC27" s="6">
        <v>4.0702396628077599E-2</v>
      </c>
      <c r="BD27" s="6">
        <v>3.64160725123382E-2</v>
      </c>
      <c r="BE27" s="6">
        <v>7.9566069518529195E-2</v>
      </c>
      <c r="BF27" s="6">
        <v>2.7484037539575599E-2</v>
      </c>
      <c r="BG27" s="6">
        <v>4.7105562097811499E-2</v>
      </c>
      <c r="BH27" s="6">
        <v>2.91802586047103E-2</v>
      </c>
      <c r="BI27" s="6">
        <v>3.8515414311395699E-2</v>
      </c>
      <c r="BJ27" s="6">
        <v>8.2582218842090202E-2</v>
      </c>
      <c r="BK27" s="6">
        <v>4.5750110918717099E-2</v>
      </c>
      <c r="BL27" s="6">
        <v>3.7376598200213003E-2</v>
      </c>
      <c r="BM27" s="6">
        <v>0.15382748274409</v>
      </c>
      <c r="BN27" s="6">
        <v>2.3733633235315101E-2</v>
      </c>
      <c r="BO27" s="6">
        <v>0.160520985152247</v>
      </c>
      <c r="BP27" s="6">
        <v>9.2281519336107495E-2</v>
      </c>
      <c r="BQ27" s="6">
        <v>8.5795788016452504E-2</v>
      </c>
      <c r="BR27" s="6">
        <v>3.0417094494658199E-2</v>
      </c>
      <c r="BS27" s="6">
        <v>2.3910465894843899E-2</v>
      </c>
      <c r="BT27" s="6">
        <v>2.58703116975561E-2</v>
      </c>
      <c r="BU27" s="6">
        <v>3.5113960350296403E-2</v>
      </c>
      <c r="BV27" s="6">
        <v>0.10760685180997601</v>
      </c>
      <c r="BW27" s="6">
        <v>0.112561721548652</v>
      </c>
      <c r="BX27" s="6">
        <v>5.1938714144304003E-2</v>
      </c>
      <c r="BY27" s="6">
        <v>9.3932146155780799E-2</v>
      </c>
      <c r="BZ27" s="6">
        <v>0.186033198221143</v>
      </c>
      <c r="CA27" s="6">
        <v>2.8746947635148502E-2</v>
      </c>
      <c r="CB27" s="6">
        <v>3.3578859319318401E-2</v>
      </c>
      <c r="CC27" s="6">
        <v>0.144570602773792</v>
      </c>
      <c r="CD27" s="6">
        <v>6.2913838782926002E-2</v>
      </c>
      <c r="CE27" s="6">
        <v>3.3969900324602502E-2</v>
      </c>
      <c r="CF27" s="6">
        <v>5.7218043066130903E-2</v>
      </c>
      <c r="CG27" s="6">
        <v>2.2982290695239799E-2</v>
      </c>
      <c r="CH27" s="6">
        <v>9.0766546571775606E-3</v>
      </c>
      <c r="CI27" s="6">
        <v>8.4680521054437408E-3</v>
      </c>
      <c r="CJ27" s="6">
        <v>7.8089503547167597E-3</v>
      </c>
      <c r="CK27" s="6">
        <v>1.8153875188337901E-2</v>
      </c>
      <c r="CL27" s="6">
        <v>3.3883657732694798E-2</v>
      </c>
      <c r="CM27" s="6">
        <v>8.5308805899755105E-3</v>
      </c>
      <c r="CN27" s="6">
        <v>0.102364358919437</v>
      </c>
      <c r="CO27" s="6">
        <v>0.18573312903458999</v>
      </c>
      <c r="CP27" s="6">
        <v>8.1558354032232994E-2</v>
      </c>
      <c r="CQ27" s="6">
        <v>5.1534115617549604E-3</v>
      </c>
      <c r="CR27" s="6">
        <v>6.2959942652468306E-2</v>
      </c>
      <c r="CS27" s="6">
        <v>0.122537435671203</v>
      </c>
      <c r="CT27" s="6">
        <v>6.8480713421028405E-2</v>
      </c>
      <c r="CU27" s="6">
        <v>2.5296337861003999E-2</v>
      </c>
      <c r="CV27" s="6">
        <v>1.82694347422304E-2</v>
      </c>
      <c r="CW27" s="6">
        <v>1.3368453693413501E-2</v>
      </c>
      <c r="CX27" s="6">
        <v>6.5174082862549804E-2</v>
      </c>
      <c r="CY27" s="6">
        <v>4.1676732298663997E-2</v>
      </c>
      <c r="CZ27" s="6">
        <v>4.6879607199787503E-2</v>
      </c>
      <c r="DA27" s="6">
        <v>3.2366837095184897E-2</v>
      </c>
      <c r="DB27" s="6">
        <v>0.12201738922099201</v>
      </c>
      <c r="DC27" s="6">
        <v>3.3708877834966902E-3</v>
      </c>
      <c r="DD27" s="6">
        <v>9.0929244449504103E-3</v>
      </c>
      <c r="DE27" s="6">
        <v>1.8663222921384399E-2</v>
      </c>
      <c r="DF27" s="6">
        <v>5.4048423951596498E-3</v>
      </c>
      <c r="DG27" s="6">
        <v>4.4383303005727801E-3</v>
      </c>
      <c r="DH27" s="6">
        <v>3.5499264941499398E-3</v>
      </c>
      <c r="DI27" s="6">
        <v>4.7067299935893104E-3</v>
      </c>
      <c r="DJ27" s="6">
        <v>2.4226038564861298E-2</v>
      </c>
      <c r="DK27" s="6">
        <v>1.9408594110777899E-2</v>
      </c>
      <c r="DL27" s="6">
        <v>9.2958918910915303E-2</v>
      </c>
      <c r="DM27" s="6">
        <v>4.2659826129617003E-2</v>
      </c>
      <c r="DN27" s="6">
        <v>5.25631837554974E-2</v>
      </c>
      <c r="DO27" s="6">
        <v>4.13963283953152E-2</v>
      </c>
      <c r="DP27" s="6">
        <v>5.0981749044755401E-3</v>
      </c>
      <c r="DQ27" s="6">
        <v>5.6528880185886402E-3</v>
      </c>
      <c r="DR27" s="6">
        <v>5.1002739782404202E-2</v>
      </c>
      <c r="DS27" s="6">
        <v>3.04094932616654E-2</v>
      </c>
      <c r="DT27" s="6">
        <v>3.2393055206216E-2</v>
      </c>
      <c r="DU27" s="6">
        <v>0.22905143150347401</v>
      </c>
      <c r="DV27" s="6">
        <v>3.4315298165970398E-2</v>
      </c>
      <c r="DW27" s="6">
        <v>2.6882407808611002E-2</v>
      </c>
      <c r="DX27" s="6">
        <v>1.7107082433512E-2</v>
      </c>
      <c r="DY27" s="6">
        <v>3.89183841221976E-2</v>
      </c>
      <c r="DZ27" s="6">
        <v>4.8391635324002702E-3</v>
      </c>
      <c r="EA27" s="6">
        <v>4.4298834815482503E-2</v>
      </c>
      <c r="EB27" s="6">
        <v>1.48935727044685E-2</v>
      </c>
      <c r="EC27" s="6">
        <v>2.7851591472031999E-2</v>
      </c>
      <c r="ED27" s="6">
        <v>7.18008454804685E-2</v>
      </c>
      <c r="EE27" s="6">
        <v>2.9854883192478601E-2</v>
      </c>
      <c r="EF27" s="6">
        <v>1.1416711084381199E-2</v>
      </c>
      <c r="EG27" s="6">
        <v>1.7146228160321901E-2</v>
      </c>
      <c r="EH27" s="6">
        <v>4.58709958381811E-3</v>
      </c>
      <c r="EI27" s="6">
        <v>4.5019598242954997E-2</v>
      </c>
      <c r="EJ27" s="6">
        <v>1.0052569685890401E-2</v>
      </c>
      <c r="EK27" s="6">
        <v>4.9814596485205899E-2</v>
      </c>
      <c r="EL27" s="6">
        <v>3.6474242654074597E-2</v>
      </c>
      <c r="EM27" s="6">
        <v>4.2269252114477398E-3</v>
      </c>
      <c r="EN27" s="6">
        <v>1.9030765732958099E-2</v>
      </c>
      <c r="EO27" s="6">
        <v>2.9657100527778198E-2</v>
      </c>
      <c r="EP27" s="6">
        <v>2.0416159703489499E-2</v>
      </c>
      <c r="EQ27" s="6">
        <v>1.42489276353271E-2</v>
      </c>
      <c r="ER27" s="6">
        <v>1.93484642549543E-2</v>
      </c>
      <c r="ES27" s="6">
        <v>7.9042278423770897E-3</v>
      </c>
      <c r="ET27" s="6">
        <v>1.2246786129135099E-2</v>
      </c>
      <c r="EU27" s="6">
        <v>1.48854842559907E-2</v>
      </c>
      <c r="EV27" s="6">
        <v>1.8183608624773102E-2</v>
      </c>
      <c r="EW27" s="6">
        <v>5.4262342054341396E-3</v>
      </c>
      <c r="EX27" s="6">
        <v>4.0490434117511197E-3</v>
      </c>
      <c r="EY27" s="6">
        <v>4.56614580548255E-2</v>
      </c>
      <c r="EZ27" s="6">
        <v>2.6863713895357499E-3</v>
      </c>
      <c r="FA27" s="6">
        <v>2.5672347383623199E-3</v>
      </c>
      <c r="FB27" s="6">
        <v>9.1283680745132302E-3</v>
      </c>
      <c r="FC27" s="6">
        <v>2.0006955650252099E-2</v>
      </c>
      <c r="FD27" s="6">
        <v>4.90900317619338E-2</v>
      </c>
      <c r="FE27" s="6">
        <v>4.92888681610473E-2</v>
      </c>
      <c r="FF27" s="6">
        <v>4.0776133331021203E-2</v>
      </c>
      <c r="FG27" s="6">
        <v>1.00234287541599E-2</v>
      </c>
      <c r="FH27" s="6">
        <v>6.0939091303279002E-3</v>
      </c>
      <c r="FI27" s="6">
        <v>8.3336018478601306E-3</v>
      </c>
      <c r="FJ27" s="6">
        <v>3.5439440398033401E-2</v>
      </c>
      <c r="FK27" s="6">
        <v>4.6231447780259796E-3</v>
      </c>
      <c r="FL27" s="6">
        <v>8.5379818641871403E-3</v>
      </c>
      <c r="FM27" s="6">
        <v>3.05457622675426E-2</v>
      </c>
      <c r="FN27" s="6">
        <v>7.9324613128734702E-3</v>
      </c>
      <c r="FO27" s="6">
        <v>1.41499004111472E-2</v>
      </c>
      <c r="FP27" s="6">
        <v>1.9456480949128E-2</v>
      </c>
      <c r="FQ27" s="6">
        <v>2.2911983434031599E-2</v>
      </c>
      <c r="FR27" s="6">
        <v>7.7393917541091803E-2</v>
      </c>
      <c r="FS27" s="6">
        <v>1.7841405040624401E-2</v>
      </c>
      <c r="FT27" s="6">
        <v>3.1426669312865599E-2</v>
      </c>
      <c r="FU27" s="6">
        <v>4.3392358889383798E-3</v>
      </c>
      <c r="FV27" s="6">
        <v>5.4390340143653697E-3</v>
      </c>
      <c r="FW27" s="6">
        <v>1.59632917836365E-2</v>
      </c>
      <c r="FX27" s="6">
        <v>2.39500001420309E-2</v>
      </c>
      <c r="FY27" s="6">
        <v>1.25129981757329E-2</v>
      </c>
      <c r="FZ27" s="6">
        <v>2.0591220716555E-2</v>
      </c>
      <c r="GA27" s="6">
        <v>2.3384546768377899E-2</v>
      </c>
      <c r="GB27" s="6">
        <v>9.5482827064861196E-3</v>
      </c>
      <c r="GC27" s="6">
        <v>1.19913140240945E-2</v>
      </c>
      <c r="GD27" s="6">
        <v>1.07155484318454E-2</v>
      </c>
      <c r="GE27" s="6">
        <v>4.4457990083943501E-2</v>
      </c>
      <c r="GF27" s="6">
        <v>0.23216657920626599</v>
      </c>
      <c r="GG27" s="6">
        <v>0.19073198193163099</v>
      </c>
      <c r="GH27" s="6">
        <v>2.2532227988549501E-2</v>
      </c>
      <c r="GI27" s="6">
        <v>0.11337272828136601</v>
      </c>
      <c r="GJ27" s="6">
        <v>5.8779211962439598E-3</v>
      </c>
      <c r="GK27" s="6">
        <v>5.51981292552957E-2</v>
      </c>
      <c r="GL27" s="6">
        <v>4.45402762627354E-2</v>
      </c>
      <c r="GM27" s="6"/>
      <c r="GN27" s="6">
        <f>CORREL(D27:GL27, D8:GL8)^2</f>
        <v>0.92916142075409003</v>
      </c>
    </row>
    <row r="28" spans="1:201" x14ac:dyDescent="0.25">
      <c r="A28" s="17"/>
      <c r="B28" s="20"/>
      <c r="C28" s="4" t="s">
        <v>248</v>
      </c>
      <c r="D28" s="6">
        <v>4.1568767948441103E-2</v>
      </c>
      <c r="E28" s="6">
        <v>2.1649634842577301E-2</v>
      </c>
      <c r="F28" s="6">
        <v>4.4217851685273202E-2</v>
      </c>
      <c r="G28" s="6">
        <v>4.1904869754180202E-2</v>
      </c>
      <c r="H28" s="6">
        <v>3.9415178940880098E-2</v>
      </c>
      <c r="I28" s="6">
        <v>6.9063735060455001E-3</v>
      </c>
      <c r="J28" s="6">
        <v>6.0574057157984796E-3</v>
      </c>
      <c r="K28" s="6">
        <v>9.6955139472866894E-3</v>
      </c>
      <c r="L28" s="6">
        <v>5.0003928359067199E-3</v>
      </c>
      <c r="M28" s="6">
        <v>9.28366472352158E-2</v>
      </c>
      <c r="N28" s="6">
        <v>2.3296096555519199E-2</v>
      </c>
      <c r="O28" s="6">
        <v>1.17411154389509E-2</v>
      </c>
      <c r="P28" s="6">
        <v>1.6163167371011599E-2</v>
      </c>
      <c r="Q28" s="6">
        <v>1.4460934678168801E-2</v>
      </c>
      <c r="R28" s="6">
        <v>1.85897107451263E-2</v>
      </c>
      <c r="S28" s="6">
        <v>2.3724249573912101E-2</v>
      </c>
      <c r="T28" s="6">
        <v>3.2304173677893497E-2</v>
      </c>
      <c r="U28" s="6">
        <v>3.4991078963486001E-2</v>
      </c>
      <c r="V28" s="6">
        <v>2.8066807983029799E-2</v>
      </c>
      <c r="W28" s="6">
        <v>3.8693169171603502E-2</v>
      </c>
      <c r="X28" s="6">
        <v>1.6561396032092699E-2</v>
      </c>
      <c r="Y28" s="6">
        <v>2.4893538153295001E-2</v>
      </c>
      <c r="Z28" s="6">
        <v>1.4260255143697101E-2</v>
      </c>
      <c r="AA28" s="6">
        <v>4.0737869699876E-2</v>
      </c>
      <c r="AB28" s="6">
        <v>3.3205675041589798E-2</v>
      </c>
      <c r="AC28" s="6">
        <v>5.01277232515384E-2</v>
      </c>
      <c r="AD28" s="6">
        <v>9.1382834847218194E-2</v>
      </c>
      <c r="AE28" s="6">
        <v>5.19414978541562E-2</v>
      </c>
      <c r="AF28" s="6">
        <v>6.0366455577601699E-3</v>
      </c>
      <c r="AG28" s="6">
        <v>4.2717543976951697E-2</v>
      </c>
      <c r="AH28" s="6">
        <v>2.5612480419675801E-2</v>
      </c>
      <c r="AI28" s="6">
        <v>4.5774697278707199E-2</v>
      </c>
      <c r="AJ28" s="6">
        <v>3.7105471932028497E-2</v>
      </c>
      <c r="AK28" s="6">
        <v>5.5450639314961199E-2</v>
      </c>
      <c r="AL28" s="6">
        <v>5.2494986039774802E-2</v>
      </c>
      <c r="AM28" s="6">
        <v>4.4677355468061897E-2</v>
      </c>
      <c r="AN28" s="6">
        <v>3.0032296270247599E-2</v>
      </c>
      <c r="AO28" s="6">
        <v>5.3621181433773701E-2</v>
      </c>
      <c r="AP28" s="6">
        <v>1.9787212883158E-2</v>
      </c>
      <c r="AQ28" s="6">
        <v>2.14421848743231E-2</v>
      </c>
      <c r="AR28" s="6">
        <v>1.0687867858141201E-2</v>
      </c>
      <c r="AS28" s="6">
        <v>3.9743846507417503E-2</v>
      </c>
      <c r="AT28" s="6">
        <v>9.5688141910398802E-2</v>
      </c>
      <c r="AU28" s="6">
        <v>4.5311455785309297E-2</v>
      </c>
      <c r="AV28" s="6">
        <v>7.70961246646263E-2</v>
      </c>
      <c r="AW28" s="6">
        <v>8.3602315256932305E-2</v>
      </c>
      <c r="AX28" s="6">
        <v>3.7797859285650097E-2</v>
      </c>
      <c r="AY28" s="6">
        <v>5.1166381827292003E-2</v>
      </c>
      <c r="AZ28" s="6">
        <v>3.3831028152757001E-2</v>
      </c>
      <c r="BA28" s="6">
        <v>1.66041400701878E-2</v>
      </c>
      <c r="BB28" s="6">
        <v>1.52934604883119E-2</v>
      </c>
      <c r="BC28" s="6">
        <v>5.5775495449835101E-2</v>
      </c>
      <c r="BD28" s="6">
        <v>3.3003194988091303E-2</v>
      </c>
      <c r="BE28" s="6">
        <v>2.4319591083203002E-2</v>
      </c>
      <c r="BF28" s="6">
        <v>3.3281011453860802E-2</v>
      </c>
      <c r="BG28" s="6">
        <v>4.74003566815785E-2</v>
      </c>
      <c r="BH28" s="6">
        <v>3.0137966453838001E-2</v>
      </c>
      <c r="BI28" s="6">
        <v>1.25939498189313E-2</v>
      </c>
      <c r="BJ28" s="6">
        <v>6.8146890795260207E-2</v>
      </c>
      <c r="BK28" s="6">
        <v>7.2069108360274206E-2</v>
      </c>
      <c r="BL28" s="6">
        <v>4.4541660967747303E-2</v>
      </c>
      <c r="BM28" s="6">
        <v>3.0239755138965499E-2</v>
      </c>
      <c r="BN28" s="6">
        <v>1.9309887178781598E-2</v>
      </c>
      <c r="BO28" s="6">
        <v>3.6649634560760001E-2</v>
      </c>
      <c r="BP28" s="6">
        <v>6.1263133385711703E-2</v>
      </c>
      <c r="BQ28" s="6">
        <v>4.9071287691008297E-2</v>
      </c>
      <c r="BR28" s="6">
        <v>2.2696240947552598E-2</v>
      </c>
      <c r="BS28" s="6">
        <v>0.118743815865157</v>
      </c>
      <c r="BT28" s="6">
        <v>1.60511565462963E-2</v>
      </c>
      <c r="BU28" s="6">
        <v>3.07355702475899E-2</v>
      </c>
      <c r="BV28" s="6">
        <v>2.6783326506687102E-2</v>
      </c>
      <c r="BW28" s="6">
        <v>4.07541187621943E-2</v>
      </c>
      <c r="BX28" s="6">
        <v>5.0187456762280098E-2</v>
      </c>
      <c r="BY28" s="6">
        <v>1.7067019088753299E-2</v>
      </c>
      <c r="BZ28" s="6">
        <v>9.9430452135282302E-2</v>
      </c>
      <c r="CA28" s="6">
        <v>2.83372810413327E-2</v>
      </c>
      <c r="CB28" s="6">
        <v>2.4680266680264198E-2</v>
      </c>
      <c r="CC28" s="6">
        <v>6.3818597194830101E-2</v>
      </c>
      <c r="CD28" s="6">
        <v>3.1663947514631197E-2</v>
      </c>
      <c r="CE28" s="6">
        <v>4.1208587671287898E-2</v>
      </c>
      <c r="CF28" s="6">
        <v>7.9624845045193099E-2</v>
      </c>
      <c r="CG28" s="6">
        <v>3.6052721975092898E-2</v>
      </c>
      <c r="CH28" s="6">
        <v>1.3458429503145099E-2</v>
      </c>
      <c r="CI28" s="6">
        <v>3.7802733307009603E-2</v>
      </c>
      <c r="CJ28" s="6">
        <v>1.2178827890955399E-2</v>
      </c>
      <c r="CK28" s="6">
        <v>4.3686777281148802E-2</v>
      </c>
      <c r="CL28" s="6">
        <v>3.4271504985772798E-2</v>
      </c>
      <c r="CM28" s="6">
        <v>2.5182873022988401E-2</v>
      </c>
      <c r="CN28" s="6">
        <v>5.5321288675707098E-2</v>
      </c>
      <c r="CO28" s="6">
        <v>0.100186596022875</v>
      </c>
      <c r="CP28" s="6">
        <v>4.7522780623621599E-2</v>
      </c>
      <c r="CQ28" s="6">
        <v>8.8636102762643092E-3</v>
      </c>
      <c r="CR28" s="6">
        <v>6.4945689677787105E-2</v>
      </c>
      <c r="CS28" s="6">
        <v>3.5555767127429201E-2</v>
      </c>
      <c r="CT28" s="6">
        <v>0.123373853924982</v>
      </c>
      <c r="CU28" s="6">
        <v>3.2696942777055503E-2</v>
      </c>
      <c r="CV28" s="6">
        <v>1.8264952180259201E-2</v>
      </c>
      <c r="CW28" s="6">
        <v>1.3314597054657901E-2</v>
      </c>
      <c r="CX28" s="6">
        <v>3.4135765249392602E-2</v>
      </c>
      <c r="CY28" s="6">
        <v>4.7952080446647699E-2</v>
      </c>
      <c r="CZ28" s="6">
        <v>8.5381748090684204E-2</v>
      </c>
      <c r="DA28" s="6">
        <v>5.1787706011744601E-2</v>
      </c>
      <c r="DB28" s="6">
        <v>3.4434711971096099E-2</v>
      </c>
      <c r="DC28" s="6">
        <v>1.47100446983749E-3</v>
      </c>
      <c r="DD28" s="6">
        <v>1.281502600471E-2</v>
      </c>
      <c r="DE28" s="6">
        <v>5.7565519959896297E-3</v>
      </c>
      <c r="DF28" s="6">
        <v>1.59101902279997E-2</v>
      </c>
      <c r="DG28" s="6">
        <v>1.50123468003303E-2</v>
      </c>
      <c r="DH28" s="6">
        <v>4.7959522889342602E-3</v>
      </c>
      <c r="DI28" s="6">
        <v>1.18882356093915E-2</v>
      </c>
      <c r="DJ28" s="6">
        <v>9.1309052362574597E-2</v>
      </c>
      <c r="DK28" s="6">
        <v>3.0127928337073499E-2</v>
      </c>
      <c r="DL28" s="6">
        <v>3.0179783401877599E-2</v>
      </c>
      <c r="DM28" s="6">
        <v>3.2176628479823999E-2</v>
      </c>
      <c r="DN28" s="6">
        <v>8.9956107584255707E-2</v>
      </c>
      <c r="DO28" s="6">
        <v>3.8525740807797901E-2</v>
      </c>
      <c r="DP28" s="6">
        <v>1.60401844188411E-2</v>
      </c>
      <c r="DQ28" s="6">
        <v>2.2555874141484199E-2</v>
      </c>
      <c r="DR28" s="6">
        <v>3.2636356092204902E-2</v>
      </c>
      <c r="DS28" s="6">
        <v>0.11390686647163099</v>
      </c>
      <c r="DT28" s="6">
        <v>4.2939459646140897E-2</v>
      </c>
      <c r="DU28" s="6">
        <v>6.1533652566809302E-2</v>
      </c>
      <c r="DV28" s="6">
        <v>5.7131905859710203E-2</v>
      </c>
      <c r="DW28" s="6">
        <v>2.8867817290921999E-2</v>
      </c>
      <c r="DX28" s="6">
        <v>1.1150866710966901E-2</v>
      </c>
      <c r="DY28" s="6">
        <v>3.1829848823920502E-2</v>
      </c>
      <c r="DZ28" s="6">
        <v>5.2737371558592198E-2</v>
      </c>
      <c r="EA28" s="6">
        <v>3.06589208337118E-2</v>
      </c>
      <c r="EB28" s="6">
        <v>1.7615445904890299E-2</v>
      </c>
      <c r="EC28" s="6">
        <v>3.1298652912697802E-2</v>
      </c>
      <c r="ED28" s="6">
        <v>5.8901188487326603E-2</v>
      </c>
      <c r="EE28" s="6">
        <v>4.5400377456301301E-2</v>
      </c>
      <c r="EF28" s="6">
        <v>2.95808144831258E-2</v>
      </c>
      <c r="EG28" s="6">
        <v>4.5099784150954697E-2</v>
      </c>
      <c r="EH28" s="6">
        <v>2.6521568440686198E-3</v>
      </c>
      <c r="EI28" s="6">
        <v>3.2758713194476402E-2</v>
      </c>
      <c r="EJ28" s="6">
        <v>4.0569898054696303E-2</v>
      </c>
      <c r="EK28" s="6">
        <v>2.61650282909556E-2</v>
      </c>
      <c r="EL28" s="6">
        <v>5.0852610013408302E-2</v>
      </c>
      <c r="EM28" s="6">
        <v>5.4333008918204202E-2</v>
      </c>
      <c r="EN28" s="6">
        <v>2.98406630059775E-2</v>
      </c>
      <c r="EO28" s="6">
        <v>8.4249724557695194E-2</v>
      </c>
      <c r="EP28" s="6">
        <v>3.08997926167313E-2</v>
      </c>
      <c r="EQ28" s="6">
        <v>2.3147232818186699E-2</v>
      </c>
      <c r="ER28" s="6">
        <v>8.9618395083885007E-3</v>
      </c>
      <c r="ES28" s="6">
        <v>1.51852636913313E-2</v>
      </c>
      <c r="ET28" s="6">
        <v>3.0710708565761601E-2</v>
      </c>
      <c r="EU28" s="6">
        <v>2.3825442934557701E-2</v>
      </c>
      <c r="EV28" s="6">
        <v>3.6233159527980598E-2</v>
      </c>
      <c r="EW28" s="6">
        <v>1.7232577980320098E-2</v>
      </c>
      <c r="EX28" s="6">
        <v>2.6164686942344001E-2</v>
      </c>
      <c r="EY28" s="6">
        <v>3.2015733856480398E-2</v>
      </c>
      <c r="EZ28" s="6">
        <v>2.46726337595644E-2</v>
      </c>
      <c r="FA28" s="6">
        <v>1.8107786819495399E-2</v>
      </c>
      <c r="FB28" s="6">
        <v>5.7596656129436201E-3</v>
      </c>
      <c r="FC28" s="6">
        <v>6.8025746448010405E-2</v>
      </c>
      <c r="FD28" s="6">
        <v>4.5899675723917698E-2</v>
      </c>
      <c r="FE28" s="6">
        <v>2.5334621794827199E-2</v>
      </c>
      <c r="FF28" s="6">
        <v>0.103252571825403</v>
      </c>
      <c r="FG28" s="6">
        <v>0.91648434162854397</v>
      </c>
      <c r="FH28" s="6">
        <v>0.88299968895277603</v>
      </c>
      <c r="FI28" s="6">
        <v>2.9659208097630799E-3</v>
      </c>
      <c r="FJ28" s="6">
        <v>2.2258184875134E-2</v>
      </c>
      <c r="FK28" s="6">
        <v>2.5943461908843998E-3</v>
      </c>
      <c r="FL28" s="6">
        <v>2.1221874901473201E-3</v>
      </c>
      <c r="FM28" s="6">
        <v>8.1818332331777793E-2</v>
      </c>
      <c r="FN28" s="6">
        <v>1.23850911658185E-2</v>
      </c>
      <c r="FO28" s="6">
        <v>1.26316160403092E-2</v>
      </c>
      <c r="FP28" s="6">
        <v>6.4965906663449105E-2</v>
      </c>
      <c r="FQ28" s="6">
        <v>6.6217655169831094E-2</v>
      </c>
      <c r="FR28" s="6">
        <v>5.0043117818179599E-2</v>
      </c>
      <c r="FS28" s="6">
        <v>3.2018424933209298E-2</v>
      </c>
      <c r="FT28" s="6">
        <v>3.0039737662654799E-2</v>
      </c>
      <c r="FU28" s="6">
        <v>0.27993008799763602</v>
      </c>
      <c r="FV28" s="6">
        <v>1.04417638426879E-2</v>
      </c>
      <c r="FW28" s="6">
        <v>1.83711090271086E-2</v>
      </c>
      <c r="FX28" s="6">
        <v>3.6534061128080102E-2</v>
      </c>
      <c r="FY28" s="6">
        <v>5.41327315471432E-3</v>
      </c>
      <c r="FZ28" s="6">
        <v>1.0606071752073501E-2</v>
      </c>
      <c r="GA28" s="6">
        <v>3.07253160772431E-2</v>
      </c>
      <c r="GB28" s="6">
        <v>2.54010767087859E-2</v>
      </c>
      <c r="GC28" s="6">
        <v>2.12178777805643E-2</v>
      </c>
      <c r="GD28" s="6">
        <v>3.9302504271895897E-2</v>
      </c>
      <c r="GE28" s="6">
        <v>3.5695933209317E-2</v>
      </c>
      <c r="GF28" s="6">
        <v>3.8569726892031003E-2</v>
      </c>
      <c r="GG28" s="6">
        <v>3.7718465510764097E-2</v>
      </c>
      <c r="GH28" s="6">
        <v>4.7745222284977698E-2</v>
      </c>
      <c r="GI28" s="6">
        <v>1.6141640554564601E-2</v>
      </c>
      <c r="GJ28" s="6">
        <v>5.9097311486336901E-2</v>
      </c>
      <c r="GK28" s="6">
        <v>2.9121641132792999E-2</v>
      </c>
      <c r="GL28" s="6">
        <v>0.37123168473576701</v>
      </c>
      <c r="GM28" s="6"/>
      <c r="GN28" s="6">
        <f>CORREL(D28:GL28, D12:GL12)^2</f>
        <v>0.88735190075857984</v>
      </c>
    </row>
    <row r="29" spans="1:201" x14ac:dyDescent="0.25">
      <c r="A29" s="17"/>
      <c r="B29" s="20"/>
      <c r="C29" s="4" t="s">
        <v>249</v>
      </c>
      <c r="D29" s="6">
        <v>1.5203120424037301E-2</v>
      </c>
      <c r="E29" s="6">
        <v>2.4900843880436101E-2</v>
      </c>
      <c r="F29" s="6">
        <v>0.20902689093547799</v>
      </c>
      <c r="G29" s="6">
        <v>0.232801638884997</v>
      </c>
      <c r="H29" s="6">
        <v>0.29784045380483198</v>
      </c>
      <c r="I29" s="6">
        <v>3.3480732493521201E-3</v>
      </c>
      <c r="J29" s="6">
        <v>2.29749126022346E-3</v>
      </c>
      <c r="K29" s="6">
        <v>1.8830912210382401E-2</v>
      </c>
      <c r="L29" s="6">
        <v>3.46342825517063E-3</v>
      </c>
      <c r="M29" s="6">
        <v>2.42117901704786E-2</v>
      </c>
      <c r="N29" s="6">
        <v>1.05482173935873E-2</v>
      </c>
      <c r="O29" s="6">
        <v>5.25168179236457E-3</v>
      </c>
      <c r="P29" s="6">
        <v>6.7291868431041003E-3</v>
      </c>
      <c r="Q29" s="6">
        <v>9.3814754371394402E-2</v>
      </c>
      <c r="R29" s="6">
        <v>1.20336880294856E-2</v>
      </c>
      <c r="S29" s="6">
        <v>2.5573469070378298E-2</v>
      </c>
      <c r="T29" s="6">
        <v>1.6026334056949702E-2</v>
      </c>
      <c r="U29" s="6">
        <v>5.5886173530789403E-2</v>
      </c>
      <c r="V29" s="6">
        <v>3.0676542814298199E-2</v>
      </c>
      <c r="W29" s="6">
        <v>2.0468678764455801E-2</v>
      </c>
      <c r="X29" s="6">
        <v>6.1762813974638599E-2</v>
      </c>
      <c r="Y29" s="6">
        <v>1.89329374451511E-2</v>
      </c>
      <c r="Z29" s="6">
        <v>5.8946341288459499E-2</v>
      </c>
      <c r="AA29" s="6">
        <v>0.103837410421485</v>
      </c>
      <c r="AB29" s="6">
        <v>2.6231973072705E-2</v>
      </c>
      <c r="AC29" s="6">
        <v>9.4561250282318099E-2</v>
      </c>
      <c r="AD29" s="6">
        <v>7.2640314939690906E-2</v>
      </c>
      <c r="AE29" s="6">
        <v>5.4929356811156703E-2</v>
      </c>
      <c r="AF29" s="6">
        <v>3.5900505649538198E-3</v>
      </c>
      <c r="AG29" s="6">
        <v>5.2183548419669698E-2</v>
      </c>
      <c r="AH29" s="6">
        <v>0.230629844910998</v>
      </c>
      <c r="AI29" s="6">
        <v>6.4876867931411702E-2</v>
      </c>
      <c r="AJ29" s="6">
        <v>3.4697884771250097E-2</v>
      </c>
      <c r="AK29" s="6">
        <v>0.117318055172413</v>
      </c>
      <c r="AL29" s="6">
        <v>0.10809833178165799</v>
      </c>
      <c r="AM29" s="6">
        <v>5.7071286816796497E-2</v>
      </c>
      <c r="AN29" s="6">
        <v>1.20306259747738E-3</v>
      </c>
      <c r="AO29" s="6">
        <v>1.3110016648240901E-2</v>
      </c>
      <c r="AP29" s="6">
        <v>2.2061669785737401E-2</v>
      </c>
      <c r="AQ29" s="6">
        <v>0.125992916221497</v>
      </c>
      <c r="AR29" s="6">
        <v>3.1976740368861598E-2</v>
      </c>
      <c r="AS29" s="6">
        <v>0.17840484626592601</v>
      </c>
      <c r="AT29" s="6">
        <v>0.10688491367943399</v>
      </c>
      <c r="AU29" s="6">
        <v>0.35813439185785101</v>
      </c>
      <c r="AV29" s="6">
        <v>7.4710526553028705E-2</v>
      </c>
      <c r="AW29" s="6">
        <v>2.3139974867319401E-2</v>
      </c>
      <c r="AX29" s="6">
        <v>6.4229585847092999E-2</v>
      </c>
      <c r="AY29" s="6">
        <v>7.9034078804132796E-2</v>
      </c>
      <c r="AZ29" s="6">
        <v>7.4332049795076002E-2</v>
      </c>
      <c r="BA29" s="6">
        <v>3.5269816189466702E-3</v>
      </c>
      <c r="BB29" s="6">
        <v>2.0217363359735601E-2</v>
      </c>
      <c r="BC29" s="6">
        <v>0.14841988502978901</v>
      </c>
      <c r="BD29" s="6">
        <v>6.3418887066637297E-3</v>
      </c>
      <c r="BE29" s="6">
        <v>4.4295309902159498E-2</v>
      </c>
      <c r="BF29" s="6">
        <v>6.6797690390579006E-2</v>
      </c>
      <c r="BG29" s="6">
        <v>9.59120304003237E-2</v>
      </c>
      <c r="BH29" s="6">
        <v>0.12109579906337201</v>
      </c>
      <c r="BI29" s="6">
        <v>0.265170649912989</v>
      </c>
      <c r="BJ29" s="6">
        <v>7.7529718238360995E-2</v>
      </c>
      <c r="BK29" s="6">
        <v>0.169647105062741</v>
      </c>
      <c r="BL29" s="6">
        <v>1.8764068978688202E-2</v>
      </c>
      <c r="BM29" s="6">
        <v>7.9076345609796501E-3</v>
      </c>
      <c r="BN29" s="6">
        <v>1.4980722719827699E-2</v>
      </c>
      <c r="BO29" s="6">
        <v>2.1353013386241598E-2</v>
      </c>
      <c r="BP29" s="6">
        <v>3.8835896905147702E-2</v>
      </c>
      <c r="BQ29" s="6">
        <v>1.05249889458068E-2</v>
      </c>
      <c r="BR29" s="6">
        <v>0.204569671479989</v>
      </c>
      <c r="BS29" s="6">
        <v>4.9668545513146103E-2</v>
      </c>
      <c r="BT29" s="6">
        <v>2.6157365974367599E-2</v>
      </c>
      <c r="BU29" s="6">
        <v>0.14296624376588299</v>
      </c>
      <c r="BV29" s="6">
        <v>0.17551375063458399</v>
      </c>
      <c r="BW29" s="6">
        <v>0.31210782693596201</v>
      </c>
      <c r="BX29" s="6">
        <v>3.4570984944021201E-2</v>
      </c>
      <c r="BY29" s="6">
        <v>1.92561704987451E-2</v>
      </c>
      <c r="BZ29" s="6">
        <v>3.2560136459047401E-2</v>
      </c>
      <c r="CA29" s="6">
        <v>3.3983719464642202E-2</v>
      </c>
      <c r="CB29" s="6">
        <v>0.189556345040581</v>
      </c>
      <c r="CC29" s="6">
        <v>5.5508491196041898E-2</v>
      </c>
      <c r="CD29" s="6">
        <v>0.104275030077049</v>
      </c>
      <c r="CE29" s="6">
        <v>8.0999833162665499E-2</v>
      </c>
      <c r="CF29" s="6">
        <v>0.119808217025781</v>
      </c>
      <c r="CG29" s="6">
        <v>2.7112557488501499E-3</v>
      </c>
      <c r="CH29" s="6">
        <v>5.9186562913842904E-3</v>
      </c>
      <c r="CI29" s="6">
        <v>1.09764912583885E-2</v>
      </c>
      <c r="CJ29" s="6">
        <v>9.4650133128370093E-3</v>
      </c>
      <c r="CK29" s="6">
        <v>4.57405063233585E-3</v>
      </c>
      <c r="CL29" s="6">
        <v>5.17462766695489E-3</v>
      </c>
      <c r="CM29" s="6">
        <v>7.4362688394051498E-3</v>
      </c>
      <c r="CN29" s="6">
        <v>8.3192924421784803E-2</v>
      </c>
      <c r="CO29" s="6">
        <v>3.7524317698958698E-2</v>
      </c>
      <c r="CP29" s="6">
        <v>7.6430801968080303E-2</v>
      </c>
      <c r="CQ29" s="6">
        <v>4.5137115614928003E-3</v>
      </c>
      <c r="CR29" s="6">
        <v>3.12616884004061E-2</v>
      </c>
      <c r="CS29" s="6">
        <v>3.9312167813075699E-2</v>
      </c>
      <c r="CT29" s="6">
        <v>2.2060556273955999E-2</v>
      </c>
      <c r="CU29" s="6">
        <v>3.5468953297329998E-2</v>
      </c>
      <c r="CV29" s="6">
        <v>5.50535582364971E-3</v>
      </c>
      <c r="CW29" s="6">
        <v>6.7154726594516202E-3</v>
      </c>
      <c r="CX29" s="6">
        <v>6.2417220119535897E-2</v>
      </c>
      <c r="CY29" s="6">
        <v>2.76422813852365E-2</v>
      </c>
      <c r="CZ29" s="6">
        <v>2.5128536765553801E-2</v>
      </c>
      <c r="DA29" s="6">
        <v>2.3887976573495999E-2</v>
      </c>
      <c r="DB29" s="6">
        <v>1.5941003689889301E-2</v>
      </c>
      <c r="DC29" s="6">
        <v>2.7019936173497501E-3</v>
      </c>
      <c r="DD29" s="6">
        <v>1.08749781015068E-2</v>
      </c>
      <c r="DE29" s="6">
        <v>1.0975601184057399E-2</v>
      </c>
      <c r="DF29" s="6">
        <v>1.10327565723729E-2</v>
      </c>
      <c r="DG29" s="6">
        <v>7.0956720021211296E-3</v>
      </c>
      <c r="DH29" s="6">
        <v>1.19287040286464E-2</v>
      </c>
      <c r="DI29" s="6">
        <v>8.2983831591611802E-3</v>
      </c>
      <c r="DJ29" s="6">
        <v>0.12638929020637901</v>
      </c>
      <c r="DK29" s="6">
        <v>1.1622567754962501E-2</v>
      </c>
      <c r="DL29" s="6">
        <v>7.2185278778498105E-2</v>
      </c>
      <c r="DM29" s="6">
        <v>3.34335728922577E-2</v>
      </c>
      <c r="DN29" s="6">
        <v>4.5934796050937803E-2</v>
      </c>
      <c r="DO29" s="6">
        <v>9.5522601819091904E-2</v>
      </c>
      <c r="DP29" s="6">
        <v>7.5737133058181704E-3</v>
      </c>
      <c r="DQ29" s="6">
        <v>1.2888738065350101E-2</v>
      </c>
      <c r="DR29" s="6">
        <v>5.1862803359345198E-2</v>
      </c>
      <c r="DS29" s="6">
        <v>5.5305096585541301E-2</v>
      </c>
      <c r="DT29" s="6">
        <v>2.21731469753919E-2</v>
      </c>
      <c r="DU29" s="6">
        <v>4.3982830222559E-2</v>
      </c>
      <c r="DV29" s="6">
        <v>1.42490856468709E-2</v>
      </c>
      <c r="DW29" s="6">
        <v>6.4117870980046499E-3</v>
      </c>
      <c r="DX29" s="6">
        <v>2.0367433705914699E-2</v>
      </c>
      <c r="DY29" s="6">
        <v>1.21581974191197E-2</v>
      </c>
      <c r="DZ29" s="6">
        <v>3.4774726293874498E-3</v>
      </c>
      <c r="EA29" s="6">
        <v>6.8558677233778606E-2</v>
      </c>
      <c r="EB29" s="6">
        <v>1.9594132324058499E-2</v>
      </c>
      <c r="EC29" s="6">
        <v>1.8709891400275999E-2</v>
      </c>
      <c r="ED29" s="6">
        <v>6.9259393239186298E-2</v>
      </c>
      <c r="EE29" s="6">
        <v>1.53576267498174E-2</v>
      </c>
      <c r="EF29" s="6">
        <v>9.5107701609045692E-3</v>
      </c>
      <c r="EG29" s="6">
        <v>1.01801316005819E-2</v>
      </c>
      <c r="EH29" s="6">
        <v>1.02352599968379E-2</v>
      </c>
      <c r="EI29" s="6">
        <v>6.0172216729730199E-3</v>
      </c>
      <c r="EJ29" s="6">
        <v>1.9370502940824E-2</v>
      </c>
      <c r="EK29" s="6">
        <v>3.2773477125423403E-2</v>
      </c>
      <c r="EL29" s="6">
        <v>7.07143701632299E-2</v>
      </c>
      <c r="EM29" s="6">
        <v>1.1153670960495601E-2</v>
      </c>
      <c r="EN29" s="6">
        <v>8.7830795700174508E-3</v>
      </c>
      <c r="EO29" s="6">
        <v>1.41102148599639E-2</v>
      </c>
      <c r="EP29" s="6">
        <v>1.88106631380833E-2</v>
      </c>
      <c r="EQ29" s="6">
        <v>1.1068472479607201E-2</v>
      </c>
      <c r="ER29" s="6">
        <v>2.0286573851685301E-2</v>
      </c>
      <c r="ES29" s="6">
        <v>7.0934888485961103E-3</v>
      </c>
      <c r="ET29" s="6">
        <v>3.6541557335711002E-3</v>
      </c>
      <c r="EU29" s="6">
        <v>1.34757891444676E-2</v>
      </c>
      <c r="EV29" s="6">
        <v>2.2529644872887399E-2</v>
      </c>
      <c r="EW29" s="6">
        <v>5.0551769222510401E-3</v>
      </c>
      <c r="EX29" s="6">
        <v>3.2335686380823001E-3</v>
      </c>
      <c r="EY29" s="6">
        <v>8.4804493935238499E-3</v>
      </c>
      <c r="EZ29" s="6">
        <v>1.03249864688198E-2</v>
      </c>
      <c r="FA29" s="6">
        <v>2.0474992130373399E-3</v>
      </c>
      <c r="FB29" s="6">
        <v>2.8450484338002598E-3</v>
      </c>
      <c r="FC29" s="6">
        <v>1.52292278930147E-2</v>
      </c>
      <c r="FD29" s="6">
        <v>2.7719333307474101E-2</v>
      </c>
      <c r="FE29" s="6">
        <v>1.5851917416374501E-2</v>
      </c>
      <c r="FF29" s="6">
        <v>3.30790123846278E-2</v>
      </c>
      <c r="FG29" s="6">
        <v>4.0009570633759402E-3</v>
      </c>
      <c r="FH29" s="6">
        <v>1.4903703044185799E-3</v>
      </c>
      <c r="FI29" s="6">
        <v>7.0659795130080501E-3</v>
      </c>
      <c r="FJ29" s="6">
        <v>1.8069969114227299E-2</v>
      </c>
      <c r="FK29" s="6">
        <v>4.59599861418314E-4</v>
      </c>
      <c r="FL29" s="6">
        <v>6.5517132091086E-3</v>
      </c>
      <c r="FM29" s="6">
        <v>8.5422677068733299E-3</v>
      </c>
      <c r="FN29" s="6">
        <v>8.3198468132968401E-3</v>
      </c>
      <c r="FO29" s="6">
        <v>4.3132452333332601E-3</v>
      </c>
      <c r="FP29" s="6">
        <v>6.4068652410268099E-3</v>
      </c>
      <c r="FQ29" s="6">
        <v>1.54470131305431E-2</v>
      </c>
      <c r="FR29" s="6">
        <v>3.4179514021755897E-2</v>
      </c>
      <c r="FS29" s="6">
        <v>1.3572219132244399E-2</v>
      </c>
      <c r="FT29" s="6">
        <v>1.4214432908294701E-2</v>
      </c>
      <c r="FU29" s="6">
        <v>1.3040796588843599E-2</v>
      </c>
      <c r="FV29" s="6">
        <v>4.8117667968722499E-3</v>
      </c>
      <c r="FW29" s="6">
        <v>6.99008611163937E-3</v>
      </c>
      <c r="FX29" s="6">
        <v>3.0166778411656801E-2</v>
      </c>
      <c r="FY29" s="6">
        <v>2.3563589599852101E-3</v>
      </c>
      <c r="FZ29" s="6">
        <v>9.2389150187161904E-3</v>
      </c>
      <c r="GA29" s="6">
        <v>1.1809030942597601E-2</v>
      </c>
      <c r="GB29" s="6">
        <v>2.6893429622974301E-2</v>
      </c>
      <c r="GC29" s="6">
        <v>3.00508881517839E-3</v>
      </c>
      <c r="GD29" s="6">
        <v>9.2766219219374505E-3</v>
      </c>
      <c r="GE29" s="6">
        <v>4.2563147017265102E-2</v>
      </c>
      <c r="GF29" s="6">
        <v>1.4721912341587E-2</v>
      </c>
      <c r="GG29" s="6">
        <v>5.0595917658138798E-2</v>
      </c>
      <c r="GH29" s="6">
        <v>2.59165456678669E-2</v>
      </c>
      <c r="GI29" s="6">
        <v>6.5579133847758703E-3</v>
      </c>
      <c r="GJ29" s="6">
        <v>9.7264743080809797E-3</v>
      </c>
      <c r="GK29" s="6">
        <v>1.12721252725563E-2</v>
      </c>
      <c r="GL29" s="6">
        <v>1.49313512590399E-2</v>
      </c>
      <c r="GM29" s="6"/>
      <c r="GN29" s="6">
        <f>CORREL(D29:GL29, D13:GL13)^2</f>
        <v>0.83946105557150108</v>
      </c>
    </row>
    <row r="30" spans="1:201" x14ac:dyDescent="0.25">
      <c r="A30" s="17"/>
      <c r="B30" s="20"/>
      <c r="C30" s="4" t="s">
        <v>194</v>
      </c>
      <c r="D30" s="6">
        <v>3.1477188445124302E-2</v>
      </c>
      <c r="E30" s="6">
        <v>0.41508836998028298</v>
      </c>
      <c r="F30" s="6">
        <v>2.40468342657006E-2</v>
      </c>
      <c r="G30" s="6">
        <v>2.24987878344017E-2</v>
      </c>
      <c r="H30" s="6">
        <v>0.22476919232209899</v>
      </c>
      <c r="I30" s="6">
        <v>8.4917993959690592E-3</v>
      </c>
      <c r="J30" s="6">
        <v>5.9553835143330899E-3</v>
      </c>
      <c r="K30" s="6">
        <v>0.20548547038081699</v>
      </c>
      <c r="L30" s="6">
        <v>1.23719839670053E-2</v>
      </c>
      <c r="M30" s="6">
        <v>2.1200481666183501E-2</v>
      </c>
      <c r="N30" s="6">
        <v>1.2485329797679801E-2</v>
      </c>
      <c r="O30" s="6">
        <v>4.2603243802708498E-3</v>
      </c>
      <c r="P30" s="6">
        <v>2.6818116861300001E-3</v>
      </c>
      <c r="Q30" s="6">
        <v>0.26558518305113499</v>
      </c>
      <c r="R30" s="6">
        <v>6.0229749067276404E-3</v>
      </c>
      <c r="S30" s="6">
        <v>3.90584894956044E-2</v>
      </c>
      <c r="T30" s="6">
        <v>1.02406352582817E-2</v>
      </c>
      <c r="U30" s="6">
        <v>0.12868444020460901</v>
      </c>
      <c r="V30" s="6">
        <v>1.26304915888086E-2</v>
      </c>
      <c r="W30" s="6">
        <v>2.1444437086094399E-2</v>
      </c>
      <c r="X30" s="6">
        <v>2.4144592318112001E-2</v>
      </c>
      <c r="Y30" s="6">
        <v>0.165067605557742</v>
      </c>
      <c r="Z30" s="6">
        <v>0.485327916453269</v>
      </c>
      <c r="AA30" s="6">
        <v>0.41264401078061402</v>
      </c>
      <c r="AB30" s="6">
        <v>4.08524677866028E-2</v>
      </c>
      <c r="AC30" s="6">
        <v>5.7796380734079798E-2</v>
      </c>
      <c r="AD30" s="6">
        <v>5.4086197229365002E-2</v>
      </c>
      <c r="AE30" s="6">
        <v>2.1880640627479301E-2</v>
      </c>
      <c r="AF30" s="6">
        <v>5.8467467806242197E-3</v>
      </c>
      <c r="AG30" s="6">
        <v>2.9423818661255499E-2</v>
      </c>
      <c r="AH30" s="6">
        <v>9.4813092852121902E-2</v>
      </c>
      <c r="AI30" s="6">
        <v>0.33546532037936</v>
      </c>
      <c r="AJ30" s="6">
        <v>0.124365759350738</v>
      </c>
      <c r="AK30" s="6">
        <v>1.7724449668206601E-2</v>
      </c>
      <c r="AL30" s="6">
        <v>2.8464122496742301E-2</v>
      </c>
      <c r="AM30" s="6">
        <v>1.05093256857562E-2</v>
      </c>
      <c r="AN30" s="6">
        <v>2.8094784208143402E-3</v>
      </c>
      <c r="AO30" s="6">
        <v>1.1119712919221701E-2</v>
      </c>
      <c r="AP30" s="6">
        <v>0.142712230964093</v>
      </c>
      <c r="AQ30" s="6">
        <v>5.5540700869701101E-2</v>
      </c>
      <c r="AR30" s="6">
        <v>1.17603366670858E-2</v>
      </c>
      <c r="AS30" s="6">
        <v>7.5405037238293102E-2</v>
      </c>
      <c r="AT30" s="6">
        <v>0.14300279651323899</v>
      </c>
      <c r="AU30" s="6">
        <v>0.27100354063396498</v>
      </c>
      <c r="AV30" s="6">
        <v>3.6842456064753899E-2</v>
      </c>
      <c r="AW30" s="6">
        <v>1.61953110095223E-2</v>
      </c>
      <c r="AX30" s="6">
        <v>3.7452396737907401E-2</v>
      </c>
      <c r="AY30" s="6">
        <v>6.3016967342841401E-2</v>
      </c>
      <c r="AZ30" s="6">
        <v>2.8600855087866101E-2</v>
      </c>
      <c r="BA30" s="6">
        <v>6.71037770021335E-3</v>
      </c>
      <c r="BB30" s="6">
        <v>5.6543042805442499E-3</v>
      </c>
      <c r="BC30" s="6">
        <v>0.27783700151954999</v>
      </c>
      <c r="BD30" s="6">
        <v>2.3970974415084799E-2</v>
      </c>
      <c r="BE30" s="6">
        <v>3.1446138740600899E-2</v>
      </c>
      <c r="BF30" s="6">
        <v>3.3410118211866298E-2</v>
      </c>
      <c r="BG30" s="6">
        <v>0.156319379567226</v>
      </c>
      <c r="BH30" s="6">
        <v>0.11178310000036699</v>
      </c>
      <c r="BI30" s="6">
        <v>4.4673047645905198E-2</v>
      </c>
      <c r="BJ30" s="6">
        <v>5.54180074568957E-2</v>
      </c>
      <c r="BK30" s="6">
        <v>0.15302881477446001</v>
      </c>
      <c r="BL30" s="6">
        <v>1.37263693500593E-2</v>
      </c>
      <c r="BM30" s="6">
        <v>1.2258647048026001E-2</v>
      </c>
      <c r="BN30" s="6">
        <v>4.7682143117248697E-3</v>
      </c>
      <c r="BO30" s="6">
        <v>1.0774121718507799E-2</v>
      </c>
      <c r="BP30" s="6">
        <v>0.250299747684817</v>
      </c>
      <c r="BQ30" s="6">
        <v>0.55421754932711997</v>
      </c>
      <c r="BR30" s="6">
        <v>3.79382188286949E-2</v>
      </c>
      <c r="BS30" s="6">
        <v>4.5913052520083902E-2</v>
      </c>
      <c r="BT30" s="6">
        <v>0.41169861511545403</v>
      </c>
      <c r="BU30" s="6">
        <v>0.66340901689034903</v>
      </c>
      <c r="BV30" s="6">
        <v>8.3860535897884003E-2</v>
      </c>
      <c r="BW30" s="6">
        <v>0.31007518109486398</v>
      </c>
      <c r="BX30" s="6">
        <v>2.2095224430355501E-2</v>
      </c>
      <c r="BY30" s="6">
        <v>2.9801470283007801E-2</v>
      </c>
      <c r="BZ30" s="6">
        <v>5.3730190573754402E-2</v>
      </c>
      <c r="CA30" s="6">
        <v>0.36789821053496302</v>
      </c>
      <c r="CB30" s="6">
        <v>7.1041861696095304E-2</v>
      </c>
      <c r="CC30" s="6">
        <v>1.7267955798417899E-2</v>
      </c>
      <c r="CD30" s="6">
        <v>9.0195678100712402E-3</v>
      </c>
      <c r="CE30" s="6">
        <v>3.4421259133120101E-2</v>
      </c>
      <c r="CF30" s="6">
        <v>5.5128398267206398E-2</v>
      </c>
      <c r="CG30" s="6">
        <v>4.75731244230295E-3</v>
      </c>
      <c r="CH30" s="6">
        <v>2.1663731598757299E-2</v>
      </c>
      <c r="CI30" s="6">
        <v>1.08060438500347E-2</v>
      </c>
      <c r="CJ30" s="6">
        <v>7.6374697556506697E-3</v>
      </c>
      <c r="CK30" s="6">
        <v>1.30792022109955E-2</v>
      </c>
      <c r="CL30" s="6">
        <v>1.61299184804252E-2</v>
      </c>
      <c r="CM30" s="6">
        <v>5.9259513063392496E-3</v>
      </c>
      <c r="CN30" s="6">
        <v>0.116810114969951</v>
      </c>
      <c r="CO30" s="6">
        <v>2.7382900300738599E-2</v>
      </c>
      <c r="CP30" s="6">
        <v>3.62830197903539E-2</v>
      </c>
      <c r="CQ30" s="6">
        <v>7.3529475043949896E-3</v>
      </c>
      <c r="CR30" s="6">
        <v>3.09056730151877E-2</v>
      </c>
      <c r="CS30" s="6">
        <v>1.5205748023091501E-2</v>
      </c>
      <c r="CT30" s="6">
        <v>1.4904260764830601E-2</v>
      </c>
      <c r="CU30" s="6">
        <v>1.1784493079961701E-2</v>
      </c>
      <c r="CV30" s="6">
        <v>1.11894467600208E-2</v>
      </c>
      <c r="CW30" s="6">
        <v>4.6981869164263203E-3</v>
      </c>
      <c r="CX30" s="6">
        <v>2.5002866013878501E-2</v>
      </c>
      <c r="CY30" s="6">
        <v>2.69152627866064E-2</v>
      </c>
      <c r="CZ30" s="6">
        <v>1.41719083531442E-2</v>
      </c>
      <c r="DA30" s="6">
        <v>2.36129619745576E-2</v>
      </c>
      <c r="DB30" s="6">
        <v>1.00542641530926E-2</v>
      </c>
      <c r="DC30" s="6">
        <v>5.23734237525537E-3</v>
      </c>
      <c r="DD30" s="6">
        <v>1.00201698546963E-2</v>
      </c>
      <c r="DE30" s="6">
        <v>1.4588196545528001E-2</v>
      </c>
      <c r="DF30" s="6">
        <v>1.33565803214155E-2</v>
      </c>
      <c r="DG30" s="6">
        <v>1.5795231466631299E-2</v>
      </c>
      <c r="DH30" s="6">
        <v>7.4047673051023796E-3</v>
      </c>
      <c r="DI30" s="6">
        <v>1.01638748020767E-2</v>
      </c>
      <c r="DJ30" s="6">
        <v>5.3346312139527001E-2</v>
      </c>
      <c r="DK30" s="6">
        <v>1.48369737506455E-2</v>
      </c>
      <c r="DL30" s="6">
        <v>2.8525889903192599E-2</v>
      </c>
      <c r="DM30" s="6">
        <v>1.1762220725924E-2</v>
      </c>
      <c r="DN30" s="6">
        <v>1.9889472057536502E-2</v>
      </c>
      <c r="DO30" s="6">
        <v>4.7804900789148098E-2</v>
      </c>
      <c r="DP30" s="6">
        <v>1.09064007392181E-2</v>
      </c>
      <c r="DQ30" s="6">
        <v>1.7239831291382401E-2</v>
      </c>
      <c r="DR30" s="6">
        <v>5.06036053478644E-2</v>
      </c>
      <c r="DS30" s="6">
        <v>3.4876836523733197E-2</v>
      </c>
      <c r="DT30" s="6">
        <v>2.0254994837938401E-2</v>
      </c>
      <c r="DU30" s="6">
        <v>3.5825608034921901E-2</v>
      </c>
      <c r="DV30" s="6">
        <v>1.3687410901795601E-2</v>
      </c>
      <c r="DW30" s="6">
        <v>2.14032310407841E-2</v>
      </c>
      <c r="DX30" s="6">
        <v>1.7980331043422702E-2</v>
      </c>
      <c r="DY30" s="6">
        <v>7.7285451363406903E-3</v>
      </c>
      <c r="DZ30" s="6">
        <v>1.88280859169833E-2</v>
      </c>
      <c r="EA30" s="6">
        <v>4.5388079482937903E-2</v>
      </c>
      <c r="EB30" s="6">
        <v>5.7529731954721903E-3</v>
      </c>
      <c r="EC30" s="6">
        <v>1.54621831485085E-2</v>
      </c>
      <c r="ED30" s="6">
        <v>4.0904660629439198E-2</v>
      </c>
      <c r="EE30" s="6">
        <v>8.7602568217115904E-3</v>
      </c>
      <c r="EF30" s="6">
        <v>1.5965765290590201E-2</v>
      </c>
      <c r="EG30" s="6">
        <v>8.7388034811041095E-3</v>
      </c>
      <c r="EH30" s="6">
        <v>1.48703436319452E-2</v>
      </c>
      <c r="EI30" s="6">
        <v>7.78176212772795E-3</v>
      </c>
      <c r="EJ30" s="6">
        <v>8.8346703513482693E-3</v>
      </c>
      <c r="EK30" s="6">
        <v>2.2902375090715299E-2</v>
      </c>
      <c r="EL30" s="6">
        <v>3.9649457236317902E-2</v>
      </c>
      <c r="EM30" s="6">
        <v>3.0234570251183699E-3</v>
      </c>
      <c r="EN30" s="6">
        <v>3.4698317685352698E-2</v>
      </c>
      <c r="EO30" s="6">
        <v>1.1963761578691501E-2</v>
      </c>
      <c r="EP30" s="6">
        <v>1.8710649871847802E-2</v>
      </c>
      <c r="EQ30" s="6">
        <v>1.38473241857837E-2</v>
      </c>
      <c r="ER30" s="6">
        <v>6.7693854735294103E-3</v>
      </c>
      <c r="ES30" s="6">
        <v>1.0321562732721E-2</v>
      </c>
      <c r="ET30" s="6">
        <v>4.3550122650543302E-3</v>
      </c>
      <c r="EU30" s="6">
        <v>1.53193018703504E-2</v>
      </c>
      <c r="EV30" s="6">
        <v>1.5927668827386301E-2</v>
      </c>
      <c r="EW30" s="6">
        <v>1.0138629919458599E-2</v>
      </c>
      <c r="EX30" s="6">
        <v>4.3357372464647602E-3</v>
      </c>
      <c r="EY30" s="6">
        <v>7.7153098371827598E-3</v>
      </c>
      <c r="EZ30" s="6">
        <v>7.7756755623395301E-3</v>
      </c>
      <c r="FA30" s="6">
        <v>3.2902291746220499E-3</v>
      </c>
      <c r="FB30" s="6">
        <v>3.88245892418238E-3</v>
      </c>
      <c r="FC30" s="6">
        <v>1.98896746780633E-2</v>
      </c>
      <c r="FD30" s="6">
        <v>1.42598829540194E-2</v>
      </c>
      <c r="FE30" s="6">
        <v>7.5317830139327701E-3</v>
      </c>
      <c r="FF30" s="6">
        <v>7.5631650115096198E-3</v>
      </c>
      <c r="FG30" s="6">
        <v>5.1783332490468502E-3</v>
      </c>
      <c r="FH30" s="6">
        <v>5.9472805325970898E-3</v>
      </c>
      <c r="FI30" s="6">
        <v>6.6580534680813E-3</v>
      </c>
      <c r="FJ30" s="6">
        <v>2.1938246760490102E-3</v>
      </c>
      <c r="FK30" s="6">
        <v>1.49324553863538E-3</v>
      </c>
      <c r="FL30" s="6">
        <v>3.6479426631552099E-3</v>
      </c>
      <c r="FM30" s="6">
        <v>1.2086188612421301E-2</v>
      </c>
      <c r="FN30" s="6">
        <v>7.6573848869607502E-3</v>
      </c>
      <c r="FO30" s="6">
        <v>1.0276778255833599E-2</v>
      </c>
      <c r="FP30" s="6">
        <v>1.42902682594532E-2</v>
      </c>
      <c r="FQ30" s="6">
        <v>1.3828623796956201E-2</v>
      </c>
      <c r="FR30" s="6">
        <v>3.5510618613876298E-2</v>
      </c>
      <c r="FS30" s="6">
        <v>1.12935091814817E-2</v>
      </c>
      <c r="FT30" s="6">
        <v>1.9435518946177999E-2</v>
      </c>
      <c r="FU30" s="6">
        <v>5.1744270561145398E-3</v>
      </c>
      <c r="FV30" s="6">
        <v>2.5333100078346301E-3</v>
      </c>
      <c r="FW30" s="6">
        <v>1.0960175224790101E-2</v>
      </c>
      <c r="FX30" s="6">
        <v>1.86537622886042E-2</v>
      </c>
      <c r="FY30" s="6">
        <v>6.7370949118061895E-4</v>
      </c>
      <c r="FZ30" s="6">
        <v>1.7599841003466499E-2</v>
      </c>
      <c r="GA30" s="6">
        <v>1.9969946756078098E-2</v>
      </c>
      <c r="GB30" s="6">
        <v>2.4149821768531501E-2</v>
      </c>
      <c r="GC30" s="6">
        <v>4.6419602155022702E-3</v>
      </c>
      <c r="GD30" s="6">
        <v>1.3959345383353E-2</v>
      </c>
      <c r="GE30" s="6">
        <v>3.6331371845663298E-2</v>
      </c>
      <c r="GF30" s="6">
        <v>9.1064938279282592E-3</v>
      </c>
      <c r="GG30" s="6">
        <v>3.4287422221370899E-2</v>
      </c>
      <c r="GH30" s="6">
        <v>2.0342136441008799E-2</v>
      </c>
      <c r="GI30" s="6">
        <v>8.9764289294037205E-3</v>
      </c>
      <c r="GJ30" s="6">
        <v>9.0285196107445804E-3</v>
      </c>
      <c r="GK30" s="6">
        <v>8.3449177301163201E-3</v>
      </c>
      <c r="GL30" s="6">
        <v>8.7856373396033895E-3</v>
      </c>
      <c r="GM30" s="6"/>
      <c r="GN30" s="6">
        <f>CORREL(D30:GL30, D3:GL3)^2</f>
        <v>0.96098898426725976</v>
      </c>
    </row>
    <row r="31" spans="1:201" x14ac:dyDescent="0.25">
      <c r="A31" s="17"/>
      <c r="B31" s="20"/>
      <c r="C31" s="4" t="s">
        <v>202</v>
      </c>
      <c r="D31" s="6">
        <v>3.8310436156739201E-2</v>
      </c>
      <c r="E31" s="6">
        <v>0.38956409574911599</v>
      </c>
      <c r="F31" s="6">
        <v>1.69311282725533E-2</v>
      </c>
      <c r="G31" s="6">
        <v>3.5678137396332403E-2</v>
      </c>
      <c r="H31" s="6">
        <v>5.9608781850859702E-2</v>
      </c>
      <c r="I31" s="6">
        <v>6.8563989876381402E-3</v>
      </c>
      <c r="J31" s="6">
        <v>7.2452236777480698E-3</v>
      </c>
      <c r="K31" s="6">
        <v>0.46699024556593099</v>
      </c>
      <c r="L31" s="6">
        <v>7.6104383408443603E-3</v>
      </c>
      <c r="M31" s="6">
        <v>0.29536368375194599</v>
      </c>
      <c r="N31" s="6">
        <v>3.68390811694514E-2</v>
      </c>
      <c r="O31" s="6">
        <v>6.8281274132354196E-3</v>
      </c>
      <c r="P31" s="6">
        <v>0.75200892661839502</v>
      </c>
      <c r="Q31" s="6">
        <v>3.95960242945212E-2</v>
      </c>
      <c r="R31" s="6">
        <v>1.3921250502638399E-2</v>
      </c>
      <c r="S31" s="6">
        <v>6.4141441231229196E-2</v>
      </c>
      <c r="T31" s="6">
        <v>2.1277205140652899E-2</v>
      </c>
      <c r="U31" s="6">
        <v>0.10841250299338399</v>
      </c>
      <c r="V31" s="6">
        <v>3.5515125023187301E-2</v>
      </c>
      <c r="W31" s="6">
        <v>0.15241260826490199</v>
      </c>
      <c r="X31" s="6">
        <v>0.21185844950771601</v>
      </c>
      <c r="Y31" s="6">
        <v>0.45253890963404397</v>
      </c>
      <c r="Z31" s="6">
        <v>0.280968761437214</v>
      </c>
      <c r="AA31" s="6">
        <v>0.249888952896033</v>
      </c>
      <c r="AB31" s="6">
        <v>0.106721465601222</v>
      </c>
      <c r="AC31" s="6">
        <v>0.29294676171930401</v>
      </c>
      <c r="AD31" s="6">
        <v>0.180533424081463</v>
      </c>
      <c r="AE31" s="6">
        <v>0.24958192499916201</v>
      </c>
      <c r="AF31" s="6">
        <v>4.8735983177998904E-3</v>
      </c>
      <c r="AG31" s="6">
        <v>0.250616026928561</v>
      </c>
      <c r="AH31" s="6">
        <v>5.6511769023586698E-2</v>
      </c>
      <c r="AI31" s="6">
        <v>2.09520194364602E-2</v>
      </c>
      <c r="AJ31" s="6">
        <v>0.27292587163093601</v>
      </c>
      <c r="AK31" s="6">
        <v>0.12683815116355501</v>
      </c>
      <c r="AL31" s="6">
        <v>0.233623178369465</v>
      </c>
      <c r="AM31" s="6">
        <v>0.14754615694113399</v>
      </c>
      <c r="AN31" s="6">
        <v>4.2880071713592696E-3</v>
      </c>
      <c r="AO31" s="6">
        <v>2.2648594220979399E-2</v>
      </c>
      <c r="AP31" s="6">
        <v>9.2709792822920606E-2</v>
      </c>
      <c r="AQ31" s="6">
        <v>8.1423536728423892E-3</v>
      </c>
      <c r="AR31" s="6">
        <v>8.4046672397668602E-3</v>
      </c>
      <c r="AS31" s="6">
        <v>2.8074962383719801E-2</v>
      </c>
      <c r="AT31" s="6">
        <v>0.190843007924589</v>
      </c>
      <c r="AU31" s="6">
        <v>1.9645488358851399E-2</v>
      </c>
      <c r="AV31" s="6">
        <v>0.213723352786344</v>
      </c>
      <c r="AW31" s="6">
        <v>8.7677969208810005E-2</v>
      </c>
      <c r="AX31" s="6">
        <v>0.14620915446247201</v>
      </c>
      <c r="AY31" s="6">
        <v>1.7078151247305402E-2</v>
      </c>
      <c r="AZ31" s="6">
        <v>1.90091802271324E-2</v>
      </c>
      <c r="BA31" s="6">
        <v>9.3324952063021799E-3</v>
      </c>
      <c r="BB31" s="6">
        <v>1.43628646483063E-2</v>
      </c>
      <c r="BC31" s="6">
        <v>1.3427619309664299E-2</v>
      </c>
      <c r="BD31" s="6">
        <v>1.29264088786039E-2</v>
      </c>
      <c r="BE31" s="6">
        <v>0.118996268605566</v>
      </c>
      <c r="BF31" s="6">
        <v>0.175375266889471</v>
      </c>
      <c r="BG31" s="6">
        <v>3.6325265453459203E-2</v>
      </c>
      <c r="BH31" s="6">
        <v>4.4846714941492699E-2</v>
      </c>
      <c r="BI31" s="6">
        <v>3.7839710571619702E-2</v>
      </c>
      <c r="BJ31" s="6">
        <v>0.25311216531402497</v>
      </c>
      <c r="BK31" s="6">
        <v>3.13173084861368E-2</v>
      </c>
      <c r="BL31" s="6">
        <v>0.115045744520808</v>
      </c>
      <c r="BM31" s="6">
        <v>9.0431535380404403E-3</v>
      </c>
      <c r="BN31" s="6">
        <v>5.78293439852334E-2</v>
      </c>
      <c r="BO31" s="6">
        <v>1.6808271148848999E-2</v>
      </c>
      <c r="BP31" s="6">
        <v>0.16203973197466701</v>
      </c>
      <c r="BQ31" s="6">
        <v>0.13527333969916799</v>
      </c>
      <c r="BR31" s="6">
        <v>3.2727223528009199E-2</v>
      </c>
      <c r="BS31" s="6">
        <v>0.27416402428874997</v>
      </c>
      <c r="BT31" s="6">
        <v>1.03777985695277E-2</v>
      </c>
      <c r="BU31" s="6">
        <v>2.4413887399451901E-2</v>
      </c>
      <c r="BV31" s="6">
        <v>0.14040006859481699</v>
      </c>
      <c r="BW31" s="6">
        <v>7.2629583721808194E-2</v>
      </c>
      <c r="BX31" s="6">
        <v>0.181436371958556</v>
      </c>
      <c r="BY31" s="6">
        <v>0.218268459894078</v>
      </c>
      <c r="BZ31" s="6">
        <v>5.7386770300591E-2</v>
      </c>
      <c r="CA31" s="6">
        <v>0.32960429377845601</v>
      </c>
      <c r="CB31" s="6">
        <v>2.5964197129859999E-2</v>
      </c>
      <c r="CC31" s="6">
        <v>0.158486680974841</v>
      </c>
      <c r="CD31" s="6">
        <v>0.242642768503194</v>
      </c>
      <c r="CE31" s="6">
        <v>0.11426796642802001</v>
      </c>
      <c r="CF31" s="6">
        <v>0.16511180564903899</v>
      </c>
      <c r="CG31" s="6">
        <v>8.3403821691057905E-3</v>
      </c>
      <c r="CH31" s="6">
        <v>4.2461334256795004E-3</v>
      </c>
      <c r="CI31" s="6">
        <v>2.5306735788105099E-2</v>
      </c>
      <c r="CJ31" s="6">
        <v>2.02726529736014E-2</v>
      </c>
      <c r="CK31" s="6">
        <v>7.3444318408750304E-3</v>
      </c>
      <c r="CL31" s="6">
        <v>9.4680492514016192E-3</v>
      </c>
      <c r="CM31" s="6">
        <v>5.2179951362777898E-3</v>
      </c>
      <c r="CN31" s="6">
        <v>0.15174133325633901</v>
      </c>
      <c r="CO31" s="6">
        <v>0.29548126096669702</v>
      </c>
      <c r="CP31" s="6">
        <v>0.180898669051265</v>
      </c>
      <c r="CQ31" s="6">
        <v>5.5787879387512104E-3</v>
      </c>
      <c r="CR31" s="6">
        <v>0.135946874216157</v>
      </c>
      <c r="CS31" s="6">
        <v>5.1512853274399403E-2</v>
      </c>
      <c r="CT31" s="6">
        <v>5.4340537644782298E-2</v>
      </c>
      <c r="CU31" s="6">
        <v>1.6633927243524901E-2</v>
      </c>
      <c r="CV31" s="6">
        <v>1.6623816836510302E-2</v>
      </c>
      <c r="CW31" s="6">
        <v>7.4548302440700202E-3</v>
      </c>
      <c r="CX31" s="6">
        <v>4.8355626286716899E-2</v>
      </c>
      <c r="CY31" s="6">
        <v>5.1894488361941597E-2</v>
      </c>
      <c r="CZ31" s="6">
        <v>0.19079022465640399</v>
      </c>
      <c r="DA31" s="6">
        <v>0.14600321866541499</v>
      </c>
      <c r="DB31" s="6">
        <v>3.6366834393174202E-2</v>
      </c>
      <c r="DC31" s="6">
        <v>2.65049261269508E-3</v>
      </c>
      <c r="DD31" s="6">
        <v>6.5138146602752604E-3</v>
      </c>
      <c r="DE31" s="6">
        <v>2.5638561525864099E-2</v>
      </c>
      <c r="DF31" s="6">
        <v>1.01228438788222E-2</v>
      </c>
      <c r="DG31" s="6">
        <v>1.7943729309509E-2</v>
      </c>
      <c r="DH31" s="6">
        <v>7.15406566383782E-3</v>
      </c>
      <c r="DI31" s="6">
        <v>1.28605293203541E-2</v>
      </c>
      <c r="DJ31" s="6">
        <v>7.6845855750461101E-2</v>
      </c>
      <c r="DK31" s="6">
        <v>2.4737363514714401E-2</v>
      </c>
      <c r="DL31" s="6">
        <v>0.103478918958952</v>
      </c>
      <c r="DM31" s="6">
        <v>9.5260144920080905E-2</v>
      </c>
      <c r="DN31" s="6">
        <v>0.20279880028556899</v>
      </c>
      <c r="DO31" s="6">
        <v>0.13054278265086799</v>
      </c>
      <c r="DP31" s="6">
        <v>2.2016930631483401E-2</v>
      </c>
      <c r="DQ31" s="6">
        <v>1.2478857376310101E-2</v>
      </c>
      <c r="DR31" s="6">
        <v>6.6947631132694002E-2</v>
      </c>
      <c r="DS31" s="6">
        <v>0.16310471110944799</v>
      </c>
      <c r="DT31" s="6">
        <v>4.6566332360262003E-2</v>
      </c>
      <c r="DU31" s="6">
        <v>0.13850936598641</v>
      </c>
      <c r="DV31" s="6">
        <v>3.5302961055556498E-2</v>
      </c>
      <c r="DW31" s="6">
        <v>3.3234351599480003E-2</v>
      </c>
      <c r="DX31" s="6">
        <v>1.8868198849347401E-2</v>
      </c>
      <c r="DY31" s="6">
        <v>2.4168808021481698E-2</v>
      </c>
      <c r="DZ31" s="6">
        <v>2.6390805080414501E-2</v>
      </c>
      <c r="EA31" s="6">
        <v>7.3207290577073703E-2</v>
      </c>
      <c r="EB31" s="6">
        <v>2.7943967257162999E-2</v>
      </c>
      <c r="EC31" s="6">
        <v>3.4047249926556999E-2</v>
      </c>
      <c r="ED31" s="6">
        <v>4.1004542328695402E-2</v>
      </c>
      <c r="EE31" s="6">
        <v>3.2271452619570103E-2</v>
      </c>
      <c r="EF31" s="6">
        <v>1.0376743276138699E-2</v>
      </c>
      <c r="EG31" s="6">
        <v>8.9259651782532604E-3</v>
      </c>
      <c r="EH31" s="6">
        <v>8.1103649513016799E-3</v>
      </c>
      <c r="EI31" s="6">
        <v>5.7376075859546299E-3</v>
      </c>
      <c r="EJ31" s="6">
        <v>6.2422941194024096E-3</v>
      </c>
      <c r="EK31" s="6">
        <v>6.43686041484266E-2</v>
      </c>
      <c r="EL31" s="6">
        <v>8.1957892431164303E-2</v>
      </c>
      <c r="EM31" s="6">
        <v>7.1771063533473296E-3</v>
      </c>
      <c r="EN31" s="6">
        <v>6.4729177711719696E-2</v>
      </c>
      <c r="EO31" s="6">
        <v>1.6201961108704099E-2</v>
      </c>
      <c r="EP31" s="6">
        <v>2.2443496748913001E-2</v>
      </c>
      <c r="EQ31" s="6">
        <v>1.35766271277939E-2</v>
      </c>
      <c r="ER31" s="6">
        <v>9.3559788864029294E-3</v>
      </c>
      <c r="ES31" s="6">
        <v>1.44460339520822E-2</v>
      </c>
      <c r="ET31" s="6">
        <v>1.2018950947549199E-2</v>
      </c>
      <c r="EU31" s="6">
        <v>8.5000233572166493E-3</v>
      </c>
      <c r="EV31" s="6">
        <v>3.54381505678232E-2</v>
      </c>
      <c r="EW31" s="6">
        <v>9.5716705223276299E-3</v>
      </c>
      <c r="EX31" s="6">
        <v>2.8148051555002998E-3</v>
      </c>
      <c r="EY31" s="6">
        <v>7.4472992304970998E-3</v>
      </c>
      <c r="EZ31" s="6">
        <v>8.0409670484462899E-3</v>
      </c>
      <c r="FA31" s="6">
        <v>4.5044234945080096E-3</v>
      </c>
      <c r="FB31" s="6">
        <v>2.8573070671640902E-3</v>
      </c>
      <c r="FC31" s="6">
        <v>3.4755798201304901E-2</v>
      </c>
      <c r="FD31" s="6">
        <v>1.8953871072161999E-2</v>
      </c>
      <c r="FE31" s="6">
        <v>8.4827487816465895E-3</v>
      </c>
      <c r="FF31" s="6">
        <v>2.7330699050066999E-2</v>
      </c>
      <c r="FG31" s="6">
        <v>1.9823695728541001E-2</v>
      </c>
      <c r="FH31" s="6">
        <v>4.2813616370091399E-3</v>
      </c>
      <c r="FI31" s="6">
        <v>2.4781026254369399E-3</v>
      </c>
      <c r="FJ31" s="6">
        <v>1.4719151086658E-2</v>
      </c>
      <c r="FK31" s="6">
        <v>2.4928296697659799E-3</v>
      </c>
      <c r="FL31" s="6">
        <v>5.3832766515275101E-3</v>
      </c>
      <c r="FM31" s="6">
        <v>4.9787531830433301E-2</v>
      </c>
      <c r="FN31" s="6">
        <v>7.1390967254707401E-3</v>
      </c>
      <c r="FO31" s="6">
        <v>2.66638193453599E-3</v>
      </c>
      <c r="FP31" s="6">
        <v>4.5615849279604097E-2</v>
      </c>
      <c r="FQ31" s="6">
        <v>2.9522320281783601E-2</v>
      </c>
      <c r="FR31" s="6">
        <v>0.132590595289898</v>
      </c>
      <c r="FS31" s="6">
        <v>1.5756565661189801E-2</v>
      </c>
      <c r="FT31" s="6">
        <v>2.9224561140649301E-2</v>
      </c>
      <c r="FU31" s="6">
        <v>8.3973980121217293E-3</v>
      </c>
      <c r="FV31" s="6">
        <v>1.72399470714376E-3</v>
      </c>
      <c r="FW31" s="6">
        <v>1.40214902157151E-2</v>
      </c>
      <c r="FX31" s="6">
        <v>2.8625235653986999E-2</v>
      </c>
      <c r="FY31" s="6">
        <v>5.1646535147375199E-3</v>
      </c>
      <c r="FZ31" s="6">
        <v>1.9574750845466001E-2</v>
      </c>
      <c r="GA31" s="6">
        <v>2.19505652083412E-2</v>
      </c>
      <c r="GB31" s="6">
        <v>6.9665789711099496E-3</v>
      </c>
      <c r="GC31" s="6">
        <v>4.3316957590191401E-3</v>
      </c>
      <c r="GD31" s="6">
        <v>1.2470020266378799E-2</v>
      </c>
      <c r="GE31" s="6">
        <v>0.21010649433930401</v>
      </c>
      <c r="GF31" s="6">
        <v>1.58354444218749E-2</v>
      </c>
      <c r="GG31" s="6">
        <v>3.8850917535018098E-2</v>
      </c>
      <c r="GH31" s="6">
        <v>3.4879178216159899E-2</v>
      </c>
      <c r="GI31" s="6">
        <v>3.41490453270267E-2</v>
      </c>
      <c r="GJ31" s="6">
        <v>3.32078206343671E-2</v>
      </c>
      <c r="GK31" s="6">
        <v>1.6203433108717798E-2</v>
      </c>
      <c r="GL31" s="6">
        <v>5.0599368741684001E-3</v>
      </c>
      <c r="GM31" s="6"/>
      <c r="GN31" s="6">
        <f>CORREL(D31:GL31, D6:GL6)^2</f>
        <v>0.8752847740551275</v>
      </c>
    </row>
    <row r="32" spans="1:201" x14ac:dyDescent="0.25">
      <c r="A32" s="17"/>
      <c r="B32" s="20"/>
      <c r="C32" s="4" t="s">
        <v>204</v>
      </c>
      <c r="D32" s="6">
        <v>1.54611924870048E-2</v>
      </c>
      <c r="E32" s="6">
        <v>1.6828644434219098E-2</v>
      </c>
      <c r="F32" s="6">
        <v>0.225944311836411</v>
      </c>
      <c r="G32" s="6">
        <v>9.7381829717118798E-2</v>
      </c>
      <c r="H32" s="6">
        <v>0.16284431578958999</v>
      </c>
      <c r="I32" s="6">
        <v>3.3197717591382202E-3</v>
      </c>
      <c r="J32" s="6">
        <v>2.8488508255650699E-3</v>
      </c>
      <c r="K32" s="6">
        <v>8.1313676514365302E-2</v>
      </c>
      <c r="L32" s="6">
        <v>4.2684397653158096E-3</v>
      </c>
      <c r="M32" s="6">
        <v>3.3630612650604602E-2</v>
      </c>
      <c r="N32" s="6">
        <v>8.3389032825041103E-3</v>
      </c>
      <c r="O32" s="6">
        <v>4.4308790807655197E-3</v>
      </c>
      <c r="P32" s="6">
        <v>2.1609276197231599E-2</v>
      </c>
      <c r="Q32" s="6">
        <v>0.39139579417541798</v>
      </c>
      <c r="R32" s="6">
        <v>8.2154537794634705E-3</v>
      </c>
      <c r="S32" s="6">
        <v>3.12285553612732E-2</v>
      </c>
      <c r="T32" s="6">
        <v>4.5407979187122999E-3</v>
      </c>
      <c r="U32" s="6">
        <v>3.7031646251136599E-2</v>
      </c>
      <c r="V32" s="6">
        <v>1.04167685913776E-2</v>
      </c>
      <c r="W32" s="6">
        <v>8.9931886044737792E-3</v>
      </c>
      <c r="X32" s="6">
        <v>2.6342171282859601E-2</v>
      </c>
      <c r="Y32" s="6">
        <v>0.14537838131435701</v>
      </c>
      <c r="Z32" s="6">
        <v>1.4472346219936901E-2</v>
      </c>
      <c r="AA32" s="6">
        <v>1.8938791373168201E-2</v>
      </c>
      <c r="AB32" s="6">
        <v>1.87355472680375E-2</v>
      </c>
      <c r="AC32" s="6">
        <v>1.11388473188706E-2</v>
      </c>
      <c r="AD32" s="6">
        <v>1.7477205880358698E-2</v>
      </c>
      <c r="AE32" s="6">
        <v>3.1374282388726103E-2</v>
      </c>
      <c r="AF32" s="6">
        <v>0.95007471682800004</v>
      </c>
      <c r="AG32" s="6">
        <v>3.12109257436806E-2</v>
      </c>
      <c r="AH32" s="6">
        <v>0.32762908534025198</v>
      </c>
      <c r="AI32" s="6">
        <v>0.35580400054532402</v>
      </c>
      <c r="AJ32" s="6">
        <v>0.26929478569498</v>
      </c>
      <c r="AK32" s="6">
        <v>4.3643206367718797E-2</v>
      </c>
      <c r="AL32" s="6">
        <v>3.6125429006572597E-2</v>
      </c>
      <c r="AM32" s="6">
        <v>1.4762021594523E-2</v>
      </c>
      <c r="AN32" s="6">
        <v>1.90076971321533E-3</v>
      </c>
      <c r="AO32" s="6">
        <v>7.2381895603934399E-3</v>
      </c>
      <c r="AP32" s="6">
        <v>0.58652383331340596</v>
      </c>
      <c r="AQ32" s="6">
        <v>0.66866090942170697</v>
      </c>
      <c r="AR32" s="6">
        <v>0.84629734040855498</v>
      </c>
      <c r="AS32" s="6">
        <v>0.15210324819177401</v>
      </c>
      <c r="AT32" s="6">
        <v>0.207405167348958</v>
      </c>
      <c r="AU32" s="6">
        <v>6.3241977632620794E-2</v>
      </c>
      <c r="AV32" s="6">
        <v>6.3998399254145003E-3</v>
      </c>
      <c r="AW32" s="6">
        <v>1.5255216297962899E-2</v>
      </c>
      <c r="AX32" s="6">
        <v>4.06940915071397E-2</v>
      </c>
      <c r="AY32" s="6">
        <v>2.2230299068827699E-2</v>
      </c>
      <c r="AZ32" s="6">
        <v>0.176725627277728</v>
      </c>
      <c r="BA32" s="6">
        <v>5.2058695500911004E-3</v>
      </c>
      <c r="BB32" s="6">
        <v>8.7082411840594693E-3</v>
      </c>
      <c r="BC32" s="6">
        <v>8.8328410033543303E-2</v>
      </c>
      <c r="BD32" s="6">
        <v>7.5087871874944803E-3</v>
      </c>
      <c r="BE32" s="6">
        <v>1.50298526810574E-2</v>
      </c>
      <c r="BF32" s="6">
        <v>4.43438819964799E-2</v>
      </c>
      <c r="BG32" s="6">
        <v>0.30949133649409799</v>
      </c>
      <c r="BH32" s="6">
        <v>0.50359626631774701</v>
      </c>
      <c r="BI32" s="6">
        <v>0.44531563278217901</v>
      </c>
      <c r="BJ32" s="6">
        <v>0.14312042736490099</v>
      </c>
      <c r="BK32" s="6">
        <v>0.320091501043547</v>
      </c>
      <c r="BL32" s="6">
        <v>1.7196632115094299E-2</v>
      </c>
      <c r="BM32" s="6">
        <v>1.3509889872874501E-2</v>
      </c>
      <c r="BN32" s="6">
        <v>1.5602813085187E-2</v>
      </c>
      <c r="BO32" s="6">
        <v>9.1590948686840201E-3</v>
      </c>
      <c r="BP32" s="6">
        <v>3.5231528752615003E-2</v>
      </c>
      <c r="BQ32" s="6">
        <v>2.8208388566879999E-2</v>
      </c>
      <c r="BR32" s="6">
        <v>0.52660168161383203</v>
      </c>
      <c r="BS32" s="6">
        <v>5.3644834094210498E-3</v>
      </c>
      <c r="BT32" s="6">
        <v>0.38111211765068898</v>
      </c>
      <c r="BU32" s="6">
        <v>7.6361214570324102E-3</v>
      </c>
      <c r="BV32" s="6">
        <v>0.15744340887260799</v>
      </c>
      <c r="BW32" s="6">
        <v>1.9461109563283601E-2</v>
      </c>
      <c r="BX32" s="6">
        <v>5.44983677758837E-3</v>
      </c>
      <c r="BY32" s="6">
        <v>2.8994504516069601E-2</v>
      </c>
      <c r="BZ32" s="6">
        <v>1.12144220486431E-2</v>
      </c>
      <c r="CA32" s="6">
        <v>3.8737316014168202E-2</v>
      </c>
      <c r="CB32" s="6">
        <v>0.50164299777380705</v>
      </c>
      <c r="CC32" s="6">
        <v>3.5281568345661103E-2</v>
      </c>
      <c r="CD32" s="6">
        <v>6.2719673326916997E-2</v>
      </c>
      <c r="CE32" s="6">
        <v>7.0039347666546398E-3</v>
      </c>
      <c r="CF32" s="6">
        <v>3.8086054557035301E-2</v>
      </c>
      <c r="CG32" s="6">
        <v>8.31307040788405E-3</v>
      </c>
      <c r="CH32" s="6">
        <v>6.9155019765007198E-3</v>
      </c>
      <c r="CI32" s="6">
        <v>7.7645655596046198E-3</v>
      </c>
      <c r="CJ32" s="6">
        <v>9.5015237808261099E-3</v>
      </c>
      <c r="CK32" s="6">
        <v>4.9685751734729897E-3</v>
      </c>
      <c r="CL32" s="6">
        <v>1.12736870111779E-2</v>
      </c>
      <c r="CM32" s="6">
        <v>6.4403282508569302E-3</v>
      </c>
      <c r="CN32" s="6">
        <v>3.1109401550264398E-2</v>
      </c>
      <c r="CO32" s="6">
        <v>2.8073968213878999E-2</v>
      </c>
      <c r="CP32" s="6">
        <v>2.5052186916312998E-2</v>
      </c>
      <c r="CQ32" s="6">
        <v>0.94348314863397698</v>
      </c>
      <c r="CR32" s="6">
        <v>1.83135093062071E-2</v>
      </c>
      <c r="CS32" s="6">
        <v>4.7944542463636101E-3</v>
      </c>
      <c r="CT32" s="6">
        <v>1.30014407989857E-2</v>
      </c>
      <c r="CU32" s="6">
        <v>8.9705518257158605E-3</v>
      </c>
      <c r="CV32" s="6">
        <v>9.8668767102998694E-3</v>
      </c>
      <c r="CW32" s="6">
        <v>7.0334162619783997E-3</v>
      </c>
      <c r="CX32" s="6">
        <v>0.161126560153738</v>
      </c>
      <c r="CY32" s="6">
        <v>3.6444641932212397E-2</v>
      </c>
      <c r="CZ32" s="6">
        <v>1.15069532872316E-2</v>
      </c>
      <c r="DA32" s="6">
        <v>2.8769011526828699E-2</v>
      </c>
      <c r="DB32" s="6">
        <v>1.3497023331193901E-2</v>
      </c>
      <c r="DC32" s="6">
        <v>3.0157974347562498E-3</v>
      </c>
      <c r="DD32" s="6">
        <v>2.2690845819522401E-3</v>
      </c>
      <c r="DE32" s="6">
        <v>1.31592280415532E-2</v>
      </c>
      <c r="DF32" s="6">
        <v>8.1904820974722601E-3</v>
      </c>
      <c r="DG32" s="6">
        <v>7.53054837898765E-3</v>
      </c>
      <c r="DH32" s="6">
        <v>2.4662692905858298E-3</v>
      </c>
      <c r="DI32" s="6">
        <v>8.2579748279459405E-3</v>
      </c>
      <c r="DJ32" s="6">
        <v>2.1528143642401899E-2</v>
      </c>
      <c r="DK32" s="6">
        <v>2.6644942286063102E-2</v>
      </c>
      <c r="DL32" s="6">
        <v>3.0384196498833699E-2</v>
      </c>
      <c r="DM32" s="6">
        <v>1.8067241630526101E-2</v>
      </c>
      <c r="DN32" s="6">
        <v>3.0232061291146899E-2</v>
      </c>
      <c r="DO32" s="6">
        <v>4.3049377758256797E-2</v>
      </c>
      <c r="DP32" s="6">
        <v>9.9316811898168805E-3</v>
      </c>
      <c r="DQ32" s="6">
        <v>6.4334721152424596E-3</v>
      </c>
      <c r="DR32" s="6">
        <v>6.0060435995124804E-3</v>
      </c>
      <c r="DS32" s="6">
        <v>2.1931800168121102E-2</v>
      </c>
      <c r="DT32" s="6">
        <v>2.26765663371798E-2</v>
      </c>
      <c r="DU32" s="6">
        <v>2.60956938665424E-2</v>
      </c>
      <c r="DV32" s="6">
        <v>0.14241963053481299</v>
      </c>
      <c r="DW32" s="6">
        <v>0.29769038774712497</v>
      </c>
      <c r="DX32" s="6">
        <v>1.19223108981725E-2</v>
      </c>
      <c r="DY32" s="6">
        <v>1.1418279405719999E-2</v>
      </c>
      <c r="DZ32" s="6">
        <v>2.5641295414064701E-3</v>
      </c>
      <c r="EA32" s="6">
        <v>7.9193675367179306E-2</v>
      </c>
      <c r="EB32" s="6">
        <v>2.1872597262623601E-2</v>
      </c>
      <c r="EC32" s="6">
        <v>6.24842854617857E-2</v>
      </c>
      <c r="ED32" s="6">
        <v>6.4861023001172399E-2</v>
      </c>
      <c r="EE32" s="6">
        <v>3.4941798959656302E-2</v>
      </c>
      <c r="EF32" s="6">
        <v>1.41087406098212E-2</v>
      </c>
      <c r="EG32" s="6">
        <v>9.3171668083714701E-2</v>
      </c>
      <c r="EH32" s="6">
        <v>2.60714656677586E-2</v>
      </c>
      <c r="EI32" s="6">
        <v>1.0049851734365799E-2</v>
      </c>
      <c r="EJ32" s="6">
        <v>5.0883107606983701E-3</v>
      </c>
      <c r="EK32" s="6">
        <v>0.38790263435185501</v>
      </c>
      <c r="EL32" s="6">
        <v>0.200165309676134</v>
      </c>
      <c r="EM32" s="6">
        <v>5.8769104912128403E-2</v>
      </c>
      <c r="EN32" s="6">
        <v>0.322800337616238</v>
      </c>
      <c r="EO32" s="6">
        <v>0.139227892990923</v>
      </c>
      <c r="EP32" s="6">
        <v>5.3361777998842501E-2</v>
      </c>
      <c r="EQ32" s="6">
        <v>4.8422346320058998E-2</v>
      </c>
      <c r="ER32" s="6">
        <v>3.0912807357052902E-3</v>
      </c>
      <c r="ES32" s="6">
        <v>7.5242184275287503E-3</v>
      </c>
      <c r="ET32" s="6">
        <v>3.47761293724983E-3</v>
      </c>
      <c r="EU32" s="6">
        <v>4.4176763871254E-3</v>
      </c>
      <c r="EV32" s="6">
        <v>6.8226627663081499E-3</v>
      </c>
      <c r="EW32" s="6">
        <v>1.02718250165447E-2</v>
      </c>
      <c r="EX32" s="6">
        <v>4.1192792993625304E-3</v>
      </c>
      <c r="EY32" s="6">
        <v>5.0217375600420302E-3</v>
      </c>
      <c r="EZ32" s="6">
        <v>7.9825365342392294E-3</v>
      </c>
      <c r="FA32" s="6">
        <v>3.3986235557794801E-3</v>
      </c>
      <c r="FB32" s="6">
        <v>6.3784576406311E-3</v>
      </c>
      <c r="FC32" s="6">
        <v>1.5168126922825599E-2</v>
      </c>
      <c r="FD32" s="6">
        <v>2.6320232147458598E-3</v>
      </c>
      <c r="FE32" s="6">
        <v>9.9786048231626304E-3</v>
      </c>
      <c r="FF32" s="6">
        <v>4.1645443826000203E-3</v>
      </c>
      <c r="FG32" s="6">
        <v>4.5422908613104596E-3</v>
      </c>
      <c r="FH32" s="6">
        <v>1.7693764157823099E-2</v>
      </c>
      <c r="FI32" s="6">
        <v>3.3909321459937099E-3</v>
      </c>
      <c r="FJ32" s="6">
        <v>5.1113693675892604E-3</v>
      </c>
      <c r="FK32" s="6">
        <v>4.6698761962201902E-3</v>
      </c>
      <c r="FL32" s="6">
        <v>7.04359343039464E-3</v>
      </c>
      <c r="FM32" s="6">
        <v>2.2730320216532199E-3</v>
      </c>
      <c r="FN32" s="6">
        <v>2.1907097925808901E-3</v>
      </c>
      <c r="FO32" s="6">
        <v>8.9521394976056993E-3</v>
      </c>
      <c r="FP32" s="6">
        <v>5.6892426433353604E-3</v>
      </c>
      <c r="FQ32" s="6">
        <v>6.2449454188728904E-3</v>
      </c>
      <c r="FR32" s="6">
        <v>9.4720733628923595E-2</v>
      </c>
      <c r="FS32" s="6">
        <v>2.2014332491917799E-2</v>
      </c>
      <c r="FT32" s="6">
        <v>9.4503229558600098E-3</v>
      </c>
      <c r="FU32" s="6">
        <v>7.2218196474969302E-3</v>
      </c>
      <c r="FV32" s="6">
        <v>2.2692512114921501E-3</v>
      </c>
      <c r="FW32" s="6">
        <v>6.0855812095565801E-3</v>
      </c>
      <c r="FX32" s="6">
        <v>7.0677379305983503E-3</v>
      </c>
      <c r="FY32" s="6">
        <v>4.0342177283102304E-3</v>
      </c>
      <c r="FZ32" s="6">
        <v>7.4233631705704203E-3</v>
      </c>
      <c r="GA32" s="6">
        <v>9.0061415252009596E-3</v>
      </c>
      <c r="GB32" s="6">
        <v>2.8646709222206702E-3</v>
      </c>
      <c r="GC32" s="6">
        <v>1.8354302697911799E-3</v>
      </c>
      <c r="GD32" s="6">
        <v>1.4044024520768601E-2</v>
      </c>
      <c r="GE32" s="6">
        <v>5.4165803879817002E-2</v>
      </c>
      <c r="GF32" s="6">
        <v>0.31318732445561998</v>
      </c>
      <c r="GG32" s="6">
        <v>2.3085470406515599E-2</v>
      </c>
      <c r="GH32" s="6">
        <v>1.19331897902332E-2</v>
      </c>
      <c r="GI32" s="6">
        <v>4.67652256524428E-3</v>
      </c>
      <c r="GJ32" s="6">
        <v>7.1325651499499201E-3</v>
      </c>
      <c r="GK32" s="6">
        <v>6.9104950215498999E-3</v>
      </c>
      <c r="GL32" s="6">
        <v>7.5899180959988497E-3</v>
      </c>
      <c r="GM32" s="6"/>
      <c r="GN32" s="6">
        <f>CORREL(D32:GL32, D7:GL7)^2</f>
        <v>0.95256705202389125</v>
      </c>
    </row>
    <row r="33" spans="1:196" x14ac:dyDescent="0.25">
      <c r="A33" s="17"/>
      <c r="B33" s="20"/>
      <c r="C33" s="4" t="s">
        <v>238</v>
      </c>
      <c r="D33" s="6">
        <v>1.9038412943985301E-2</v>
      </c>
      <c r="E33" s="6">
        <v>1.3245283230400501E-2</v>
      </c>
      <c r="F33" s="6">
        <v>3.1524585191194901E-2</v>
      </c>
      <c r="G33" s="6">
        <v>2.1651984276840501E-2</v>
      </c>
      <c r="H33" s="6">
        <v>1.73870261697E-2</v>
      </c>
      <c r="I33" s="6">
        <v>1.4937894288911901E-3</v>
      </c>
      <c r="J33" s="6">
        <v>1.1969701757101501E-3</v>
      </c>
      <c r="K33" s="6">
        <v>1.48485315903521E-2</v>
      </c>
      <c r="L33" s="6">
        <v>2.0798152452577899E-2</v>
      </c>
      <c r="M33" s="6">
        <v>5.23390594200554E-2</v>
      </c>
      <c r="N33" s="6">
        <v>1.2226061201263299E-2</v>
      </c>
      <c r="O33" s="6">
        <v>4.3682718844846201E-3</v>
      </c>
      <c r="P33" s="6">
        <v>6.5269814498447501E-2</v>
      </c>
      <c r="Q33" s="6">
        <v>3.6777194884211599E-2</v>
      </c>
      <c r="R33" s="6">
        <v>6.2262711856761197E-3</v>
      </c>
      <c r="S33" s="6">
        <v>1.01306972457148E-2</v>
      </c>
      <c r="T33" s="6">
        <v>1.9987614916651599E-2</v>
      </c>
      <c r="U33" s="6">
        <v>9.9137463857125498E-3</v>
      </c>
      <c r="V33" s="6">
        <v>1.34103045026608E-2</v>
      </c>
      <c r="W33" s="6">
        <v>3.5563648217773303E-2</v>
      </c>
      <c r="X33" s="6">
        <v>1.5560726629188899E-2</v>
      </c>
      <c r="Y33" s="6">
        <v>1.2978732890274999E-2</v>
      </c>
      <c r="Z33" s="6">
        <v>1.7746152666255802E-2</v>
      </c>
      <c r="AA33" s="6">
        <v>2.9307791795426901E-2</v>
      </c>
      <c r="AB33" s="6">
        <v>3.8271783180504802E-2</v>
      </c>
      <c r="AC33" s="6">
        <v>2.57083959306167E-2</v>
      </c>
      <c r="AD33" s="6">
        <v>3.1763566178094498E-2</v>
      </c>
      <c r="AE33" s="6">
        <v>1.0558438371795299E-2</v>
      </c>
      <c r="AF33" s="6">
        <v>2.9896626126276402E-3</v>
      </c>
      <c r="AG33" s="6">
        <v>9.3137758012532303E-3</v>
      </c>
      <c r="AH33" s="6">
        <v>1.90480388947241E-2</v>
      </c>
      <c r="AI33" s="6">
        <v>1.38407491014855E-2</v>
      </c>
      <c r="AJ33" s="6">
        <v>8.8771503809864594E-2</v>
      </c>
      <c r="AK33" s="6">
        <v>1.36250820145401E-2</v>
      </c>
      <c r="AL33" s="6">
        <v>1.51084618803224E-2</v>
      </c>
      <c r="AM33" s="6">
        <v>8.2101357908707095E-3</v>
      </c>
      <c r="AN33" s="6">
        <v>3.9099908770395602E-3</v>
      </c>
      <c r="AO33" s="6">
        <v>1.13163103504816E-2</v>
      </c>
      <c r="AP33" s="6">
        <v>8.0163927244221098E-3</v>
      </c>
      <c r="AQ33" s="6">
        <v>1.1624860376344101E-2</v>
      </c>
      <c r="AR33" s="6">
        <v>9.6237476648349703E-3</v>
      </c>
      <c r="AS33" s="6">
        <v>0.30425775625136697</v>
      </c>
      <c r="AT33" s="6">
        <v>1.68638813533016E-2</v>
      </c>
      <c r="AU33" s="6">
        <v>1.19734056312325E-2</v>
      </c>
      <c r="AV33" s="6">
        <v>1.4139960576617301E-2</v>
      </c>
      <c r="AW33" s="6">
        <v>2.1621716180503701E-2</v>
      </c>
      <c r="AX33" s="6">
        <v>1.64245925700062E-2</v>
      </c>
      <c r="AY33" s="6">
        <v>9.5990693339394299E-3</v>
      </c>
      <c r="AZ33" s="6">
        <v>1.0518637825216901E-2</v>
      </c>
      <c r="BA33" s="6">
        <v>1.05126466381519E-3</v>
      </c>
      <c r="BB33" s="6">
        <v>1.8357084180813301E-2</v>
      </c>
      <c r="BC33" s="6">
        <v>1.9007047441181601E-2</v>
      </c>
      <c r="BD33" s="6">
        <v>5.6570067138597503E-2</v>
      </c>
      <c r="BE33" s="6">
        <v>2.02796551272496E-2</v>
      </c>
      <c r="BF33" s="6">
        <v>7.5337420054449903E-3</v>
      </c>
      <c r="BG33" s="6">
        <v>2.7064359781070201E-2</v>
      </c>
      <c r="BH33" s="6">
        <v>2.0344682451760101E-2</v>
      </c>
      <c r="BI33" s="6">
        <v>4.3649637427636001E-2</v>
      </c>
      <c r="BJ33" s="6">
        <v>1.8496797803040602E-2</v>
      </c>
      <c r="BK33" s="6">
        <v>1.7194472606325301E-2</v>
      </c>
      <c r="BL33" s="6">
        <v>1.55914400689525E-2</v>
      </c>
      <c r="BM33" s="6">
        <v>3.4918322118562399E-3</v>
      </c>
      <c r="BN33" s="6">
        <v>1.94892788487557E-2</v>
      </c>
      <c r="BO33" s="6">
        <v>6.1352127600223499E-3</v>
      </c>
      <c r="BP33" s="6">
        <v>2.5605071285764201E-2</v>
      </c>
      <c r="BQ33" s="6">
        <v>3.6113239420302201E-2</v>
      </c>
      <c r="BR33" s="6">
        <v>2.81296998424845E-2</v>
      </c>
      <c r="BS33" s="6">
        <v>1.02024279886279E-2</v>
      </c>
      <c r="BT33" s="6">
        <v>1.8660198550063199E-2</v>
      </c>
      <c r="BU33" s="6">
        <v>1.5517333018858E-2</v>
      </c>
      <c r="BV33" s="6">
        <v>1.63660465354891E-2</v>
      </c>
      <c r="BW33" s="6">
        <v>1.7333683159620701E-2</v>
      </c>
      <c r="BX33" s="6">
        <v>5.2894758391047597E-3</v>
      </c>
      <c r="BY33" s="6">
        <v>1.54907082016058E-2</v>
      </c>
      <c r="BZ33" s="6">
        <v>1.4574820793493801E-2</v>
      </c>
      <c r="CA33" s="6">
        <v>2.2286421455777999E-2</v>
      </c>
      <c r="CB33" s="6">
        <v>2.2014138249586101E-2</v>
      </c>
      <c r="CC33" s="6">
        <v>1.00476674551912E-2</v>
      </c>
      <c r="CD33" s="6">
        <v>9.4701682460497094E-3</v>
      </c>
      <c r="CE33" s="6">
        <v>1.0128121989055199E-2</v>
      </c>
      <c r="CF33" s="6">
        <v>1.4300533313562101E-2</v>
      </c>
      <c r="CG33" s="6">
        <v>1.4366233040261901E-2</v>
      </c>
      <c r="CH33" s="6">
        <v>2.88844689394839E-2</v>
      </c>
      <c r="CI33" s="6">
        <v>1.26817413773783E-2</v>
      </c>
      <c r="CJ33" s="6">
        <v>5.5525768971209498E-2</v>
      </c>
      <c r="CK33" s="6">
        <v>2.49744023300289E-2</v>
      </c>
      <c r="CL33" s="6">
        <v>2.0547427678372102E-2</v>
      </c>
      <c r="CM33" s="6">
        <v>5.9402331825283003E-3</v>
      </c>
      <c r="CN33" s="6">
        <v>2.08374440078197E-2</v>
      </c>
      <c r="CO33" s="6">
        <v>1.9897667642887799E-2</v>
      </c>
      <c r="CP33" s="6">
        <v>4.3216513837503797E-3</v>
      </c>
      <c r="CQ33" s="6">
        <v>2.51805939536341E-3</v>
      </c>
      <c r="CR33" s="6">
        <v>1.2749872112400799E-2</v>
      </c>
      <c r="CS33" s="6">
        <v>1.75118897921905E-2</v>
      </c>
      <c r="CT33" s="6">
        <v>1.1858657940659E-2</v>
      </c>
      <c r="CU33" s="6">
        <v>1.8886888310303399E-2</v>
      </c>
      <c r="CV33" s="6">
        <v>1.26133645911001E-2</v>
      </c>
      <c r="CW33" s="6">
        <v>5.69576816192116E-3</v>
      </c>
      <c r="CX33" s="6">
        <v>2.5182692849522698E-2</v>
      </c>
      <c r="CY33" s="6">
        <v>1.6616731168924499E-2</v>
      </c>
      <c r="CZ33" s="6">
        <v>7.2947611867706904E-3</v>
      </c>
      <c r="DA33" s="6">
        <v>2.7542553704406201E-2</v>
      </c>
      <c r="DB33" s="6">
        <v>1.14789974503376E-2</v>
      </c>
      <c r="DC33" s="6">
        <v>7.8187864509420904E-3</v>
      </c>
      <c r="DD33" s="6">
        <v>7.8009990965720701E-3</v>
      </c>
      <c r="DE33" s="6">
        <v>1.19606892735544E-2</v>
      </c>
      <c r="DF33" s="6">
        <v>1.62968302047302E-2</v>
      </c>
      <c r="DG33" s="6">
        <v>1.21457006558839E-2</v>
      </c>
      <c r="DH33" s="6">
        <v>1.33917878027357E-2</v>
      </c>
      <c r="DI33" s="6">
        <v>1.0767811020378701E-2</v>
      </c>
      <c r="DJ33" s="6">
        <v>1.68546019424568E-2</v>
      </c>
      <c r="DK33" s="6">
        <v>8.6088939017586307E-3</v>
      </c>
      <c r="DL33" s="6">
        <v>1.83564658139449E-2</v>
      </c>
      <c r="DM33" s="6">
        <v>2.3429086215389999E-2</v>
      </c>
      <c r="DN33" s="6">
        <v>2.0688675389742499E-2</v>
      </c>
      <c r="DO33" s="6">
        <v>1.5920017986999699E-2</v>
      </c>
      <c r="DP33" s="6">
        <v>1.2454816965538301E-2</v>
      </c>
      <c r="DQ33" s="6">
        <v>2.0605601771494699E-2</v>
      </c>
      <c r="DR33" s="6">
        <v>7.1098749557523596E-3</v>
      </c>
      <c r="DS33" s="6">
        <v>2.9687019587310199E-2</v>
      </c>
      <c r="DT33" s="6">
        <v>9.6705268565997093E-2</v>
      </c>
      <c r="DU33" s="6">
        <v>1.0822878683803E-2</v>
      </c>
      <c r="DV33" s="6">
        <v>8.56593284034457E-3</v>
      </c>
      <c r="DW33" s="6">
        <v>2.10624195339255E-2</v>
      </c>
      <c r="DX33" s="6">
        <v>0.47473599658575499</v>
      </c>
      <c r="DY33" s="6">
        <v>6.2212387800922603E-3</v>
      </c>
      <c r="DZ33" s="6">
        <v>7.7262007094457304E-3</v>
      </c>
      <c r="EA33" s="6">
        <v>2.2628620935067401E-2</v>
      </c>
      <c r="EB33" s="6">
        <v>7.0966043848593001E-3</v>
      </c>
      <c r="EC33" s="6">
        <v>8.5757757658718702E-3</v>
      </c>
      <c r="ED33" s="6">
        <v>0.49935323680410598</v>
      </c>
      <c r="EE33" s="6">
        <v>9.8374482054458205E-3</v>
      </c>
      <c r="EF33" s="6">
        <v>3.1591573066867301E-2</v>
      </c>
      <c r="EG33" s="6">
        <v>6.1532928663076804E-3</v>
      </c>
      <c r="EH33" s="6">
        <v>2.8384433884376701E-2</v>
      </c>
      <c r="EI33" s="6">
        <v>2.0749664658695498E-2</v>
      </c>
      <c r="EJ33" s="6">
        <v>2.0847607415211401E-2</v>
      </c>
      <c r="EK33" s="6">
        <v>1.94390367023261E-2</v>
      </c>
      <c r="EL33" s="6">
        <v>8.8438350243377803E-2</v>
      </c>
      <c r="EM33" s="6">
        <v>7.56646176558377E-3</v>
      </c>
      <c r="EN33" s="6">
        <v>9.07492483127929E-3</v>
      </c>
      <c r="EO33" s="6">
        <v>3.93337151922813E-2</v>
      </c>
      <c r="EP33" s="6">
        <v>0.46930329473443499</v>
      </c>
      <c r="EQ33" s="6">
        <v>2.06679321787357E-2</v>
      </c>
      <c r="ER33" s="6">
        <v>3.6354489087753101E-3</v>
      </c>
      <c r="ES33" s="6">
        <v>2.3914199246683602E-3</v>
      </c>
      <c r="ET33" s="6">
        <v>2.6071277610673601E-3</v>
      </c>
      <c r="EU33" s="6">
        <v>4.2788224566386E-3</v>
      </c>
      <c r="EV33" s="6">
        <v>3.5853095419980399E-2</v>
      </c>
      <c r="EW33" s="6">
        <v>7.5720467233069402E-3</v>
      </c>
      <c r="EX33" s="6">
        <v>1.9777174085681601E-3</v>
      </c>
      <c r="EY33" s="6">
        <v>7.0234990642334197E-3</v>
      </c>
      <c r="EZ33" s="6">
        <v>1.21584410186665E-2</v>
      </c>
      <c r="FA33" s="6">
        <v>4.7799416323865201E-3</v>
      </c>
      <c r="FB33" s="6">
        <v>1.24779897596178E-3</v>
      </c>
      <c r="FC33" s="6">
        <v>8.0578312715966806E-3</v>
      </c>
      <c r="FD33" s="6">
        <v>7.4069559348384903E-3</v>
      </c>
      <c r="FE33" s="6">
        <v>2.8859876246873799E-2</v>
      </c>
      <c r="FF33" s="6">
        <v>5.5888571229083302E-3</v>
      </c>
      <c r="FG33" s="6">
        <v>3.57630521944895E-3</v>
      </c>
      <c r="FH33" s="6">
        <v>2.8159892793576998E-3</v>
      </c>
      <c r="FI33" s="6">
        <v>0.95134539979991894</v>
      </c>
      <c r="FJ33" s="6">
        <v>3.3767946820731302E-2</v>
      </c>
      <c r="FK33" s="6">
        <v>2.2816544262897402E-3</v>
      </c>
      <c r="FL33" s="6">
        <v>2.2130102580627401E-3</v>
      </c>
      <c r="FM33" s="6">
        <v>9.4754901993327496E-3</v>
      </c>
      <c r="FN33" s="6">
        <v>4.6173671679655102E-3</v>
      </c>
      <c r="FO33" s="6">
        <v>1.18219352356105E-3</v>
      </c>
      <c r="FP33" s="6">
        <v>2.0451861199660298E-3</v>
      </c>
      <c r="FQ33" s="6">
        <v>4.4859557731277604E-3</v>
      </c>
      <c r="FR33" s="6">
        <v>7.7482227118351298E-3</v>
      </c>
      <c r="FS33" s="6">
        <v>7.4812196816817301E-3</v>
      </c>
      <c r="FT33" s="6">
        <v>3.0562250625266402E-3</v>
      </c>
      <c r="FU33" s="6">
        <v>1.27871831801097E-2</v>
      </c>
      <c r="FV33" s="6">
        <v>4.9964126670002497E-3</v>
      </c>
      <c r="FW33" s="6">
        <v>8.6936218358649696E-3</v>
      </c>
      <c r="FX33" s="6">
        <v>3.2467258093114102E-3</v>
      </c>
      <c r="FY33" s="6">
        <v>3.8254883937262302E-3</v>
      </c>
      <c r="FZ33" s="6">
        <v>5.9111143372887302E-2</v>
      </c>
      <c r="GA33" s="6">
        <v>3.3461870007692497E-2</v>
      </c>
      <c r="GB33" s="6">
        <v>2.02819689881263E-2</v>
      </c>
      <c r="GC33" s="6">
        <v>3.0392019303737898E-3</v>
      </c>
      <c r="GD33" s="6">
        <v>1.44013948547196E-2</v>
      </c>
      <c r="GE33" s="6">
        <v>1.4615387294629001E-2</v>
      </c>
      <c r="GF33" s="6">
        <v>1.95933205839319E-2</v>
      </c>
      <c r="GG33" s="6">
        <v>1.6263221301284998E-2</v>
      </c>
      <c r="GH33" s="6">
        <v>2.3244091178999799E-2</v>
      </c>
      <c r="GI33" s="6">
        <v>1.01946085471269E-2</v>
      </c>
      <c r="GJ33" s="6">
        <v>2.5094015889844902E-3</v>
      </c>
      <c r="GK33" s="6">
        <v>3.4255355086614801E-3</v>
      </c>
      <c r="GL33" s="6">
        <v>1.11001276698696E-2</v>
      </c>
      <c r="GM33" s="6"/>
      <c r="GN33" s="6">
        <f>CORREL(D33:GL33, D9:GL9)^2</f>
        <v>0.89047688161932703</v>
      </c>
    </row>
    <row r="34" spans="1:196" x14ac:dyDescent="0.25">
      <c r="A34" s="17"/>
      <c r="B34" s="20"/>
      <c r="C34" s="11" t="s">
        <v>216</v>
      </c>
      <c r="D34" s="9">
        <f t="shared" ref="D34:AI34" si="11">SUM(D29:D33)</f>
        <v>0.1194903504568909</v>
      </c>
      <c r="E34" s="9">
        <f t="shared" si="11"/>
        <v>0.85962723727445467</v>
      </c>
      <c r="F34" s="9">
        <f t="shared" si="11"/>
        <v>0.50747375050133781</v>
      </c>
      <c r="G34" s="9">
        <f t="shared" si="11"/>
        <v>0.41001237810969038</v>
      </c>
      <c r="H34" s="9">
        <f t="shared" si="11"/>
        <v>0.76244976993708069</v>
      </c>
      <c r="I34" s="9">
        <f t="shared" si="11"/>
        <v>2.350983282098873E-2</v>
      </c>
      <c r="J34" s="9">
        <f t="shared" si="11"/>
        <v>1.954391945357984E-2</v>
      </c>
      <c r="K34" s="9">
        <f t="shared" si="11"/>
        <v>0.78746883626184783</v>
      </c>
      <c r="L34" s="9">
        <f t="shared" si="11"/>
        <v>4.8512442780914003E-2</v>
      </c>
      <c r="M34" s="9">
        <f t="shared" si="11"/>
        <v>0.4267456276592681</v>
      </c>
      <c r="N34" s="9">
        <f t="shared" si="11"/>
        <v>8.04375928444859E-2</v>
      </c>
      <c r="O34" s="9">
        <f t="shared" si="11"/>
        <v>2.5139284551120977E-2</v>
      </c>
      <c r="P34" s="9">
        <f t="shared" si="11"/>
        <v>0.84829901584330825</v>
      </c>
      <c r="Q34" s="9">
        <f t="shared" si="11"/>
        <v>0.82716895077668018</v>
      </c>
      <c r="R34" s="9">
        <f t="shared" si="11"/>
        <v>4.6419638403991229E-2</v>
      </c>
      <c r="S34" s="9">
        <f t="shared" si="11"/>
        <v>0.17013265240419989</v>
      </c>
      <c r="T34" s="9">
        <f t="shared" si="11"/>
        <v>7.20725872912482E-2</v>
      </c>
      <c r="U34" s="9">
        <f t="shared" si="11"/>
        <v>0.33992850936563157</v>
      </c>
      <c r="V34" s="9">
        <f t="shared" si="11"/>
        <v>0.10264923252033249</v>
      </c>
      <c r="W34" s="9">
        <f t="shared" si="11"/>
        <v>0.23888256093769927</v>
      </c>
      <c r="X34" s="9">
        <f t="shared" si="11"/>
        <v>0.33966875371251509</v>
      </c>
      <c r="Y34" s="9">
        <f t="shared" si="11"/>
        <v>0.79489656684156895</v>
      </c>
      <c r="Z34" s="9">
        <f t="shared" si="11"/>
        <v>0.85746151806513526</v>
      </c>
      <c r="AA34" s="9">
        <f t="shared" si="11"/>
        <v>0.81461695726672712</v>
      </c>
      <c r="AB34" s="9">
        <f t="shared" si="11"/>
        <v>0.2308132369090721</v>
      </c>
      <c r="AC34" s="9">
        <f t="shared" si="11"/>
        <v>0.48215163598518918</v>
      </c>
      <c r="AD34" s="9">
        <f t="shared" si="11"/>
        <v>0.35650070830897207</v>
      </c>
      <c r="AE34" s="9">
        <f t="shared" si="11"/>
        <v>0.36832464319831942</v>
      </c>
      <c r="AF34" s="9">
        <f t="shared" si="11"/>
        <v>0.9673747751040056</v>
      </c>
      <c r="AG34" s="9">
        <f t="shared" si="11"/>
        <v>0.37274809555442007</v>
      </c>
      <c r="AH34" s="9">
        <f t="shared" si="11"/>
        <v>0.72863183102168261</v>
      </c>
      <c r="AI34" s="9">
        <f t="shared" si="11"/>
        <v>0.79093895739404141</v>
      </c>
      <c r="AJ34" s="9">
        <f t="shared" ref="AJ34:CU34" si="12">SUM(AJ29:AJ33)</f>
        <v>0.79005580525776864</v>
      </c>
      <c r="AK34" s="9">
        <f t="shared" si="12"/>
        <v>0.31914894438643354</v>
      </c>
      <c r="AL34" s="9">
        <f t="shared" si="12"/>
        <v>0.42141952353476031</v>
      </c>
      <c r="AM34" s="9">
        <f t="shared" si="12"/>
        <v>0.2380989268290804</v>
      </c>
      <c r="AN34" s="9">
        <f t="shared" si="12"/>
        <v>1.4111308779905882E-2</v>
      </c>
      <c r="AO34" s="9">
        <f t="shared" si="12"/>
        <v>6.543282369931705E-2</v>
      </c>
      <c r="AP34" s="9">
        <f t="shared" si="12"/>
        <v>0.85202391961057911</v>
      </c>
      <c r="AQ34" s="9">
        <f t="shared" si="12"/>
        <v>0.86996174056209152</v>
      </c>
      <c r="AR34" s="9">
        <f t="shared" si="12"/>
        <v>0.90806283234910423</v>
      </c>
      <c r="AS34" s="9">
        <f t="shared" si="12"/>
        <v>0.73824585033107992</v>
      </c>
      <c r="AT34" s="9">
        <f t="shared" si="12"/>
        <v>0.66499976681952155</v>
      </c>
      <c r="AU34" s="9">
        <f t="shared" si="12"/>
        <v>0.72399880411452078</v>
      </c>
      <c r="AV34" s="9">
        <f t="shared" si="12"/>
        <v>0.3458161359061584</v>
      </c>
      <c r="AW34" s="9">
        <f t="shared" si="12"/>
        <v>0.1638901875641183</v>
      </c>
      <c r="AX34" s="9">
        <f t="shared" si="12"/>
        <v>0.30500982112461833</v>
      </c>
      <c r="AY34" s="9">
        <f t="shared" si="12"/>
        <v>0.19095856579704673</v>
      </c>
      <c r="AZ34" s="9">
        <f t="shared" si="12"/>
        <v>0.30918635021301938</v>
      </c>
      <c r="BA34" s="9">
        <f t="shared" si="12"/>
        <v>2.5826988739368489E-2</v>
      </c>
      <c r="BB34" s="9">
        <f t="shared" si="12"/>
        <v>6.7299857653458917E-2</v>
      </c>
      <c r="BC34" s="9">
        <f t="shared" si="12"/>
        <v>0.54701996333372827</v>
      </c>
      <c r="BD34" s="9">
        <f t="shared" si="12"/>
        <v>0.10731812632644441</v>
      </c>
      <c r="BE34" s="9">
        <f t="shared" si="12"/>
        <v>0.23004722505663339</v>
      </c>
      <c r="BF34" s="9">
        <f t="shared" si="12"/>
        <v>0.32746069949384116</v>
      </c>
      <c r="BG34" s="9">
        <f t="shared" si="12"/>
        <v>0.62511237169617706</v>
      </c>
      <c r="BH34" s="9">
        <f t="shared" si="12"/>
        <v>0.8016665627747388</v>
      </c>
      <c r="BI34" s="9">
        <f t="shared" si="12"/>
        <v>0.83664867834032886</v>
      </c>
      <c r="BJ34" s="9">
        <f t="shared" si="12"/>
        <v>0.54767711617722326</v>
      </c>
      <c r="BK34" s="9">
        <f t="shared" si="12"/>
        <v>0.69127920197321013</v>
      </c>
      <c r="BL34" s="9">
        <f t="shared" si="12"/>
        <v>0.1803242550336023</v>
      </c>
      <c r="BM34" s="9">
        <f t="shared" si="12"/>
        <v>4.6211157231776837E-2</v>
      </c>
      <c r="BN34" s="9">
        <f t="shared" si="12"/>
        <v>0.11267037295072867</v>
      </c>
      <c r="BO34" s="9">
        <f t="shared" si="12"/>
        <v>6.4229713882304765E-2</v>
      </c>
      <c r="BP34" s="9">
        <f t="shared" si="12"/>
        <v>0.5120119766030109</v>
      </c>
      <c r="BQ34" s="9">
        <f t="shared" si="12"/>
        <v>0.76433750595927696</v>
      </c>
      <c r="BR34" s="9">
        <f t="shared" si="12"/>
        <v>0.8299664952930097</v>
      </c>
      <c r="BS34" s="9">
        <f t="shared" si="12"/>
        <v>0.38531253372002894</v>
      </c>
      <c r="BT34" s="9">
        <f t="shared" si="12"/>
        <v>0.84800609586010145</v>
      </c>
      <c r="BU34" s="9">
        <f t="shared" si="12"/>
        <v>0.85394260253157439</v>
      </c>
      <c r="BV34" s="9">
        <f t="shared" si="12"/>
        <v>0.5735838105353821</v>
      </c>
      <c r="BW34" s="9">
        <f t="shared" si="12"/>
        <v>0.73160738447553841</v>
      </c>
      <c r="BX34" s="9">
        <f t="shared" si="12"/>
        <v>0.24884189394962586</v>
      </c>
      <c r="BY34" s="9">
        <f t="shared" si="12"/>
        <v>0.31181131339350632</v>
      </c>
      <c r="BZ34" s="9">
        <f t="shared" si="12"/>
        <v>0.16946634017552969</v>
      </c>
      <c r="CA34" s="9">
        <f t="shared" si="12"/>
        <v>0.79250996124800743</v>
      </c>
      <c r="CB34" s="9">
        <f t="shared" si="12"/>
        <v>0.81021953988992945</v>
      </c>
      <c r="CC34" s="9">
        <f t="shared" si="12"/>
        <v>0.27659236377015312</v>
      </c>
      <c r="CD34" s="9">
        <f t="shared" si="12"/>
        <v>0.42812720796328096</v>
      </c>
      <c r="CE34" s="9">
        <f t="shared" si="12"/>
        <v>0.24682111547951543</v>
      </c>
      <c r="CF34" s="9">
        <f t="shared" si="12"/>
        <v>0.39243500881262378</v>
      </c>
      <c r="CG34" s="9">
        <f t="shared" si="12"/>
        <v>3.8488253808404843E-2</v>
      </c>
      <c r="CH34" s="9">
        <f t="shared" si="12"/>
        <v>6.7628492231805712E-2</v>
      </c>
      <c r="CI34" s="9">
        <f t="shared" si="12"/>
        <v>6.7535577833511218E-2</v>
      </c>
      <c r="CJ34" s="9">
        <f t="shared" si="12"/>
        <v>0.10240242879412469</v>
      </c>
      <c r="CK34" s="9">
        <f t="shared" si="12"/>
        <v>5.4940662187708267E-2</v>
      </c>
      <c r="CL34" s="9">
        <f t="shared" si="12"/>
        <v>6.2593710088331714E-2</v>
      </c>
      <c r="CM34" s="9">
        <f t="shared" si="12"/>
        <v>3.0960776715407423E-2</v>
      </c>
      <c r="CN34" s="9">
        <f t="shared" si="12"/>
        <v>0.40369121820615894</v>
      </c>
      <c r="CO34" s="9">
        <f t="shared" si="12"/>
        <v>0.40836011482316109</v>
      </c>
      <c r="CP34" s="9">
        <f t="shared" si="12"/>
        <v>0.3229863291097626</v>
      </c>
      <c r="CQ34" s="9">
        <f t="shared" si="12"/>
        <v>0.96344665503397942</v>
      </c>
      <c r="CR34" s="9">
        <f t="shared" si="12"/>
        <v>0.22917761705035869</v>
      </c>
      <c r="CS34" s="9">
        <f t="shared" si="12"/>
        <v>0.12833711314912072</v>
      </c>
      <c r="CT34" s="9">
        <f t="shared" si="12"/>
        <v>0.1161654534232136</v>
      </c>
      <c r="CU34" s="9">
        <f t="shared" si="12"/>
        <v>9.1744813756835866E-2</v>
      </c>
      <c r="CV34" s="9">
        <f t="shared" ref="CV34:FG34" si="13">SUM(CV29:CV33)</f>
        <v>5.5798860721580787E-2</v>
      </c>
      <c r="CW34" s="9">
        <f t="shared" si="13"/>
        <v>3.1597674243847518E-2</v>
      </c>
      <c r="CX34" s="9">
        <f t="shared" si="13"/>
        <v>0.32208496542339199</v>
      </c>
      <c r="CY34" s="9">
        <f t="shared" si="13"/>
        <v>0.15951340563492139</v>
      </c>
      <c r="CZ34" s="9">
        <f t="shared" si="13"/>
        <v>0.24889238424910431</v>
      </c>
      <c r="DA34" s="9">
        <f t="shared" si="13"/>
        <v>0.24981572244470349</v>
      </c>
      <c r="DB34" s="9">
        <f t="shared" si="13"/>
        <v>8.7338123017687605E-2</v>
      </c>
      <c r="DC34" s="9">
        <f t="shared" si="13"/>
        <v>2.1424412490998541E-2</v>
      </c>
      <c r="DD34" s="9">
        <f t="shared" si="13"/>
        <v>3.747904629500267E-2</v>
      </c>
      <c r="DE34" s="9">
        <f t="shared" si="13"/>
        <v>7.6322276570557096E-2</v>
      </c>
      <c r="DF34" s="9">
        <f t="shared" si="13"/>
        <v>5.8999493074813059E-2</v>
      </c>
      <c r="DG34" s="9">
        <f t="shared" si="13"/>
        <v>6.051088181313298E-2</v>
      </c>
      <c r="DH34" s="9">
        <f t="shared" si="13"/>
        <v>4.2345594090908129E-2</v>
      </c>
      <c r="DI34" s="9">
        <f t="shared" si="13"/>
        <v>5.034857312991662E-2</v>
      </c>
      <c r="DJ34" s="9">
        <f t="shared" si="13"/>
        <v>0.29496420368122583</v>
      </c>
      <c r="DK34" s="9">
        <f t="shared" si="13"/>
        <v>8.6450741208144138E-2</v>
      </c>
      <c r="DL34" s="9">
        <f t="shared" si="13"/>
        <v>0.25293074995342135</v>
      </c>
      <c r="DM34" s="9">
        <f t="shared" si="13"/>
        <v>0.18195226638417869</v>
      </c>
      <c r="DN34" s="9">
        <f t="shared" si="13"/>
        <v>0.31954380507493269</v>
      </c>
      <c r="DO34" s="9">
        <f t="shared" si="13"/>
        <v>0.33283968100436451</v>
      </c>
      <c r="DP34" s="9">
        <f t="shared" si="13"/>
        <v>6.2883542831874847E-2</v>
      </c>
      <c r="DQ34" s="9">
        <f t="shared" si="13"/>
        <v>6.9646500619779755E-2</v>
      </c>
      <c r="DR34" s="9">
        <f t="shared" si="13"/>
        <v>0.18252995839516845</v>
      </c>
      <c r="DS34" s="9">
        <f t="shared" si="13"/>
        <v>0.3049054639741538</v>
      </c>
      <c r="DT34" s="9">
        <f t="shared" si="13"/>
        <v>0.20837630907676918</v>
      </c>
      <c r="DU34" s="9">
        <f t="shared" si="13"/>
        <v>0.25523637679423633</v>
      </c>
      <c r="DV34" s="9">
        <f t="shared" si="13"/>
        <v>0.21422502097938056</v>
      </c>
      <c r="DW34" s="9">
        <f t="shared" si="13"/>
        <v>0.37980217701931923</v>
      </c>
      <c r="DX34" s="9">
        <f t="shared" si="13"/>
        <v>0.54387427108261233</v>
      </c>
      <c r="DY34" s="9">
        <f t="shared" si="13"/>
        <v>6.1695068762754351E-2</v>
      </c>
      <c r="DZ34" s="9">
        <f t="shared" si="13"/>
        <v>5.8986693877637456E-2</v>
      </c>
      <c r="EA34" s="9">
        <f t="shared" si="13"/>
        <v>0.28897634359603691</v>
      </c>
      <c r="EB34" s="9">
        <f t="shared" si="13"/>
        <v>8.2260274424176591E-2</v>
      </c>
      <c r="EC34" s="9">
        <f t="shared" si="13"/>
        <v>0.13927938570299908</v>
      </c>
      <c r="ED34" s="9">
        <f t="shared" si="13"/>
        <v>0.71538285600259921</v>
      </c>
      <c r="EE34" s="9">
        <f t="shared" si="13"/>
        <v>0.10116858335620121</v>
      </c>
      <c r="EF34" s="9">
        <f t="shared" si="13"/>
        <v>8.1553592404321973E-2</v>
      </c>
      <c r="EG34" s="9">
        <f t="shared" si="13"/>
        <v>0.12716986120996165</v>
      </c>
      <c r="EH34" s="9">
        <f t="shared" si="13"/>
        <v>8.7671868132220082E-2</v>
      </c>
      <c r="EI34" s="9">
        <f t="shared" si="13"/>
        <v>5.0336107779716893E-2</v>
      </c>
      <c r="EJ34" s="9">
        <f t="shared" si="13"/>
        <v>6.0383385587484448E-2</v>
      </c>
      <c r="EK34" s="9">
        <f t="shared" si="13"/>
        <v>0.52738612741874635</v>
      </c>
      <c r="EL34" s="9">
        <f t="shared" si="13"/>
        <v>0.48092537975022392</v>
      </c>
      <c r="EM34" s="9">
        <f t="shared" si="13"/>
        <v>8.768980101667348E-2</v>
      </c>
      <c r="EN34" s="9">
        <f t="shared" si="13"/>
        <v>0.44008583741460716</v>
      </c>
      <c r="EO34" s="9">
        <f t="shared" si="13"/>
        <v>0.2208375457305638</v>
      </c>
      <c r="EP34" s="9">
        <f t="shared" si="13"/>
        <v>0.58262988249212155</v>
      </c>
      <c r="EQ34" s="9">
        <f t="shared" si="13"/>
        <v>0.1075827022919795</v>
      </c>
      <c r="ER34" s="9">
        <f t="shared" si="13"/>
        <v>4.313866785609824E-2</v>
      </c>
      <c r="ES34" s="9">
        <f t="shared" si="13"/>
        <v>4.1776723885596417E-2</v>
      </c>
      <c r="ET34" s="9">
        <f t="shared" si="13"/>
        <v>2.611285964449182E-2</v>
      </c>
      <c r="EU34" s="9">
        <f t="shared" si="13"/>
        <v>4.5991613215798657E-2</v>
      </c>
      <c r="EV34" s="9">
        <f t="shared" si="13"/>
        <v>0.11657122245438545</v>
      </c>
      <c r="EW34" s="9">
        <f t="shared" si="13"/>
        <v>4.2609349103888909E-2</v>
      </c>
      <c r="EX34" s="9">
        <f t="shared" si="13"/>
        <v>1.6481107747978049E-2</v>
      </c>
      <c r="EY34" s="9">
        <f t="shared" si="13"/>
        <v>3.568829508547916E-2</v>
      </c>
      <c r="EZ34" s="9">
        <f t="shared" si="13"/>
        <v>4.6282606632511346E-2</v>
      </c>
      <c r="FA34" s="9">
        <f t="shared" si="13"/>
        <v>1.8020717070333397E-2</v>
      </c>
      <c r="FB34" s="9">
        <f t="shared" si="13"/>
        <v>1.7211071041739613E-2</v>
      </c>
      <c r="FC34" s="9">
        <f t="shared" si="13"/>
        <v>9.3100658966805167E-2</v>
      </c>
      <c r="FD34" s="9">
        <f t="shared" si="13"/>
        <v>7.0972066483239851E-2</v>
      </c>
      <c r="FE34" s="9">
        <f t="shared" si="13"/>
        <v>7.0704930281990291E-2</v>
      </c>
      <c r="FF34" s="9">
        <f t="shared" si="13"/>
        <v>7.7726277951712774E-2</v>
      </c>
      <c r="FG34" s="9">
        <f t="shared" si="13"/>
        <v>3.7121582121723194E-2</v>
      </c>
      <c r="FH34" s="9">
        <f t="shared" ref="FH34:GL34" si="14">SUM(FH29:FH33)</f>
        <v>3.222876591120561E-2</v>
      </c>
      <c r="FI34" s="9">
        <f t="shared" si="14"/>
        <v>0.97093846755243896</v>
      </c>
      <c r="FJ34" s="9">
        <f t="shared" si="14"/>
        <v>7.3862261065254869E-2</v>
      </c>
      <c r="FK34" s="9">
        <f t="shared" si="14"/>
        <v>1.1397205692329604E-2</v>
      </c>
      <c r="FL34" s="9">
        <f t="shared" si="14"/>
        <v>2.48395362122487E-2</v>
      </c>
      <c r="FM34" s="9">
        <f t="shared" si="14"/>
        <v>8.21645103707139E-2</v>
      </c>
      <c r="FN34" s="9">
        <f t="shared" si="14"/>
        <v>2.9924405386274729E-2</v>
      </c>
      <c r="FO34" s="9">
        <f t="shared" si="14"/>
        <v>2.7390738444869601E-2</v>
      </c>
      <c r="FP34" s="9">
        <f t="shared" si="14"/>
        <v>7.4047411543385483E-2</v>
      </c>
      <c r="FQ34" s="9">
        <f t="shared" si="14"/>
        <v>6.9528858401283547E-2</v>
      </c>
      <c r="FR34" s="9">
        <f t="shared" si="14"/>
        <v>0.3047496842662889</v>
      </c>
      <c r="FS34" s="9">
        <f t="shared" si="14"/>
        <v>7.0117846148515434E-2</v>
      </c>
      <c r="FT34" s="9">
        <f t="shared" si="14"/>
        <v>7.5381061013508666E-2</v>
      </c>
      <c r="FU34" s="9">
        <f t="shared" si="14"/>
        <v>4.6621624484686493E-2</v>
      </c>
      <c r="FV34" s="9">
        <f t="shared" si="14"/>
        <v>1.6334735390343039E-2</v>
      </c>
      <c r="FW34" s="9">
        <f t="shared" si="14"/>
        <v>4.6750954597566119E-2</v>
      </c>
      <c r="FX34" s="9">
        <f t="shared" si="14"/>
        <v>8.7760240094157768E-2</v>
      </c>
      <c r="FY34" s="9">
        <f t="shared" si="14"/>
        <v>1.6054428087939811E-2</v>
      </c>
      <c r="FZ34" s="9">
        <f t="shared" si="14"/>
        <v>0.11294801341110641</v>
      </c>
      <c r="GA34" s="9">
        <f t="shared" si="14"/>
        <v>9.6197554439910349E-2</v>
      </c>
      <c r="GB34" s="9">
        <f t="shared" si="14"/>
        <v>8.1156470272962716E-2</v>
      </c>
      <c r="GC34" s="9">
        <f t="shared" si="14"/>
        <v>1.685337698986477E-2</v>
      </c>
      <c r="GD34" s="9">
        <f t="shared" si="14"/>
        <v>6.4151406947157444E-2</v>
      </c>
      <c r="GE34" s="9">
        <f t="shared" si="14"/>
        <v>0.3577822043766784</v>
      </c>
      <c r="GF34" s="9">
        <f t="shared" si="14"/>
        <v>0.37244449563094206</v>
      </c>
      <c r="GG34" s="9">
        <f t="shared" si="14"/>
        <v>0.16308294912232837</v>
      </c>
      <c r="GH34" s="9">
        <f t="shared" si="14"/>
        <v>0.11631514129426858</v>
      </c>
      <c r="GI34" s="9">
        <f t="shared" si="14"/>
        <v>6.4554518753577469E-2</v>
      </c>
      <c r="GJ34" s="9">
        <f t="shared" si="14"/>
        <v>6.160478129212707E-2</v>
      </c>
      <c r="GK34" s="9">
        <f t="shared" si="14"/>
        <v>4.6156506641601799E-2</v>
      </c>
      <c r="GL34" s="9">
        <f t="shared" si="14"/>
        <v>4.7466971238680135E-2</v>
      </c>
      <c r="GM34" s="9"/>
      <c r="GN34" s="6">
        <f>CORREL(D34:GL34, D14:GL14)^2</f>
        <v>0.94299141041736056</v>
      </c>
    </row>
    <row r="35" spans="1:196" x14ac:dyDescent="0.25">
      <c r="A35" s="17"/>
      <c r="B35" s="21"/>
      <c r="C35" s="12" t="s">
        <v>217</v>
      </c>
      <c r="D35" s="13">
        <f t="shared" ref="D35:AI35" si="15">SUM(D23:D28)</f>
        <v>0.88050964954310929</v>
      </c>
      <c r="E35" s="13">
        <f t="shared" si="15"/>
        <v>0.14037276272554591</v>
      </c>
      <c r="F35" s="13">
        <f t="shared" si="15"/>
        <v>0.49252624949866214</v>
      </c>
      <c r="G35" s="13">
        <f t="shared" si="15"/>
        <v>0.58998762189030973</v>
      </c>
      <c r="H35" s="13">
        <f t="shared" si="15"/>
        <v>0.23755023006291889</v>
      </c>
      <c r="I35" s="13">
        <f t="shared" si="15"/>
        <v>0.97649016717901127</v>
      </c>
      <c r="J35" s="13">
        <f t="shared" si="15"/>
        <v>0.98045608054642053</v>
      </c>
      <c r="K35" s="13">
        <f t="shared" si="15"/>
        <v>0.21253116373815178</v>
      </c>
      <c r="L35" s="13">
        <f t="shared" si="15"/>
        <v>0.95148755721908573</v>
      </c>
      <c r="M35" s="13">
        <f t="shared" si="15"/>
        <v>0.57325437234073262</v>
      </c>
      <c r="N35" s="13">
        <f t="shared" si="15"/>
        <v>0.91956240715551441</v>
      </c>
      <c r="O35" s="13">
        <f t="shared" si="15"/>
        <v>0.97486071544887931</v>
      </c>
      <c r="P35" s="13">
        <f t="shared" si="15"/>
        <v>0.15170098415669178</v>
      </c>
      <c r="Q35" s="13">
        <f t="shared" si="15"/>
        <v>0.17283104922331902</v>
      </c>
      <c r="R35" s="13">
        <f t="shared" si="15"/>
        <v>0.95358036159600934</v>
      </c>
      <c r="S35" s="13">
        <f t="shared" si="15"/>
        <v>0.82986734759579972</v>
      </c>
      <c r="T35" s="13">
        <f t="shared" si="15"/>
        <v>0.92792741270875179</v>
      </c>
      <c r="U35" s="13">
        <f t="shared" si="15"/>
        <v>0.66007149063436898</v>
      </c>
      <c r="V35" s="13">
        <f t="shared" si="15"/>
        <v>0.89735076747966758</v>
      </c>
      <c r="W35" s="13">
        <f t="shared" si="15"/>
        <v>0.76111743906230145</v>
      </c>
      <c r="X35" s="13">
        <f t="shared" si="15"/>
        <v>0.66033124628748574</v>
      </c>
      <c r="Y35" s="13">
        <f t="shared" si="15"/>
        <v>0.20510343315843202</v>
      </c>
      <c r="Z35" s="13">
        <f t="shared" si="15"/>
        <v>0.1425384819348654</v>
      </c>
      <c r="AA35" s="13">
        <f t="shared" si="15"/>
        <v>0.18538304273327208</v>
      </c>
      <c r="AB35" s="13">
        <f t="shared" si="15"/>
        <v>0.76918676309092826</v>
      </c>
      <c r="AC35" s="13">
        <f t="shared" si="15"/>
        <v>0.51784836401481105</v>
      </c>
      <c r="AD35" s="13">
        <f t="shared" si="15"/>
        <v>0.6434992916910276</v>
      </c>
      <c r="AE35" s="13">
        <f t="shared" si="15"/>
        <v>0.63167535680168174</v>
      </c>
      <c r="AF35" s="13">
        <f t="shared" si="15"/>
        <v>3.2625224895994863E-2</v>
      </c>
      <c r="AG35" s="13">
        <f t="shared" si="15"/>
        <v>0.62725190444557977</v>
      </c>
      <c r="AH35" s="13">
        <f t="shared" si="15"/>
        <v>0.27136816897831867</v>
      </c>
      <c r="AI35" s="13">
        <f t="shared" si="15"/>
        <v>0.20906104260595801</v>
      </c>
      <c r="AJ35" s="13">
        <f t="shared" ref="AJ35:CU35" si="16">SUM(AJ23:AJ28)</f>
        <v>0.20994419474223153</v>
      </c>
      <c r="AK35" s="13">
        <f t="shared" si="16"/>
        <v>0.68085105561356585</v>
      </c>
      <c r="AL35" s="13">
        <f t="shared" si="16"/>
        <v>0.57858047646523958</v>
      </c>
      <c r="AM35" s="13">
        <f t="shared" si="16"/>
        <v>0.76190107317091993</v>
      </c>
      <c r="AN35" s="13">
        <f t="shared" si="16"/>
        <v>0.98588869122009459</v>
      </c>
      <c r="AO35" s="13">
        <f t="shared" si="16"/>
        <v>0.93456717630068298</v>
      </c>
      <c r="AP35" s="13">
        <f t="shared" si="16"/>
        <v>0.14797608038942106</v>
      </c>
      <c r="AQ35" s="13">
        <f t="shared" si="16"/>
        <v>0.13003825943790834</v>
      </c>
      <c r="AR35" s="13">
        <f t="shared" si="16"/>
        <v>9.1937167650895421E-2</v>
      </c>
      <c r="AS35" s="13">
        <f t="shared" si="16"/>
        <v>0.26175414966892108</v>
      </c>
      <c r="AT35" s="13">
        <f t="shared" si="16"/>
        <v>0.33500023318047784</v>
      </c>
      <c r="AU35" s="13">
        <f t="shared" si="16"/>
        <v>0.27600119588547894</v>
      </c>
      <c r="AV35" s="13">
        <f t="shared" si="16"/>
        <v>0.6541838640938421</v>
      </c>
      <c r="AW35" s="13">
        <f t="shared" si="16"/>
        <v>0.83610981243588189</v>
      </c>
      <c r="AX35" s="13">
        <f t="shared" si="16"/>
        <v>0.69499017887538106</v>
      </c>
      <c r="AY35" s="13">
        <f t="shared" si="16"/>
        <v>0.80904143420295316</v>
      </c>
      <c r="AZ35" s="13">
        <f t="shared" si="16"/>
        <v>0.69081364978698123</v>
      </c>
      <c r="BA35" s="13">
        <f t="shared" si="16"/>
        <v>0.97417301126063149</v>
      </c>
      <c r="BB35" s="13">
        <f t="shared" si="16"/>
        <v>0.93270014234654075</v>
      </c>
      <c r="BC35" s="13">
        <f t="shared" si="16"/>
        <v>0.45298003666627168</v>
      </c>
      <c r="BD35" s="13">
        <f t="shared" si="16"/>
        <v>0.89268187367355567</v>
      </c>
      <c r="BE35" s="13">
        <f t="shared" si="16"/>
        <v>0.76995277494336589</v>
      </c>
      <c r="BF35" s="13">
        <f t="shared" si="16"/>
        <v>0.67253930050615895</v>
      </c>
      <c r="BG35" s="13">
        <f t="shared" si="16"/>
        <v>0.37488762830382194</v>
      </c>
      <c r="BH35" s="13">
        <f t="shared" si="16"/>
        <v>0.19833343722526262</v>
      </c>
      <c r="BI35" s="13">
        <f t="shared" si="16"/>
        <v>0.16335132165967101</v>
      </c>
      <c r="BJ35" s="13">
        <f t="shared" si="16"/>
        <v>0.4523228838227768</v>
      </c>
      <c r="BK35" s="13">
        <f t="shared" si="16"/>
        <v>0.30872079802679009</v>
      </c>
      <c r="BL35" s="13">
        <f t="shared" si="16"/>
        <v>0.81967574496639806</v>
      </c>
      <c r="BM35" s="13">
        <f t="shared" si="16"/>
        <v>0.95378884276822351</v>
      </c>
      <c r="BN35" s="13">
        <f t="shared" si="16"/>
        <v>0.88732962704927154</v>
      </c>
      <c r="BO35" s="13">
        <f t="shared" si="16"/>
        <v>0.93577028611769597</v>
      </c>
      <c r="BP35" s="13">
        <f t="shared" si="16"/>
        <v>0.48798802339698921</v>
      </c>
      <c r="BQ35" s="13">
        <f t="shared" si="16"/>
        <v>0.2356624940407229</v>
      </c>
      <c r="BR35" s="13">
        <f t="shared" si="16"/>
        <v>0.17003350470699044</v>
      </c>
      <c r="BS35" s="13">
        <f t="shared" si="16"/>
        <v>0.61468746627997084</v>
      </c>
      <c r="BT35" s="13">
        <f t="shared" si="16"/>
        <v>0.151993904139898</v>
      </c>
      <c r="BU35" s="13">
        <f t="shared" si="16"/>
        <v>0.14605739746842591</v>
      </c>
      <c r="BV35" s="13">
        <f t="shared" si="16"/>
        <v>0.42641618946461718</v>
      </c>
      <c r="BW35" s="13">
        <f t="shared" si="16"/>
        <v>0.26839261552446181</v>
      </c>
      <c r="BX35" s="13">
        <f t="shared" si="16"/>
        <v>0.75115810605037492</v>
      </c>
      <c r="BY35" s="13">
        <f t="shared" si="16"/>
        <v>0.68818868660649302</v>
      </c>
      <c r="BZ35" s="13">
        <f t="shared" si="16"/>
        <v>0.83053365982447092</v>
      </c>
      <c r="CA35" s="13">
        <f t="shared" si="16"/>
        <v>0.20749003875199248</v>
      </c>
      <c r="CB35" s="13">
        <f t="shared" si="16"/>
        <v>0.1897804601100706</v>
      </c>
      <c r="CC35" s="13">
        <f t="shared" si="16"/>
        <v>0.72340763622984783</v>
      </c>
      <c r="CD35" s="13">
        <f t="shared" si="16"/>
        <v>0.5718727920367197</v>
      </c>
      <c r="CE35" s="13">
        <f t="shared" si="16"/>
        <v>0.75317888452048409</v>
      </c>
      <c r="CF35" s="13">
        <f t="shared" si="16"/>
        <v>0.60756499118737683</v>
      </c>
      <c r="CG35" s="13">
        <f t="shared" si="16"/>
        <v>0.9615117461915953</v>
      </c>
      <c r="CH35" s="13">
        <f t="shared" si="16"/>
        <v>0.93237150776819422</v>
      </c>
      <c r="CI35" s="13">
        <f t="shared" si="16"/>
        <v>0.93246442216648884</v>
      </c>
      <c r="CJ35" s="13">
        <f t="shared" si="16"/>
        <v>0.89759757120587613</v>
      </c>
      <c r="CK35" s="13">
        <f t="shared" si="16"/>
        <v>0.94505933781229234</v>
      </c>
      <c r="CL35" s="13">
        <f t="shared" si="16"/>
        <v>0.9374062899116683</v>
      </c>
      <c r="CM35" s="13">
        <f t="shared" si="16"/>
        <v>0.96903922328459269</v>
      </c>
      <c r="CN35" s="13">
        <f t="shared" si="16"/>
        <v>0.59630878179384028</v>
      </c>
      <c r="CO35" s="13">
        <f t="shared" si="16"/>
        <v>0.5916398851768383</v>
      </c>
      <c r="CP35" s="13">
        <f t="shared" si="16"/>
        <v>0.67701367089023801</v>
      </c>
      <c r="CQ35" s="13">
        <f t="shared" si="16"/>
        <v>3.6553344966020834E-2</v>
      </c>
      <c r="CR35" s="13">
        <f t="shared" si="16"/>
        <v>0.77082238294964123</v>
      </c>
      <c r="CS35" s="13">
        <f t="shared" si="16"/>
        <v>0.87166288685087934</v>
      </c>
      <c r="CT35" s="13">
        <f t="shared" si="16"/>
        <v>0.88383454657678606</v>
      </c>
      <c r="CU35" s="13">
        <f t="shared" si="16"/>
        <v>0.90825518624316437</v>
      </c>
      <c r="CV35" s="13">
        <f t="shared" ref="CV35:FG35" si="17">SUM(CV23:CV28)</f>
        <v>0.94420113927841842</v>
      </c>
      <c r="CW35" s="13">
        <f t="shared" si="17"/>
        <v>0.96840232575615282</v>
      </c>
      <c r="CX35" s="13">
        <f t="shared" si="17"/>
        <v>0.67791503457660807</v>
      </c>
      <c r="CY35" s="13">
        <f t="shared" si="17"/>
        <v>0.84048659436507867</v>
      </c>
      <c r="CZ35" s="13">
        <f t="shared" si="17"/>
        <v>0.75110761575089557</v>
      </c>
      <c r="DA35" s="13">
        <f t="shared" si="17"/>
        <v>0.75018427755529604</v>
      </c>
      <c r="DB35" s="13">
        <f t="shared" si="17"/>
        <v>0.91266187698231271</v>
      </c>
      <c r="DC35" s="13">
        <f t="shared" si="17"/>
        <v>0.97857558750900187</v>
      </c>
      <c r="DD35" s="13">
        <f t="shared" si="17"/>
        <v>0.96252095370499746</v>
      </c>
      <c r="DE35" s="13">
        <f t="shared" si="17"/>
        <v>0.9236777234294421</v>
      </c>
      <c r="DF35" s="13">
        <f t="shared" si="17"/>
        <v>0.94100050692518711</v>
      </c>
      <c r="DG35" s="13">
        <f t="shared" si="17"/>
        <v>0.9394891181868672</v>
      </c>
      <c r="DH35" s="13">
        <f t="shared" si="17"/>
        <v>0.95765440590909257</v>
      </c>
      <c r="DI35" s="13">
        <f t="shared" si="17"/>
        <v>0.9496514268700833</v>
      </c>
      <c r="DJ35" s="13">
        <f t="shared" si="17"/>
        <v>0.70503579631877356</v>
      </c>
      <c r="DK35" s="13">
        <f t="shared" si="17"/>
        <v>0.91354925879185511</v>
      </c>
      <c r="DL35" s="13">
        <f t="shared" si="17"/>
        <v>0.74706925004657909</v>
      </c>
      <c r="DM35" s="13">
        <f t="shared" si="17"/>
        <v>0.81804773361582184</v>
      </c>
      <c r="DN35" s="13">
        <f t="shared" si="17"/>
        <v>0.68045619492506715</v>
      </c>
      <c r="DO35" s="13">
        <f t="shared" si="17"/>
        <v>0.66716031899563533</v>
      </c>
      <c r="DP35" s="13">
        <f t="shared" si="17"/>
        <v>0.93711645716812508</v>
      </c>
      <c r="DQ35" s="13">
        <f t="shared" si="17"/>
        <v>0.93035349938022027</v>
      </c>
      <c r="DR35" s="13">
        <f t="shared" si="17"/>
        <v>0.81747004160483239</v>
      </c>
      <c r="DS35" s="13">
        <f t="shared" si="17"/>
        <v>0.69509453602584725</v>
      </c>
      <c r="DT35" s="13">
        <f t="shared" si="17"/>
        <v>0.79162369092323126</v>
      </c>
      <c r="DU35" s="13">
        <f t="shared" si="17"/>
        <v>0.74476362320576395</v>
      </c>
      <c r="DV35" s="13">
        <f t="shared" si="17"/>
        <v>0.7857749790206201</v>
      </c>
      <c r="DW35" s="13">
        <f t="shared" si="17"/>
        <v>0.6201978229806816</v>
      </c>
      <c r="DX35" s="13">
        <f t="shared" si="17"/>
        <v>0.45612572891738778</v>
      </c>
      <c r="DY35" s="13">
        <f t="shared" si="17"/>
        <v>0.93830493123724534</v>
      </c>
      <c r="DZ35" s="13">
        <f t="shared" si="17"/>
        <v>0.94101330612236245</v>
      </c>
      <c r="EA35" s="13">
        <f t="shared" si="17"/>
        <v>0.7110236564039627</v>
      </c>
      <c r="EB35" s="13">
        <f t="shared" si="17"/>
        <v>0.91773972557582284</v>
      </c>
      <c r="EC35" s="13">
        <f t="shared" si="17"/>
        <v>0.86072061429700109</v>
      </c>
      <c r="ED35" s="13">
        <f t="shared" si="17"/>
        <v>0.28461714399740112</v>
      </c>
      <c r="EE35" s="13">
        <f t="shared" si="17"/>
        <v>0.89883141664379929</v>
      </c>
      <c r="EF35" s="13">
        <f t="shared" si="17"/>
        <v>0.91844640759567808</v>
      </c>
      <c r="EG35" s="13">
        <f t="shared" si="17"/>
        <v>0.87283013879003823</v>
      </c>
      <c r="EH35" s="13">
        <f t="shared" si="17"/>
        <v>0.91232813186778017</v>
      </c>
      <c r="EI35" s="13">
        <f t="shared" si="17"/>
        <v>0.94966389222028358</v>
      </c>
      <c r="EJ35" s="13">
        <f t="shared" si="17"/>
        <v>0.93961661441251543</v>
      </c>
      <c r="EK35" s="13">
        <f t="shared" si="17"/>
        <v>0.47261387258125465</v>
      </c>
      <c r="EL35" s="13">
        <f t="shared" si="17"/>
        <v>0.51907462024977635</v>
      </c>
      <c r="EM35" s="13">
        <f t="shared" si="17"/>
        <v>0.91231019898332655</v>
      </c>
      <c r="EN35" s="13">
        <f t="shared" si="17"/>
        <v>0.55991416258539273</v>
      </c>
      <c r="EO35" s="13">
        <f t="shared" si="17"/>
        <v>0.77916245426943576</v>
      </c>
      <c r="EP35" s="13">
        <f t="shared" si="17"/>
        <v>0.41737011750787756</v>
      </c>
      <c r="EQ35" s="13">
        <f t="shared" si="17"/>
        <v>0.89241729770802081</v>
      </c>
      <c r="ER35" s="13">
        <f t="shared" si="17"/>
        <v>0.9568613321439019</v>
      </c>
      <c r="ES35" s="13">
        <f t="shared" si="17"/>
        <v>0.95822327611440394</v>
      </c>
      <c r="ET35" s="13">
        <f t="shared" si="17"/>
        <v>0.97388714035550838</v>
      </c>
      <c r="EU35" s="13">
        <f t="shared" si="17"/>
        <v>0.9540083867842013</v>
      </c>
      <c r="EV35" s="13">
        <f t="shared" si="17"/>
        <v>0.88342877754561466</v>
      </c>
      <c r="EW35" s="13">
        <f t="shared" si="17"/>
        <v>0.95739065089611097</v>
      </c>
      <c r="EX35" s="13">
        <f t="shared" si="17"/>
        <v>0.98351889225202227</v>
      </c>
      <c r="EY35" s="13">
        <f t="shared" si="17"/>
        <v>0.96431170491452023</v>
      </c>
      <c r="EZ35" s="13">
        <f t="shared" si="17"/>
        <v>0.95371739336748862</v>
      </c>
      <c r="FA35" s="13">
        <f t="shared" si="17"/>
        <v>0.98197928292966641</v>
      </c>
      <c r="FB35" s="13">
        <f t="shared" si="17"/>
        <v>0.98278892895826053</v>
      </c>
      <c r="FC35" s="13">
        <f t="shared" si="17"/>
        <v>0.90689934103319503</v>
      </c>
      <c r="FD35" s="13">
        <f t="shared" si="17"/>
        <v>0.92902793351676061</v>
      </c>
      <c r="FE35" s="13">
        <f t="shared" si="17"/>
        <v>0.92929506971800924</v>
      </c>
      <c r="FF35" s="13">
        <f t="shared" si="17"/>
        <v>0.92227372204828761</v>
      </c>
      <c r="FG35" s="13">
        <f t="shared" si="17"/>
        <v>0.9628784178782771</v>
      </c>
      <c r="FH35" s="13">
        <f t="shared" ref="FH35:GL35" si="18">SUM(FH23:FH28)</f>
        <v>0.96777123408879395</v>
      </c>
      <c r="FI35" s="13">
        <f t="shared" si="18"/>
        <v>2.9061532447560712E-2</v>
      </c>
      <c r="FJ35" s="13">
        <f t="shared" si="18"/>
        <v>0.92613773893474549</v>
      </c>
      <c r="FK35" s="13">
        <f t="shared" si="18"/>
        <v>0.9886027943076704</v>
      </c>
      <c r="FL35" s="13">
        <f t="shared" si="18"/>
        <v>0.97516046378775134</v>
      </c>
      <c r="FM35" s="13">
        <f t="shared" si="18"/>
        <v>0.91783548962928652</v>
      </c>
      <c r="FN35" s="13">
        <f t="shared" si="18"/>
        <v>0.97007559461372583</v>
      </c>
      <c r="FO35" s="13">
        <f t="shared" si="18"/>
        <v>0.97260926155513028</v>
      </c>
      <c r="FP35" s="13">
        <f t="shared" si="18"/>
        <v>0.92595258845661488</v>
      </c>
      <c r="FQ35" s="13">
        <f t="shared" si="18"/>
        <v>0.93047114159871691</v>
      </c>
      <c r="FR35" s="13">
        <f t="shared" si="18"/>
        <v>0.69525031573371132</v>
      </c>
      <c r="FS35" s="13">
        <f t="shared" si="18"/>
        <v>0.92988215385148509</v>
      </c>
      <c r="FT35" s="13">
        <f t="shared" si="18"/>
        <v>0.92461893898649106</v>
      </c>
      <c r="FU35" s="13">
        <f t="shared" si="18"/>
        <v>0.95337837551531401</v>
      </c>
      <c r="FV35" s="13">
        <f t="shared" si="18"/>
        <v>0.98366526460965753</v>
      </c>
      <c r="FW35" s="13">
        <f t="shared" si="18"/>
        <v>0.95324904540243327</v>
      </c>
      <c r="FX35" s="13">
        <f t="shared" si="18"/>
        <v>0.91223975990584216</v>
      </c>
      <c r="FY35" s="13">
        <f t="shared" si="18"/>
        <v>0.98394557191206045</v>
      </c>
      <c r="FZ35" s="13">
        <f t="shared" si="18"/>
        <v>0.8870519865888945</v>
      </c>
      <c r="GA35" s="13">
        <f t="shared" si="18"/>
        <v>0.90380244556009004</v>
      </c>
      <c r="GB35" s="13">
        <f t="shared" si="18"/>
        <v>0.91884352972703742</v>
      </c>
      <c r="GC35" s="13">
        <f t="shared" si="18"/>
        <v>0.98314662301013489</v>
      </c>
      <c r="GD35" s="13">
        <f t="shared" si="18"/>
        <v>0.93584859305284329</v>
      </c>
      <c r="GE35" s="13">
        <f t="shared" si="18"/>
        <v>0.64221779562332137</v>
      </c>
      <c r="GF35" s="13">
        <f t="shared" si="18"/>
        <v>0.62755550436905894</v>
      </c>
      <c r="GG35" s="13">
        <f t="shared" si="18"/>
        <v>0.83691705087767132</v>
      </c>
      <c r="GH35" s="13">
        <f t="shared" si="18"/>
        <v>0.88368485870573121</v>
      </c>
      <c r="GI35" s="13">
        <f t="shared" si="18"/>
        <v>0.93544548124642235</v>
      </c>
      <c r="GJ35" s="13">
        <f t="shared" si="18"/>
        <v>0.93839521870787235</v>
      </c>
      <c r="GK35" s="13">
        <f t="shared" si="18"/>
        <v>0.95384349335839858</v>
      </c>
      <c r="GL35" s="13">
        <f t="shared" si="18"/>
        <v>0.95253302876131918</v>
      </c>
      <c r="GM35" s="13"/>
    </row>
    <row r="36" spans="1:196" x14ac:dyDescent="0.25">
      <c r="A36" s="17"/>
      <c r="B36" s="19" t="s">
        <v>239</v>
      </c>
      <c r="C36" s="4" t="s">
        <v>196</v>
      </c>
      <c r="D36" s="6">
        <v>3.9665409952133003E-2</v>
      </c>
      <c r="E36" s="6">
        <v>2.98180295073791E-2</v>
      </c>
      <c r="F36" s="6">
        <v>1.9158564437899098E-2</v>
      </c>
      <c r="G36" s="6">
        <v>1.8601846110332599E-2</v>
      </c>
      <c r="H36" s="6">
        <v>4.71357575639526E-2</v>
      </c>
      <c r="I36" s="6">
        <v>4.4198885636821802E-3</v>
      </c>
      <c r="J36" s="6">
        <v>3.5020367697017902E-3</v>
      </c>
      <c r="K36" s="6">
        <v>2.8634819823743999E-2</v>
      </c>
      <c r="L36" s="6">
        <v>1.18774309214583E-2</v>
      </c>
      <c r="M36" s="6">
        <v>6.2069518116043602E-2</v>
      </c>
      <c r="N36" s="6">
        <v>2.99987085365255E-2</v>
      </c>
      <c r="O36" s="6">
        <v>1.2738720955230799E-2</v>
      </c>
      <c r="P36" s="6">
        <v>1.31180526978517E-2</v>
      </c>
      <c r="Q36" s="6">
        <v>8.2487091723079803E-3</v>
      </c>
      <c r="R36" s="6">
        <v>4.1059125818786797E-2</v>
      </c>
      <c r="S36" s="6">
        <v>1.09781014376271E-2</v>
      </c>
      <c r="T36" s="6">
        <v>1.0739836347944299E-2</v>
      </c>
      <c r="U36" s="6">
        <v>1.8717009864446198E-2</v>
      </c>
      <c r="V36" s="6">
        <v>5.0918524645748003E-2</v>
      </c>
      <c r="W36" s="6">
        <v>2.5563641014595798E-2</v>
      </c>
      <c r="X36" s="6">
        <v>1.81321546078912E-2</v>
      </c>
      <c r="Y36" s="6">
        <v>1.4921625920012799E-2</v>
      </c>
      <c r="Z36" s="6">
        <v>3.1522679097696099E-2</v>
      </c>
      <c r="AA36" s="6">
        <v>1.61621231046906E-2</v>
      </c>
      <c r="AB36" s="6">
        <v>2.0037960984410699E-2</v>
      </c>
      <c r="AC36" s="6">
        <v>1.15305038181971E-2</v>
      </c>
      <c r="AD36" s="6">
        <v>1.4950974822234901E-2</v>
      </c>
      <c r="AE36" s="6">
        <v>1.7493026793439798E-2</v>
      </c>
      <c r="AF36" s="6">
        <v>1.6638691238270099E-2</v>
      </c>
      <c r="AG36" s="6">
        <v>2.8421891240434899E-2</v>
      </c>
      <c r="AH36" s="6">
        <v>1.9795127848321499E-2</v>
      </c>
      <c r="AI36" s="6">
        <v>3.7548934067138599E-2</v>
      </c>
      <c r="AJ36" s="6">
        <v>2.99292712644076E-2</v>
      </c>
      <c r="AK36" s="6">
        <v>1.5760226170905001E-2</v>
      </c>
      <c r="AL36" s="6">
        <v>2.6560109393781301E-2</v>
      </c>
      <c r="AM36" s="6">
        <v>1.4953552190086299E-2</v>
      </c>
      <c r="AN36" s="6">
        <v>7.9062509792256694E-3</v>
      </c>
      <c r="AO36" s="6">
        <v>2.2797262651706202E-2</v>
      </c>
      <c r="AP36" s="6">
        <v>1.4203230671142099E-2</v>
      </c>
      <c r="AQ36" s="6">
        <v>6.7782777128859101E-3</v>
      </c>
      <c r="AR36" s="6">
        <v>1.6369634331901799E-2</v>
      </c>
      <c r="AS36" s="6">
        <v>5.5861427949075802E-2</v>
      </c>
      <c r="AT36" s="6">
        <v>1.6051538655091901E-2</v>
      </c>
      <c r="AU36" s="6">
        <v>1.73972479386733E-2</v>
      </c>
      <c r="AV36" s="6">
        <v>1.18155648975494E-2</v>
      </c>
      <c r="AW36" s="6">
        <v>2.6997689167234901E-2</v>
      </c>
      <c r="AX36" s="6">
        <v>1.8731803512572299E-2</v>
      </c>
      <c r="AY36" s="6">
        <v>8.3234743499927492E-3</v>
      </c>
      <c r="AZ36" s="6">
        <v>6.2423487453717296E-3</v>
      </c>
      <c r="BA36" s="6">
        <v>1.7468578162696999E-3</v>
      </c>
      <c r="BB36" s="6">
        <v>5.4180165831303698E-3</v>
      </c>
      <c r="BC36" s="6">
        <v>9.0540789066574107E-3</v>
      </c>
      <c r="BD36" s="6">
        <v>1.9040942203788699E-2</v>
      </c>
      <c r="BE36" s="6">
        <v>2.8430985695474299E-2</v>
      </c>
      <c r="BF36" s="6">
        <v>5.0240188452370403E-2</v>
      </c>
      <c r="BG36" s="6">
        <v>4.0908251622468597E-2</v>
      </c>
      <c r="BH36" s="6">
        <v>3.59401631981138E-2</v>
      </c>
      <c r="BI36" s="6">
        <v>1.1863500963968401E-2</v>
      </c>
      <c r="BJ36" s="6">
        <v>4.5285878482863903E-2</v>
      </c>
      <c r="BK36" s="6">
        <v>4.3236949218094102E-2</v>
      </c>
      <c r="BL36" s="6">
        <v>3.0935973367016398E-2</v>
      </c>
      <c r="BM36" s="6">
        <v>4.2183472079060702E-2</v>
      </c>
      <c r="BN36" s="6">
        <v>2.3278150367451501E-2</v>
      </c>
      <c r="BO36" s="6">
        <v>2.49847407681907E-2</v>
      </c>
      <c r="BP36" s="6">
        <v>2.4899590651505901E-2</v>
      </c>
      <c r="BQ36" s="6">
        <v>1.64463680765452E-2</v>
      </c>
      <c r="BR36" s="6">
        <v>1.94330444374138E-2</v>
      </c>
      <c r="BS36" s="6">
        <v>2.4663829355328699E-2</v>
      </c>
      <c r="BT36" s="6">
        <v>3.2845806409332302E-2</v>
      </c>
      <c r="BU36" s="6">
        <v>2.3767005499297202E-2</v>
      </c>
      <c r="BV36" s="6">
        <v>1.2236961861515299E-2</v>
      </c>
      <c r="BW36" s="6">
        <v>4.9357761732838498E-2</v>
      </c>
      <c r="BX36" s="6">
        <v>3.2177601395309202E-2</v>
      </c>
      <c r="BY36" s="6">
        <v>5.6548487696437201E-2</v>
      </c>
      <c r="BZ36" s="6">
        <v>3.4764834399521702E-2</v>
      </c>
      <c r="CA36" s="6">
        <v>1.4087094677059099E-2</v>
      </c>
      <c r="CB36" s="6">
        <v>1.9251051697571499E-2</v>
      </c>
      <c r="CC36" s="6">
        <v>2.0787757166708099E-2</v>
      </c>
      <c r="CD36" s="6">
        <v>2.38648963195566E-2</v>
      </c>
      <c r="CE36" s="6">
        <v>8.0748992047683897E-3</v>
      </c>
      <c r="CF36" s="6">
        <v>4.7002491197461999E-2</v>
      </c>
      <c r="CG36" s="6">
        <v>1.31293558501726E-2</v>
      </c>
      <c r="CH36" s="6">
        <v>8.4318909798563393E-3</v>
      </c>
      <c r="CI36" s="6">
        <v>2.03142117921822E-2</v>
      </c>
      <c r="CJ36" s="6">
        <v>1.1470895003797599E-2</v>
      </c>
      <c r="CK36" s="6">
        <v>1.36304554481139E-2</v>
      </c>
      <c r="CL36" s="6">
        <v>1.2209076065004E-2</v>
      </c>
      <c r="CM36" s="6">
        <v>9.8775890565824392E-3</v>
      </c>
      <c r="CN36" s="6">
        <v>3.8350784006101403E-2</v>
      </c>
      <c r="CO36" s="6">
        <v>1.4773863992652399E-2</v>
      </c>
      <c r="CP36" s="6">
        <v>3.4952463973067803E-2</v>
      </c>
      <c r="CQ36" s="6">
        <v>2.69523631718428E-2</v>
      </c>
      <c r="CR36" s="6">
        <v>2.1762666230090801E-2</v>
      </c>
      <c r="CS36" s="6">
        <v>2.54637635778063E-2</v>
      </c>
      <c r="CT36" s="6">
        <v>3.0776294154746298E-2</v>
      </c>
      <c r="CU36" s="6">
        <v>2.94962819092205E-2</v>
      </c>
      <c r="CV36" s="6">
        <v>1.8851595064733499E-2</v>
      </c>
      <c r="CW36" s="6">
        <v>2.3202230528114098E-2</v>
      </c>
      <c r="CX36" s="6">
        <v>2.6464863405748999E-2</v>
      </c>
      <c r="CY36" s="6">
        <v>1.7223185990753301E-2</v>
      </c>
      <c r="CZ36" s="6">
        <v>1.6543782815104699E-2</v>
      </c>
      <c r="DA36" s="6">
        <v>3.0148877087749999E-2</v>
      </c>
      <c r="DB36" s="6">
        <v>2.1417229718222401E-2</v>
      </c>
      <c r="DC36" s="6">
        <v>6.4025246527767907E-2</v>
      </c>
      <c r="DD36" s="6">
        <v>2.0792724005592698E-2</v>
      </c>
      <c r="DE36" s="6">
        <v>1.5384805347190399E-2</v>
      </c>
      <c r="DF36" s="6">
        <v>1.7607256546781701E-2</v>
      </c>
      <c r="DG36" s="6">
        <v>1.84852693583363E-2</v>
      </c>
      <c r="DH36" s="6">
        <v>1.4394552903026299E-2</v>
      </c>
      <c r="DI36" s="6">
        <v>4.5971546882298597E-2</v>
      </c>
      <c r="DJ36" s="6">
        <v>4.5903710630577903E-2</v>
      </c>
      <c r="DK36" s="6">
        <v>1.44687406589382E-2</v>
      </c>
      <c r="DL36" s="6">
        <v>4.9647967834678897E-2</v>
      </c>
      <c r="DM36" s="6">
        <v>2.35404189670507E-2</v>
      </c>
      <c r="DN36" s="6">
        <v>1.8933020798436201E-2</v>
      </c>
      <c r="DO36" s="6">
        <v>3.4863938791347797E-2</v>
      </c>
      <c r="DP36" s="6">
        <v>2.41572585196001E-2</v>
      </c>
      <c r="DQ36" s="6">
        <v>1.0963228130416299E-2</v>
      </c>
      <c r="DR36" s="6">
        <v>2.8003877293260301E-2</v>
      </c>
      <c r="DS36" s="6">
        <v>4.2654869339985399E-2</v>
      </c>
      <c r="DT36" s="6">
        <v>6.2688524808115195E-2</v>
      </c>
      <c r="DU36" s="6">
        <v>2.22671091483478E-2</v>
      </c>
      <c r="DV36" s="6">
        <v>0.30415390908566498</v>
      </c>
      <c r="DW36" s="6">
        <v>0.30240668478308902</v>
      </c>
      <c r="DX36" s="6">
        <v>6.3520114549701995E-2</v>
      </c>
      <c r="DY36" s="6">
        <v>0.16168509217406499</v>
      </c>
      <c r="DZ36" s="6">
        <v>8.8267886463154893E-2</v>
      </c>
      <c r="EA36" s="6">
        <v>0.120452576303128</v>
      </c>
      <c r="EB36" s="6">
        <v>2.28183865953068E-2</v>
      </c>
      <c r="EC36" s="6">
        <v>4.5989596394935398E-2</v>
      </c>
      <c r="ED36" s="6">
        <v>3.7363142662770098E-2</v>
      </c>
      <c r="EE36" s="6">
        <v>0.106702366688448</v>
      </c>
      <c r="EF36" s="6">
        <v>3.4512240426785697E-2</v>
      </c>
      <c r="EG36" s="6">
        <v>1.216561467984E-2</v>
      </c>
      <c r="EH36" s="6">
        <v>5.2183871333370598E-3</v>
      </c>
      <c r="EI36" s="6">
        <v>0.16919931262144799</v>
      </c>
      <c r="EJ36" s="6">
        <v>1.5582068109625201E-2</v>
      </c>
      <c r="EK36" s="6">
        <v>3.7353685647201901E-2</v>
      </c>
      <c r="EL36" s="6">
        <v>5.1650478136030499E-2</v>
      </c>
      <c r="EM36" s="6">
        <v>0.47872623477844101</v>
      </c>
      <c r="EN36" s="6">
        <v>0.24825704539884999</v>
      </c>
      <c r="EO36" s="6">
        <v>4.1545212437171498E-2</v>
      </c>
      <c r="EP36" s="6">
        <v>4.2921826501895299E-2</v>
      </c>
      <c r="EQ36" s="6">
        <v>0.12180701166925301</v>
      </c>
      <c r="ER36" s="6">
        <v>2.14853517320132E-2</v>
      </c>
      <c r="ES36" s="6">
        <v>1.36986828830942E-2</v>
      </c>
      <c r="ET36" s="6">
        <v>1.87653308478528E-3</v>
      </c>
      <c r="EU36" s="6">
        <v>2.37475860245982E-2</v>
      </c>
      <c r="EV36" s="6">
        <v>2.3751251823305401E-2</v>
      </c>
      <c r="EW36" s="6">
        <v>9.1171103084694005E-3</v>
      </c>
      <c r="EX36" s="6">
        <v>3.6751339095270801E-3</v>
      </c>
      <c r="EY36" s="6">
        <v>5.7262464754115E-3</v>
      </c>
      <c r="EZ36" s="6">
        <v>1.1080467857638601E-2</v>
      </c>
      <c r="FA36" s="6">
        <v>2.0748347089588502E-3</v>
      </c>
      <c r="FB36" s="6">
        <v>7.5809163609534902E-3</v>
      </c>
      <c r="FC36" s="6">
        <v>1.0235836529032E-2</v>
      </c>
      <c r="FD36" s="6">
        <v>5.3773755155645201E-3</v>
      </c>
      <c r="FE36" s="6">
        <v>1.37869950574362E-2</v>
      </c>
      <c r="FF36" s="6">
        <v>1.9364234537191199E-2</v>
      </c>
      <c r="FG36" s="6">
        <v>2.6720456072043999E-2</v>
      </c>
      <c r="FH36" s="6">
        <v>7.8269821538964699E-3</v>
      </c>
      <c r="FI36" s="6">
        <v>3.2880474467010899E-3</v>
      </c>
      <c r="FJ36" s="6">
        <v>1.57967510698773E-2</v>
      </c>
      <c r="FK36" s="6">
        <v>1.39278728617631E-4</v>
      </c>
      <c r="FL36" s="6">
        <v>4.7545011109913502E-3</v>
      </c>
      <c r="FM36" s="6">
        <v>4.8139128781283002E-3</v>
      </c>
      <c r="FN36" s="6">
        <v>7.0513940092420801E-3</v>
      </c>
      <c r="FO36" s="6">
        <v>4.21528912648572E-3</v>
      </c>
      <c r="FP36" s="6">
        <v>5.9702364304802897E-3</v>
      </c>
      <c r="FQ36" s="6">
        <v>8.4952939191992698E-3</v>
      </c>
      <c r="FR36" s="6">
        <v>2.7793132494250999E-2</v>
      </c>
      <c r="FS36" s="6">
        <v>6.8186982972543398E-3</v>
      </c>
      <c r="FT36" s="6">
        <v>1.7379690867524899E-2</v>
      </c>
      <c r="FU36" s="6">
        <v>4.0036730370553398E-3</v>
      </c>
      <c r="FV36" s="6">
        <v>2.0653761545345599E-3</v>
      </c>
      <c r="FW36" s="6">
        <v>6.5248153959068496E-3</v>
      </c>
      <c r="FX36" s="6">
        <v>2.6905181823981199E-3</v>
      </c>
      <c r="FY36" s="6">
        <v>2.1147516973660202E-3</v>
      </c>
      <c r="FZ36" s="6">
        <v>8.8410289587307501E-3</v>
      </c>
      <c r="GA36" s="6">
        <v>1.7538306001107101E-2</v>
      </c>
      <c r="GB36" s="6">
        <v>1.23851614845555E-2</v>
      </c>
      <c r="GC36" s="6">
        <v>5.46641096601529E-3</v>
      </c>
      <c r="GD36" s="6">
        <v>1.20514019820268E-2</v>
      </c>
      <c r="GE36" s="6">
        <v>3.44431110719009E-2</v>
      </c>
      <c r="GF36" s="6">
        <v>4.0707921473572099E-2</v>
      </c>
      <c r="GG36" s="6">
        <v>5.7255602106556797E-3</v>
      </c>
      <c r="GH36" s="6">
        <v>9.2563034888463302E-3</v>
      </c>
      <c r="GI36" s="6">
        <v>2.5353188125902901E-2</v>
      </c>
      <c r="GJ36" s="6">
        <v>1.7937124610951798E-2</v>
      </c>
      <c r="GK36" s="6">
        <v>5.7591114066425104E-3</v>
      </c>
      <c r="GL36" s="6">
        <v>5.4118626034681304E-3</v>
      </c>
      <c r="GM36" s="6"/>
      <c r="GN36" s="6">
        <f>CORREL(D36:GL36,D4:GL4)^2</f>
        <v>0.8708156340158254</v>
      </c>
    </row>
    <row r="37" spans="1:196" x14ac:dyDescent="0.25">
      <c r="A37" s="17"/>
      <c r="B37" s="20"/>
      <c r="C37" s="4" t="s">
        <v>233</v>
      </c>
      <c r="D37" s="6">
        <v>0.58785440320776505</v>
      </c>
      <c r="E37" s="6">
        <v>3.5652038392002101E-2</v>
      </c>
      <c r="F37" s="6">
        <v>6.9660985396006403E-2</v>
      </c>
      <c r="G37" s="6">
        <v>2.4190480451234401E-2</v>
      </c>
      <c r="H37" s="6">
        <v>3.0133889390267302E-2</v>
      </c>
      <c r="I37" s="6">
        <v>1.5073763589934599E-3</v>
      </c>
      <c r="J37" s="6">
        <v>4.6625480526933097E-3</v>
      </c>
      <c r="K37" s="6">
        <v>8.2875028128229805E-2</v>
      </c>
      <c r="L37" s="6">
        <v>0.75740210790011298</v>
      </c>
      <c r="M37" s="6">
        <v>0.11599413152341401</v>
      </c>
      <c r="N37" s="6">
        <v>0.59259447096655904</v>
      </c>
      <c r="O37" s="6">
        <v>0.85941626714536001</v>
      </c>
      <c r="P37" s="6">
        <v>0.229700689362141</v>
      </c>
      <c r="Q37" s="6">
        <v>0.105951089841982</v>
      </c>
      <c r="R37" s="6">
        <v>0.72030015295294303</v>
      </c>
      <c r="S37" s="6">
        <v>0.70478326213620901</v>
      </c>
      <c r="T37" s="6">
        <v>0.68255876132511095</v>
      </c>
      <c r="U37" s="6">
        <v>0.28031262292921599</v>
      </c>
      <c r="V37" s="6">
        <v>0.25638180500837698</v>
      </c>
      <c r="W37" s="6">
        <v>0.44357936666846998</v>
      </c>
      <c r="X37" s="6">
        <v>0.307156564256516</v>
      </c>
      <c r="Y37" s="6">
        <v>0.37903870142060903</v>
      </c>
      <c r="Z37" s="6">
        <v>1.7918591846252298E-2</v>
      </c>
      <c r="AA37" s="6">
        <v>4.3507853574335099E-2</v>
      </c>
      <c r="AB37" s="6">
        <v>0.136475142096015</v>
      </c>
      <c r="AC37" s="6">
        <v>0.27704263813129598</v>
      </c>
      <c r="AD37" s="6">
        <v>0.34811819770671798</v>
      </c>
      <c r="AE37" s="6">
        <v>0.171673408970685</v>
      </c>
      <c r="AF37" s="6">
        <v>0.25558183994878803</v>
      </c>
      <c r="AG37" s="6">
        <v>0.35304285304130101</v>
      </c>
      <c r="AH37" s="6">
        <v>0.129370091791812</v>
      </c>
      <c r="AI37" s="6">
        <v>3.0836613854784901E-2</v>
      </c>
      <c r="AJ37" s="6">
        <v>6.5171767353269294E-2</v>
      </c>
      <c r="AK37" s="6">
        <v>0.38030012441759797</v>
      </c>
      <c r="AL37" s="6">
        <v>0.23918488604155499</v>
      </c>
      <c r="AM37" s="6">
        <v>0.37768764643640101</v>
      </c>
      <c r="AN37" s="6">
        <v>1.5337682305654901E-2</v>
      </c>
      <c r="AO37" s="6">
        <v>0.222240829627774</v>
      </c>
      <c r="AP37" s="6">
        <v>4.4669571441622799E-2</v>
      </c>
      <c r="AQ37" s="6">
        <v>0.25785754334508898</v>
      </c>
      <c r="AR37" s="6">
        <v>9.0548224651817596E-2</v>
      </c>
      <c r="AS37" s="6">
        <v>6.8990001094557996E-2</v>
      </c>
      <c r="AT37" s="6">
        <v>0.114912876264637</v>
      </c>
      <c r="AU37" s="6">
        <v>8.6336667891822302E-2</v>
      </c>
      <c r="AV37" s="6">
        <v>0.329954885198741</v>
      </c>
      <c r="AW37" s="6">
        <v>0.46394775405723099</v>
      </c>
      <c r="AX37" s="6">
        <v>0.34603211555477897</v>
      </c>
      <c r="AY37" s="6">
        <v>0.70422257033814495</v>
      </c>
      <c r="AZ37" s="6">
        <v>0.56960639785116995</v>
      </c>
      <c r="BA37" s="6">
        <v>0.95926569829071096</v>
      </c>
      <c r="BB37" s="6">
        <v>0.53839223890351195</v>
      </c>
      <c r="BC37" s="6">
        <v>0.335227965055791</v>
      </c>
      <c r="BD37" s="6">
        <v>0.58782240371754002</v>
      </c>
      <c r="BE37" s="6">
        <v>0.44516590643987702</v>
      </c>
      <c r="BF37" s="6">
        <v>0.45297222227816097</v>
      </c>
      <c r="BG37" s="6">
        <v>0.17920985851771701</v>
      </c>
      <c r="BH37" s="6">
        <v>4.5844073286830801E-2</v>
      </c>
      <c r="BI37" s="6">
        <v>9.6771899270781697E-2</v>
      </c>
      <c r="BJ37" s="6">
        <v>0.25943213614419303</v>
      </c>
      <c r="BK37" s="6">
        <v>0.14717182959362701</v>
      </c>
      <c r="BL37" s="6">
        <v>0.46936689921542102</v>
      </c>
      <c r="BM37" s="6">
        <v>0.52326645065862498</v>
      </c>
      <c r="BN37" s="6">
        <v>0.53646290601671198</v>
      </c>
      <c r="BO37" s="6">
        <v>0.56531023642551603</v>
      </c>
      <c r="BP37" s="6">
        <v>0.21414527674359701</v>
      </c>
      <c r="BQ37" s="6">
        <v>4.19471508948722E-2</v>
      </c>
      <c r="BR37" s="6">
        <v>0.14074836376251501</v>
      </c>
      <c r="BS37" s="6">
        <v>0.33997872993890998</v>
      </c>
      <c r="BT37" s="6">
        <v>4.37540007038765E-2</v>
      </c>
      <c r="BU37" s="6">
        <v>2.7502184972300201E-2</v>
      </c>
      <c r="BV37" s="6">
        <v>0.27972230544244198</v>
      </c>
      <c r="BW37" s="6">
        <v>3.7374068117852002E-2</v>
      </c>
      <c r="BX37" s="6">
        <v>0.40609352514198099</v>
      </c>
      <c r="BY37" s="6">
        <v>0.24407311852840599</v>
      </c>
      <c r="BZ37" s="6">
        <v>0.27535128231665301</v>
      </c>
      <c r="CA37" s="6">
        <v>4.6091596701619102E-2</v>
      </c>
      <c r="CB37" s="6">
        <v>0.180405022414938</v>
      </c>
      <c r="CC37" s="6">
        <v>0.31317423910035003</v>
      </c>
      <c r="CD37" s="6">
        <v>0.27859699056960902</v>
      </c>
      <c r="CE37" s="6">
        <v>0.439791007586187</v>
      </c>
      <c r="CF37" s="6">
        <v>0.203886273492419</v>
      </c>
      <c r="CG37" s="6">
        <v>0.39216387633942501</v>
      </c>
      <c r="CH37" s="6">
        <v>0.369472701230876</v>
      </c>
      <c r="CI37" s="6">
        <v>0.23520210127642399</v>
      </c>
      <c r="CJ37" s="6">
        <v>0.47490404254438501</v>
      </c>
      <c r="CK37" s="6">
        <v>0.25631376357403601</v>
      </c>
      <c r="CL37" s="6">
        <v>0.54279706216054702</v>
      </c>
      <c r="CM37" s="6">
        <v>0.19564696792317901</v>
      </c>
      <c r="CN37" s="6">
        <v>0.243428786105467</v>
      </c>
      <c r="CO37" s="6">
        <v>0.28296449115417199</v>
      </c>
      <c r="CP37" s="6">
        <v>0.34351795017526598</v>
      </c>
      <c r="CQ37" s="6">
        <v>0.19125757554661901</v>
      </c>
      <c r="CR37" s="6">
        <v>0.36900563492289701</v>
      </c>
      <c r="CS37" s="6">
        <v>0.44495718426490699</v>
      </c>
      <c r="CT37" s="6">
        <v>0.39384232298543598</v>
      </c>
      <c r="CU37" s="6">
        <v>0.45715615452322</v>
      </c>
      <c r="CV37" s="6">
        <v>0.25249441112693499</v>
      </c>
      <c r="CW37" s="6">
        <v>0.75711193160752099</v>
      </c>
      <c r="CX37" s="6">
        <v>0.34765202005054102</v>
      </c>
      <c r="CY37" s="6">
        <v>0.58735333603973405</v>
      </c>
      <c r="CZ37" s="6">
        <v>0.38574389468478998</v>
      </c>
      <c r="DA37" s="6">
        <v>0.427770228173738</v>
      </c>
      <c r="DB37" s="6">
        <v>0.53215796345107602</v>
      </c>
      <c r="DC37" s="6">
        <v>5.13391642545966E-2</v>
      </c>
      <c r="DD37" s="6">
        <v>9.6357501549894795E-2</v>
      </c>
      <c r="DE37" s="6">
        <v>3.3383990099683403E-2</v>
      </c>
      <c r="DF37" s="6">
        <v>4.2834372934154701E-2</v>
      </c>
      <c r="DG37" s="6">
        <v>2.4357167162029101E-2</v>
      </c>
      <c r="DH37" s="6">
        <v>3.35914138294205E-3</v>
      </c>
      <c r="DI37" s="6">
        <v>7.4497288429303699E-2</v>
      </c>
      <c r="DJ37" s="6">
        <v>0.36643868410583103</v>
      </c>
      <c r="DK37" s="6">
        <v>0.13074016182919801</v>
      </c>
      <c r="DL37" s="6">
        <v>0.32773071986396402</v>
      </c>
      <c r="DM37" s="6">
        <v>0.44248738650698999</v>
      </c>
      <c r="DN37" s="6">
        <v>0.40955763629368802</v>
      </c>
      <c r="DO37" s="6">
        <v>0.35667264767372497</v>
      </c>
      <c r="DP37" s="6">
        <v>1.5811161441081599E-2</v>
      </c>
      <c r="DQ37" s="6">
        <v>0.10248005945712201</v>
      </c>
      <c r="DR37" s="6">
        <v>0.58309427623758103</v>
      </c>
      <c r="DS37" s="6">
        <v>0.27126718877372602</v>
      </c>
      <c r="DT37" s="6">
        <v>0.142691384936148</v>
      </c>
      <c r="DU37" s="6">
        <v>0.30796877291237901</v>
      </c>
      <c r="DV37" s="6">
        <v>0.2230919819661</v>
      </c>
      <c r="DW37" s="6">
        <v>7.6347635599981395E-2</v>
      </c>
      <c r="DX37" s="6">
        <v>0.21955830780294799</v>
      </c>
      <c r="DY37" s="6">
        <v>0.37381245907875699</v>
      </c>
      <c r="DZ37" s="6">
        <v>6.3643870410119097E-2</v>
      </c>
      <c r="EA37" s="6">
        <v>0.364499598011092</v>
      </c>
      <c r="EB37" s="6">
        <v>0.24180839885929201</v>
      </c>
      <c r="EC37" s="6">
        <v>0.52038389415634101</v>
      </c>
      <c r="ED37" s="6">
        <v>0.116457061409957</v>
      </c>
      <c r="EE37" s="6">
        <v>0.532857970722594</v>
      </c>
      <c r="EF37" s="6">
        <v>0.44357464558233101</v>
      </c>
      <c r="EG37" s="6">
        <v>0.75515698810405096</v>
      </c>
      <c r="EH37" s="6">
        <v>0.74590635933789395</v>
      </c>
      <c r="EI37" s="6">
        <v>0.198966958139428</v>
      </c>
      <c r="EJ37" s="6">
        <v>0.31583055537856097</v>
      </c>
      <c r="EK37" s="6">
        <v>0.24959596017501601</v>
      </c>
      <c r="EL37" s="6">
        <v>0.31593928993755799</v>
      </c>
      <c r="EM37" s="6">
        <v>8.5551944355006501E-2</v>
      </c>
      <c r="EN37" s="6">
        <v>9.3271602059109601E-2</v>
      </c>
      <c r="EO37" s="6">
        <v>0.64345424520718497</v>
      </c>
      <c r="EP37" s="6">
        <v>0.16716976078093701</v>
      </c>
      <c r="EQ37" s="6">
        <v>0.47500041607953503</v>
      </c>
      <c r="ER37" s="6">
        <v>0.31200073195345401</v>
      </c>
      <c r="ES37" s="6">
        <v>0.85975675065485702</v>
      </c>
      <c r="ET37" s="6">
        <v>0.93454429315309995</v>
      </c>
      <c r="EU37" s="6">
        <v>0.76192672383411397</v>
      </c>
      <c r="EV37" s="6">
        <v>0.50050517077624701</v>
      </c>
      <c r="EW37" s="6">
        <v>0.84329542382471201</v>
      </c>
      <c r="EX37" s="6">
        <v>0.96100159980539501</v>
      </c>
      <c r="EY37" s="6">
        <v>0.91389685415662003</v>
      </c>
      <c r="EZ37" s="6">
        <v>0.75854156677976603</v>
      </c>
      <c r="FA37" s="6">
        <v>0.96750712576806797</v>
      </c>
      <c r="FB37" s="6">
        <v>0.957038413075603</v>
      </c>
      <c r="FC37" s="6">
        <v>0.74889843927044997</v>
      </c>
      <c r="FD37" s="6">
        <v>0.73974050864949203</v>
      </c>
      <c r="FE37" s="6">
        <v>0.48898064593666901</v>
      </c>
      <c r="FF37" s="6">
        <v>0.62965284703715996</v>
      </c>
      <c r="FG37" s="6">
        <v>2.4119091977597901E-2</v>
      </c>
      <c r="FH37" s="6">
        <v>6.5336771381030403E-2</v>
      </c>
      <c r="FI37" s="6">
        <v>3.7516365868448501E-3</v>
      </c>
      <c r="FJ37" s="6">
        <v>0.60740809595999301</v>
      </c>
      <c r="FK37" s="6">
        <v>0.97703566089680305</v>
      </c>
      <c r="FL37" s="6">
        <v>0.95610884570717303</v>
      </c>
      <c r="FM37" s="6">
        <v>0.77385890529524304</v>
      </c>
      <c r="FN37" s="6">
        <v>0.93715926462662402</v>
      </c>
      <c r="FO37" s="6">
        <v>0.94230340116644395</v>
      </c>
      <c r="FP37" s="6">
        <v>0.77617478468635304</v>
      </c>
      <c r="FQ37" s="6">
        <v>0.83147072743829697</v>
      </c>
      <c r="FR37" s="6">
        <v>0.26717031890466397</v>
      </c>
      <c r="FS37" s="6">
        <v>0.78349884923263702</v>
      </c>
      <c r="FT37" s="6">
        <v>0.66865718891312698</v>
      </c>
      <c r="FU37" s="6">
        <v>0.82609474059144905</v>
      </c>
      <c r="FV37" s="6">
        <v>0.96359790927544597</v>
      </c>
      <c r="FW37" s="6">
        <v>4.0174299162529001E-2</v>
      </c>
      <c r="FX37" s="6">
        <v>0.85102977484394204</v>
      </c>
      <c r="FY37" s="6">
        <v>0.96476962593295801</v>
      </c>
      <c r="FZ37" s="6">
        <v>0.49494505290643798</v>
      </c>
      <c r="GA37" s="6">
        <v>0.35116244045168299</v>
      </c>
      <c r="GB37" s="6">
        <v>0.72466040276798405</v>
      </c>
      <c r="GC37" s="6">
        <v>0.90600693641711005</v>
      </c>
      <c r="GD37" s="6">
        <v>0.60629655032899399</v>
      </c>
      <c r="GE37" s="6">
        <v>0.411245068376488</v>
      </c>
      <c r="GF37" s="6">
        <v>0.30827853741686001</v>
      </c>
      <c r="GG37" s="6">
        <v>0.488412495497002</v>
      </c>
      <c r="GH37" s="6">
        <v>0.65384963830485499</v>
      </c>
      <c r="GI37" s="6">
        <v>0.62875532177405502</v>
      </c>
      <c r="GJ37" s="6">
        <v>0.68290449004311704</v>
      </c>
      <c r="GK37" s="6">
        <v>0.84242559843775999</v>
      </c>
      <c r="GL37" s="6">
        <v>0.63243734296812304</v>
      </c>
      <c r="GM37" s="6"/>
      <c r="GN37" s="6">
        <f>CORREL(D37:GL37,D5:GL5)^2</f>
        <v>0.8793543131420285</v>
      </c>
    </row>
    <row r="38" spans="1:196" x14ac:dyDescent="0.25">
      <c r="A38" s="17"/>
      <c r="B38" s="20"/>
      <c r="C38" s="4" t="s">
        <v>234</v>
      </c>
      <c r="D38" s="6">
        <v>1.2471172941775299E-2</v>
      </c>
      <c r="E38" s="6">
        <v>3.9575959225875298E-2</v>
      </c>
      <c r="F38" s="6">
        <v>2.4968901473461098E-2</v>
      </c>
      <c r="G38" s="6">
        <v>4.63934092808653E-2</v>
      </c>
      <c r="H38" s="6">
        <v>3.12221981258788E-2</v>
      </c>
      <c r="I38" s="6">
        <v>1.5202518840752501E-3</v>
      </c>
      <c r="J38" s="6">
        <v>5.1237984958056601E-3</v>
      </c>
      <c r="K38" s="6">
        <v>7.59020568857567E-2</v>
      </c>
      <c r="L38" s="6">
        <v>5.8519447788922499E-2</v>
      </c>
      <c r="M38" s="6">
        <v>0.113755616024766</v>
      </c>
      <c r="N38" s="6">
        <v>7.0566447352032699E-2</v>
      </c>
      <c r="O38" s="6">
        <v>6.2360142130040604E-3</v>
      </c>
      <c r="P38" s="6">
        <v>1.3305200174463801E-2</v>
      </c>
      <c r="Q38" s="6">
        <v>7.3798224448683697E-2</v>
      </c>
      <c r="R38" s="6">
        <v>3.2314126917280403E-2</v>
      </c>
      <c r="S38" s="6">
        <v>7.7111062353770604E-3</v>
      </c>
      <c r="T38" s="6">
        <v>8.0588526699512303E-2</v>
      </c>
      <c r="U38" s="6">
        <v>1.4609977637687401E-2</v>
      </c>
      <c r="V38" s="6">
        <v>3.2601116651632303E-2</v>
      </c>
      <c r="W38" s="6">
        <v>0.102484585381742</v>
      </c>
      <c r="X38" s="6">
        <v>6.9200420310273805E-2</v>
      </c>
      <c r="Y38" s="6">
        <v>3.8851858579010398E-2</v>
      </c>
      <c r="Z38" s="6">
        <v>1.3052816223925E-2</v>
      </c>
      <c r="AA38" s="6">
        <v>6.5707967847674197E-3</v>
      </c>
      <c r="AB38" s="6">
        <v>0.31941698801979601</v>
      </c>
      <c r="AC38" s="6">
        <v>5.1741642088585699E-2</v>
      </c>
      <c r="AD38" s="6">
        <v>3.1292595575952299E-2</v>
      </c>
      <c r="AE38" s="6">
        <v>6.3652329089755197E-2</v>
      </c>
      <c r="AF38" s="6">
        <v>2.3146957955350499E-2</v>
      </c>
      <c r="AG38" s="6">
        <v>9.3104738047012303E-2</v>
      </c>
      <c r="AH38" s="6">
        <v>9.8437015400863206E-2</v>
      </c>
      <c r="AI38" s="6">
        <v>4.4585555296676703E-2</v>
      </c>
      <c r="AJ38" s="6">
        <v>5.7176757927045699E-2</v>
      </c>
      <c r="AK38" s="6">
        <v>2.30692117795421E-2</v>
      </c>
      <c r="AL38" s="6">
        <v>6.40388979903741E-2</v>
      </c>
      <c r="AM38" s="6">
        <v>4.4911362392313303E-2</v>
      </c>
      <c r="AN38" s="6">
        <v>1.0807221080419699E-2</v>
      </c>
      <c r="AO38" s="6">
        <v>0.51682534346491205</v>
      </c>
      <c r="AP38" s="6">
        <v>3.6393768947992101E-2</v>
      </c>
      <c r="AQ38" s="6">
        <v>0.15992165042023301</v>
      </c>
      <c r="AR38" s="6">
        <v>3.3328312600821801E-2</v>
      </c>
      <c r="AS38" s="6">
        <v>3.18239187352852E-2</v>
      </c>
      <c r="AT38" s="6">
        <v>2.95754001774708E-2</v>
      </c>
      <c r="AU38" s="6">
        <v>8.3629232410101201E-2</v>
      </c>
      <c r="AV38" s="6">
        <v>6.7018376160610793E-2</v>
      </c>
      <c r="AW38" s="6">
        <v>2.31372810991449E-2</v>
      </c>
      <c r="AX38" s="6">
        <v>2.1720898147488399E-2</v>
      </c>
      <c r="AY38" s="6">
        <v>1.8770824814707002E-2</v>
      </c>
      <c r="AZ38" s="6">
        <v>1.0779634625121E-2</v>
      </c>
      <c r="BA38" s="6">
        <v>8.2078677178342302E-3</v>
      </c>
      <c r="BB38" s="6">
        <v>0.27934298580258399</v>
      </c>
      <c r="BC38" s="6">
        <v>4.6716866762218402E-2</v>
      </c>
      <c r="BD38" s="6">
        <v>0.12475068645498701</v>
      </c>
      <c r="BE38" s="6">
        <v>9.5821447893736103E-2</v>
      </c>
      <c r="BF38" s="6">
        <v>4.3243150314010499E-2</v>
      </c>
      <c r="BG38" s="6">
        <v>6.3853103535006395E-2</v>
      </c>
      <c r="BH38" s="6">
        <v>4.7071144699133899E-2</v>
      </c>
      <c r="BI38" s="6">
        <v>3.7956485180338798E-2</v>
      </c>
      <c r="BJ38" s="6">
        <v>5.18339958031242E-2</v>
      </c>
      <c r="BK38" s="6">
        <v>2.9505996950490301E-2</v>
      </c>
      <c r="BL38" s="6">
        <v>6.9183911982763496E-2</v>
      </c>
      <c r="BM38" s="6">
        <v>0.106873008331842</v>
      </c>
      <c r="BN38" s="6">
        <v>0.113961780797213</v>
      </c>
      <c r="BO38" s="6">
        <v>5.36014434948816E-2</v>
      </c>
      <c r="BP38" s="6">
        <v>4.0684803706497998E-2</v>
      </c>
      <c r="BQ38" s="6">
        <v>2.32612073949869E-2</v>
      </c>
      <c r="BR38" s="6">
        <v>0.102894028798636</v>
      </c>
      <c r="BS38" s="6">
        <v>3.7970400217779303E-2</v>
      </c>
      <c r="BT38" s="6">
        <v>1.8303663822008799E-2</v>
      </c>
      <c r="BU38" s="6">
        <v>4.6166872922347897E-2</v>
      </c>
      <c r="BV38" s="6">
        <v>3.2847132839602597E-2</v>
      </c>
      <c r="BW38" s="6">
        <v>4.7000849387667902E-2</v>
      </c>
      <c r="BX38" s="6">
        <v>0.13864369203563301</v>
      </c>
      <c r="BY38" s="6">
        <v>0.107529070186987</v>
      </c>
      <c r="BZ38" s="6">
        <v>4.4153857531058202E-2</v>
      </c>
      <c r="CA38" s="6">
        <v>2.81763937903707E-2</v>
      </c>
      <c r="CB38" s="6">
        <v>0.12654578020290799</v>
      </c>
      <c r="CC38" s="6">
        <v>3.17889249688166E-2</v>
      </c>
      <c r="CD38" s="6">
        <v>5.9984943991491797E-2</v>
      </c>
      <c r="CE38" s="6">
        <v>1.4163213764637901E-2</v>
      </c>
      <c r="CF38" s="6">
        <v>5.4935176477671897E-2</v>
      </c>
      <c r="CG38" s="6">
        <v>0.47424725375016202</v>
      </c>
      <c r="CH38" s="6">
        <v>0.52113275549415905</v>
      </c>
      <c r="CI38" s="6">
        <v>0.56292427628000696</v>
      </c>
      <c r="CJ38" s="6">
        <v>0.34843372909604398</v>
      </c>
      <c r="CK38" s="6">
        <v>0.57238500847978802</v>
      </c>
      <c r="CL38" s="6">
        <v>0.29039298731788799</v>
      </c>
      <c r="CM38" s="6">
        <v>0.70887615470425502</v>
      </c>
      <c r="CN38" s="6">
        <v>7.14966239205862E-2</v>
      </c>
      <c r="CO38" s="6">
        <v>6.7673856309871397E-2</v>
      </c>
      <c r="CP38" s="6">
        <v>4.6473576048496397E-2</v>
      </c>
      <c r="CQ38" s="6">
        <v>6.9651359694181098E-2</v>
      </c>
      <c r="CR38" s="6">
        <v>0.12652444492474399</v>
      </c>
      <c r="CS38" s="6">
        <v>2.67113050223401E-2</v>
      </c>
      <c r="CT38" s="6">
        <v>7.9713293551855205E-2</v>
      </c>
      <c r="CU38" s="6">
        <v>0.14864166943507401</v>
      </c>
      <c r="CV38" s="6">
        <v>0.25720032265458198</v>
      </c>
      <c r="CW38" s="6">
        <v>4.9450319745495699E-2</v>
      </c>
      <c r="CX38" s="6">
        <v>0.119657166384301</v>
      </c>
      <c r="CY38" s="6">
        <v>2.4157877816622601E-2</v>
      </c>
      <c r="CZ38" s="6">
        <v>4.4179331753489898E-2</v>
      </c>
      <c r="DA38" s="6">
        <v>7.3143076342163493E-2</v>
      </c>
      <c r="DB38" s="6">
        <v>0.113350199932627</v>
      </c>
      <c r="DC38" s="6">
        <v>0.66778997691787101</v>
      </c>
      <c r="DD38" s="6">
        <v>0.72454881125425497</v>
      </c>
      <c r="DE38" s="6">
        <v>0.69834146813505804</v>
      </c>
      <c r="DF38" s="6">
        <v>0.58751358095290296</v>
      </c>
      <c r="DG38" s="6">
        <v>0.64423675980883199</v>
      </c>
      <c r="DH38" s="6">
        <v>0.90166439180535696</v>
      </c>
      <c r="DI38" s="6">
        <v>0.64137207265595697</v>
      </c>
      <c r="DJ38" s="6">
        <v>5.97891306405645E-2</v>
      </c>
      <c r="DK38" s="6">
        <v>0.38961151155700302</v>
      </c>
      <c r="DL38" s="6">
        <v>0.104297440254628</v>
      </c>
      <c r="DM38" s="6">
        <v>0.12451808772591599</v>
      </c>
      <c r="DN38" s="6">
        <v>4.2838047416165197E-2</v>
      </c>
      <c r="DO38" s="6">
        <v>9.3514258494929295E-2</v>
      </c>
      <c r="DP38" s="6">
        <v>0.68871410221437301</v>
      </c>
      <c r="DQ38" s="6">
        <v>0.74482428126969202</v>
      </c>
      <c r="DR38" s="6">
        <v>1.3844806938885901E-2</v>
      </c>
      <c r="DS38" s="6">
        <v>0.12941886470282599</v>
      </c>
      <c r="DT38" s="6">
        <v>0.30707725156583099</v>
      </c>
      <c r="DU38" s="6">
        <v>3.1299720674697697E-2</v>
      </c>
      <c r="DV38" s="6">
        <v>7.7934886371418904E-2</v>
      </c>
      <c r="DW38" s="6">
        <v>9.7385186337862098E-2</v>
      </c>
      <c r="DX38" s="6">
        <v>4.3040450212172003E-2</v>
      </c>
      <c r="DY38" s="6">
        <v>0.148742243384032</v>
      </c>
      <c r="DZ38" s="6">
        <v>0.60375455283347601</v>
      </c>
      <c r="EA38" s="6">
        <v>4.3377835534071499E-2</v>
      </c>
      <c r="EB38" s="6">
        <v>0.59893688795497901</v>
      </c>
      <c r="EC38" s="6">
        <v>4.7272713867751601E-2</v>
      </c>
      <c r="ED38" s="6">
        <v>0.101400356502042</v>
      </c>
      <c r="EE38" s="6">
        <v>4.6131484158190399E-2</v>
      </c>
      <c r="EF38" s="6">
        <v>0.19075645933594099</v>
      </c>
      <c r="EG38" s="6">
        <v>2.0008767086766899E-2</v>
      </c>
      <c r="EH38" s="6">
        <v>7.1590630876511893E-2</v>
      </c>
      <c r="EI38" s="6">
        <v>0.34481319481766598</v>
      </c>
      <c r="EJ38" s="6">
        <v>0.51845454472415597</v>
      </c>
      <c r="EK38" s="6">
        <v>0.114181600064807</v>
      </c>
      <c r="EL38" s="6">
        <v>8.2416327975333104E-2</v>
      </c>
      <c r="EM38" s="6">
        <v>5.6145603596688402E-2</v>
      </c>
      <c r="EN38" s="6">
        <v>8.5216195856336399E-2</v>
      </c>
      <c r="EO38" s="6">
        <v>7.3782830573911898E-2</v>
      </c>
      <c r="EP38" s="6">
        <v>7.1365689981709696E-2</v>
      </c>
      <c r="EQ38" s="6">
        <v>6.9899474545541906E-2</v>
      </c>
      <c r="ER38" s="6">
        <v>0.406014183401396</v>
      </c>
      <c r="ES38" s="6">
        <v>3.9672432051088002E-2</v>
      </c>
      <c r="ET38" s="6">
        <v>7.3497205624368598E-3</v>
      </c>
      <c r="EU38" s="6">
        <v>4.2070907365172397E-2</v>
      </c>
      <c r="EV38" s="6">
        <v>0.130349989252772</v>
      </c>
      <c r="EW38" s="6">
        <v>9.9160609385251994E-3</v>
      </c>
      <c r="EX38" s="6">
        <v>7.2636971586473101E-3</v>
      </c>
      <c r="EY38" s="6">
        <v>9.5933143197744798E-3</v>
      </c>
      <c r="EZ38" s="6">
        <v>2.7802841839878901E-2</v>
      </c>
      <c r="FA38" s="6">
        <v>1.2280355758535501E-3</v>
      </c>
      <c r="FB38" s="6">
        <v>7.3778123096075099E-3</v>
      </c>
      <c r="FC38" s="6">
        <v>9.2495839837022295E-3</v>
      </c>
      <c r="FD38" s="6">
        <v>9.0599434575135192E-3</v>
      </c>
      <c r="FE38" s="6">
        <v>0.396866786721913</v>
      </c>
      <c r="FF38" s="6">
        <v>4.9085096519292999E-2</v>
      </c>
      <c r="FG38" s="6">
        <v>4.3245351556833699E-2</v>
      </c>
      <c r="FH38" s="6">
        <v>3.3106664371840303E-2</v>
      </c>
      <c r="FI38" s="6">
        <v>5.1856653498717903E-3</v>
      </c>
      <c r="FJ38" s="6">
        <v>0.22117577889841999</v>
      </c>
      <c r="FK38" s="6">
        <v>3.07177184406648E-3</v>
      </c>
      <c r="FL38" s="6">
        <v>4.96096561969435E-3</v>
      </c>
      <c r="FM38" s="6">
        <v>9.7784907491487508E-3</v>
      </c>
      <c r="FN38" s="6">
        <v>5.4228266678522903E-3</v>
      </c>
      <c r="FO38" s="6">
        <v>1.08159568548159E-2</v>
      </c>
      <c r="FP38" s="6">
        <v>2.0521542373806701E-2</v>
      </c>
      <c r="FQ38" s="6">
        <v>1.38188071965278E-2</v>
      </c>
      <c r="FR38" s="6">
        <v>6.2763624610093605E-2</v>
      </c>
      <c r="FS38" s="6">
        <v>2.0576940621181102E-2</v>
      </c>
      <c r="FT38" s="6">
        <v>1.6861140327088998E-2</v>
      </c>
      <c r="FU38" s="6">
        <v>3.56797820528921E-3</v>
      </c>
      <c r="FV38" s="6">
        <v>4.4516527976286501E-3</v>
      </c>
      <c r="FW38" s="6">
        <v>0.887758800018562</v>
      </c>
      <c r="FX38" s="6">
        <v>9.4254262825275402E-3</v>
      </c>
      <c r="FY38" s="6">
        <v>2.4517765251015899E-3</v>
      </c>
      <c r="FZ38" s="6">
        <v>0.36272048838351401</v>
      </c>
      <c r="GA38" s="6">
        <v>0.46057212105730599</v>
      </c>
      <c r="GB38" s="6">
        <v>0.127535247312586</v>
      </c>
      <c r="GC38" s="6">
        <v>1.81307523390241E-2</v>
      </c>
      <c r="GD38" s="6">
        <v>0.24407709567199601</v>
      </c>
      <c r="GE38" s="6">
        <v>4.0375899221998302E-2</v>
      </c>
      <c r="GF38" s="6">
        <v>0.102571681060719</v>
      </c>
      <c r="GG38" s="6">
        <v>2.6756323400301301E-2</v>
      </c>
      <c r="GH38" s="6">
        <v>6.3413625027989598E-2</v>
      </c>
      <c r="GI38" s="6">
        <v>3.887717414084E-2</v>
      </c>
      <c r="GJ38" s="6">
        <v>7.2688806109830299E-3</v>
      </c>
      <c r="GK38" s="6">
        <v>9.7824111795923301E-3</v>
      </c>
      <c r="GL38" s="6">
        <v>1.1173232572641901E-2</v>
      </c>
      <c r="GM38" s="6"/>
      <c r="GN38" s="6">
        <f>CORREL(D38:GL38,D11:GL11)^2</f>
        <v>0.83636286488179346</v>
      </c>
    </row>
    <row r="39" spans="1:196" x14ac:dyDescent="0.25">
      <c r="A39" s="17"/>
      <c r="B39" s="20"/>
      <c r="C39" s="4" t="s">
        <v>235</v>
      </c>
      <c r="D39" s="6">
        <v>4.4762563454578401E-2</v>
      </c>
      <c r="E39" s="6">
        <v>1.1371112635084699E-2</v>
      </c>
      <c r="F39" s="6">
        <v>2.34923981167302E-2</v>
      </c>
      <c r="G39" s="6">
        <v>3.4117557489846503E-2</v>
      </c>
      <c r="H39" s="6">
        <v>1.9902681800219198E-2</v>
      </c>
      <c r="I39" s="6">
        <v>1.2272870671385E-2</v>
      </c>
      <c r="J39" s="6">
        <v>6.7642018007773002E-4</v>
      </c>
      <c r="K39" s="6">
        <v>3.55180635523576E-2</v>
      </c>
      <c r="L39" s="6">
        <v>4.0420122085985402E-2</v>
      </c>
      <c r="M39" s="6">
        <v>5.5137767031397597E-2</v>
      </c>
      <c r="N39" s="6">
        <v>5.3286324511461702E-2</v>
      </c>
      <c r="O39" s="6">
        <v>3.1560515957521303E-2</v>
      </c>
      <c r="P39" s="6">
        <v>3.9351187770950501E-2</v>
      </c>
      <c r="Q39" s="6">
        <v>4.0603760608687901E-2</v>
      </c>
      <c r="R39" s="6">
        <v>2.5409817084043902E-2</v>
      </c>
      <c r="S39" s="6">
        <v>6.9753329531007102E-3</v>
      </c>
      <c r="T39" s="6">
        <v>2.5222291704105199E-2</v>
      </c>
      <c r="U39" s="6">
        <v>3.1229975277325801E-2</v>
      </c>
      <c r="V39" s="6">
        <v>2.0242461501576801E-2</v>
      </c>
      <c r="W39" s="6">
        <v>2.8532304279875902E-2</v>
      </c>
      <c r="X39" s="6">
        <v>1.6026016139495902E-2</v>
      </c>
      <c r="Y39" s="6">
        <v>8.7005174339133701E-3</v>
      </c>
      <c r="Z39" s="6">
        <v>1.8981238807567E-2</v>
      </c>
      <c r="AA39" s="6">
        <v>1.1818076478151701E-2</v>
      </c>
      <c r="AB39" s="6">
        <v>8.7484376048024295E-2</v>
      </c>
      <c r="AC39" s="6">
        <v>1.8634161191382101E-2</v>
      </c>
      <c r="AD39" s="6">
        <v>3.1305668668266E-2</v>
      </c>
      <c r="AE39" s="6">
        <v>2.94190241221149E-2</v>
      </c>
      <c r="AF39" s="6">
        <v>6.3099673163102797E-3</v>
      </c>
      <c r="AG39" s="6">
        <v>3.6952865030669899E-2</v>
      </c>
      <c r="AH39" s="6">
        <v>2.1540889003173799E-2</v>
      </c>
      <c r="AI39" s="6">
        <v>2.83972870581824E-2</v>
      </c>
      <c r="AJ39" s="6">
        <v>1.8731389621268201E-2</v>
      </c>
      <c r="AK39" s="6">
        <v>2.0228454846527601E-2</v>
      </c>
      <c r="AL39" s="6">
        <v>2.9782356749121101E-2</v>
      </c>
      <c r="AM39" s="6">
        <v>1.99622828923279E-2</v>
      </c>
      <c r="AN39" s="6">
        <v>6.3104448785039E-3</v>
      </c>
      <c r="AO39" s="6">
        <v>3.37912465238192E-2</v>
      </c>
      <c r="AP39" s="6">
        <v>3.3459498599482398E-2</v>
      </c>
      <c r="AQ39" s="6">
        <v>1.10234197010623E-2</v>
      </c>
      <c r="AR39" s="6">
        <v>3.9092318834335303E-2</v>
      </c>
      <c r="AS39" s="6">
        <v>4.7039277031035602E-2</v>
      </c>
      <c r="AT39" s="6">
        <v>3.2960425908429E-2</v>
      </c>
      <c r="AU39" s="6">
        <v>3.2764766211934603E-2</v>
      </c>
      <c r="AV39" s="6">
        <v>3.93349219465279E-2</v>
      </c>
      <c r="AW39" s="6">
        <v>2.9004233937851901E-2</v>
      </c>
      <c r="AX39" s="6">
        <v>1.3984153695873301E-2</v>
      </c>
      <c r="AY39" s="6">
        <v>4.8603959063407203E-3</v>
      </c>
      <c r="AZ39" s="6">
        <v>6.7177062727369896E-3</v>
      </c>
      <c r="BA39" s="6">
        <v>3.3496766059131801E-3</v>
      </c>
      <c r="BB39" s="6">
        <v>1.146487795233E-2</v>
      </c>
      <c r="BC39" s="6">
        <v>2.3563005131155602E-2</v>
      </c>
      <c r="BD39" s="6">
        <v>9.7508732990682599E-3</v>
      </c>
      <c r="BE39" s="6">
        <v>2.2316309340516299E-2</v>
      </c>
      <c r="BF39" s="6">
        <v>1.55484197424701E-2</v>
      </c>
      <c r="BG39" s="6">
        <v>1.97275654426084E-2</v>
      </c>
      <c r="BH39" s="6">
        <v>5.3660094486349098E-2</v>
      </c>
      <c r="BI39" s="6">
        <v>2.1573624848814501E-2</v>
      </c>
      <c r="BJ39" s="6">
        <v>1.38221371572846E-2</v>
      </c>
      <c r="BK39" s="6">
        <v>5.9664616952403597E-2</v>
      </c>
      <c r="BL39" s="6">
        <v>4.5363857491738199E-2</v>
      </c>
      <c r="BM39" s="6">
        <v>5.1970686179660303E-2</v>
      </c>
      <c r="BN39" s="6">
        <v>6.8414458063868505E-2</v>
      </c>
      <c r="BO39" s="6">
        <v>2.73727606335167E-2</v>
      </c>
      <c r="BP39" s="6">
        <v>3.3088365582425297E-2</v>
      </c>
      <c r="BQ39" s="6">
        <v>1.73100034234017E-2</v>
      </c>
      <c r="BR39" s="6">
        <v>2.11736869662787E-2</v>
      </c>
      <c r="BS39" s="6">
        <v>7.1865815958713402E-3</v>
      </c>
      <c r="BT39" s="6">
        <v>3.4129826927709203E-2</v>
      </c>
      <c r="BU39" s="6">
        <v>2.6978841306725301E-2</v>
      </c>
      <c r="BV39" s="6">
        <v>4.4599808644524903E-2</v>
      </c>
      <c r="BW39" s="6">
        <v>3.48883567020132E-2</v>
      </c>
      <c r="BX39" s="6">
        <v>1.9017421382634798E-2</v>
      </c>
      <c r="BY39" s="6">
        <v>5.8937171493118203E-2</v>
      </c>
      <c r="BZ39" s="6">
        <v>5.8951820501619803E-2</v>
      </c>
      <c r="CA39" s="6">
        <v>3.78551364226061E-2</v>
      </c>
      <c r="CB39" s="6">
        <v>2.2981827445724499E-2</v>
      </c>
      <c r="CC39" s="6">
        <v>3.0921549031802699E-2</v>
      </c>
      <c r="CD39" s="6">
        <v>2.6291339104107501E-2</v>
      </c>
      <c r="CE39" s="6">
        <v>1.32752078716371E-2</v>
      </c>
      <c r="CF39" s="6">
        <v>5.8786379593253502E-2</v>
      </c>
      <c r="CG39" s="6">
        <v>1.52614509936579E-2</v>
      </c>
      <c r="CH39" s="6">
        <v>1.37312765740253E-2</v>
      </c>
      <c r="CI39" s="6">
        <v>9.9390933511965696E-3</v>
      </c>
      <c r="CJ39" s="6">
        <v>1.7169523889480801E-2</v>
      </c>
      <c r="CK39" s="6">
        <v>1.1375815042891001E-2</v>
      </c>
      <c r="CL39" s="6">
        <v>1.5853172912071299E-2</v>
      </c>
      <c r="CM39" s="6">
        <v>1.16397330528071E-2</v>
      </c>
      <c r="CN39" s="6">
        <v>2.9940919260432599E-2</v>
      </c>
      <c r="CO39" s="6">
        <v>1.18206452424791E-2</v>
      </c>
      <c r="CP39" s="6">
        <v>1.99470233484688E-2</v>
      </c>
      <c r="CQ39" s="6">
        <v>1.03769401049699E-2</v>
      </c>
      <c r="CR39" s="6">
        <v>2.6724834003803901E-2</v>
      </c>
      <c r="CS39" s="6">
        <v>5.1266762740494499E-2</v>
      </c>
      <c r="CT39" s="6">
        <v>3.8923566640302901E-2</v>
      </c>
      <c r="CU39" s="6">
        <v>0.133253688064986</v>
      </c>
      <c r="CV39" s="6">
        <v>0.188464846441565</v>
      </c>
      <c r="CW39" s="6">
        <v>3.4788084642594697E-2</v>
      </c>
      <c r="CX39" s="6">
        <v>4.9902937896491799E-2</v>
      </c>
      <c r="CY39" s="6">
        <v>2.3398090537195201E-2</v>
      </c>
      <c r="CZ39" s="6">
        <v>1.4869476133680601E-2</v>
      </c>
      <c r="DA39" s="6">
        <v>2.26242956557333E-2</v>
      </c>
      <c r="DB39" s="6">
        <v>2.0989154898704201E-2</v>
      </c>
      <c r="DC39" s="6">
        <v>9.6403730880354796E-2</v>
      </c>
      <c r="DD39" s="6">
        <v>3.4997067424330001E-2</v>
      </c>
      <c r="DE39" s="6">
        <v>0.124369689719184</v>
      </c>
      <c r="DF39" s="6">
        <v>0.15589827390375699</v>
      </c>
      <c r="DG39" s="6">
        <v>0.19279568767601499</v>
      </c>
      <c r="DH39" s="6">
        <v>2.7783675773066001E-2</v>
      </c>
      <c r="DI39" s="6">
        <v>5.9083875820523199E-2</v>
      </c>
      <c r="DJ39" s="6">
        <v>2.06521045896337E-2</v>
      </c>
      <c r="DK39" s="6">
        <v>0.29653883475575299</v>
      </c>
      <c r="DL39" s="6">
        <v>4.9844203307955998E-2</v>
      </c>
      <c r="DM39" s="6">
        <v>3.2412997627785503E-2</v>
      </c>
      <c r="DN39" s="6">
        <v>1.91621979094183E-2</v>
      </c>
      <c r="DO39" s="6">
        <v>2.1975989263575298E-2</v>
      </c>
      <c r="DP39" s="6">
        <v>0.157778008273806</v>
      </c>
      <c r="DQ39" s="6">
        <v>2.6991391117212899E-2</v>
      </c>
      <c r="DR39" s="6">
        <v>1.1020313601459801E-2</v>
      </c>
      <c r="DS39" s="6">
        <v>3.5396490943243201E-2</v>
      </c>
      <c r="DT39" s="6">
        <v>0.18495331324160699</v>
      </c>
      <c r="DU39" s="6">
        <v>2.4002769452879501E-2</v>
      </c>
      <c r="DV39" s="6">
        <v>2.21083394260355E-2</v>
      </c>
      <c r="DW39" s="6">
        <v>5.1037078423282402E-2</v>
      </c>
      <c r="DX39" s="6">
        <v>0.122870993186713</v>
      </c>
      <c r="DY39" s="6">
        <v>0.192448391686242</v>
      </c>
      <c r="DZ39" s="6">
        <v>5.20896770293598E-2</v>
      </c>
      <c r="EA39" s="6">
        <v>3.6365915052377802E-2</v>
      </c>
      <c r="EB39" s="6">
        <v>2.4528548713366499E-2</v>
      </c>
      <c r="EC39" s="6">
        <v>4.7435077689089597E-2</v>
      </c>
      <c r="ED39" s="6">
        <v>4.5649607183677901E-2</v>
      </c>
      <c r="EE39" s="6">
        <v>3.8973138816440003E-2</v>
      </c>
      <c r="EF39" s="6">
        <v>1.9313263337958301E-2</v>
      </c>
      <c r="EG39" s="6">
        <v>1.0165409136082E-2</v>
      </c>
      <c r="EH39" s="6">
        <v>1.4626522591175899E-2</v>
      </c>
      <c r="EI39" s="6">
        <v>4.7779698947604303E-2</v>
      </c>
      <c r="EJ39" s="6">
        <v>2.0721006924488999E-2</v>
      </c>
      <c r="EK39" s="6">
        <v>1.9008122431318199E-2</v>
      </c>
      <c r="EL39" s="6">
        <v>2.9523718984648801E-2</v>
      </c>
      <c r="EM39" s="6">
        <v>2.2287949237504701E-2</v>
      </c>
      <c r="EN39" s="6">
        <v>4.0671261122669201E-2</v>
      </c>
      <c r="EO39" s="6">
        <v>2.9428665516875799E-2</v>
      </c>
      <c r="EP39" s="6">
        <v>0.150399789345218</v>
      </c>
      <c r="EQ39" s="6">
        <v>2.9331993846514099E-2</v>
      </c>
      <c r="ER39" s="6">
        <v>2.0706717076130001E-2</v>
      </c>
      <c r="ES39" s="6">
        <v>2.8150705010084199E-2</v>
      </c>
      <c r="ET39" s="6">
        <v>8.0536000627911102E-3</v>
      </c>
      <c r="EU39" s="6">
        <v>4.9653408957328303E-2</v>
      </c>
      <c r="EV39" s="6">
        <v>2.4228590717544699E-2</v>
      </c>
      <c r="EW39" s="6">
        <v>1.4026207164549101E-2</v>
      </c>
      <c r="EX39" s="6">
        <v>8.3809369582821302E-4</v>
      </c>
      <c r="EY39" s="6">
        <v>4.9419168664941197E-3</v>
      </c>
      <c r="EZ39" s="6">
        <v>2.6615789632317699E-2</v>
      </c>
      <c r="FA39" s="6">
        <v>1.4014299543300801E-3</v>
      </c>
      <c r="FB39" s="6">
        <v>5.70222351386593E-3</v>
      </c>
      <c r="FC39" s="6">
        <v>1.5419084553996701E-2</v>
      </c>
      <c r="FD39" s="6">
        <v>5.16217385474123E-3</v>
      </c>
      <c r="FE39" s="6">
        <v>2.4752490387050401E-2</v>
      </c>
      <c r="FF39" s="6">
        <v>3.5080795007931799E-2</v>
      </c>
      <c r="FG39" s="6">
        <v>7.0494712250626498E-3</v>
      </c>
      <c r="FH39" s="6">
        <v>1.2534940038286899E-2</v>
      </c>
      <c r="FI39" s="6">
        <v>3.1286190844339902E-3</v>
      </c>
      <c r="FJ39" s="6">
        <v>1.2383671825772401E-2</v>
      </c>
      <c r="FK39" s="6">
        <v>1.1385918692729199E-3</v>
      </c>
      <c r="FL39" s="6">
        <v>9.2729904034685197E-4</v>
      </c>
      <c r="FM39" s="6">
        <v>1.56539251886628E-2</v>
      </c>
      <c r="FN39" s="6">
        <v>6.6666021142797903E-3</v>
      </c>
      <c r="FO39" s="6">
        <v>4.5338372380535098E-3</v>
      </c>
      <c r="FP39" s="6">
        <v>4.3278120364381696E-3</v>
      </c>
      <c r="FQ39" s="6">
        <v>9.2669206678113198E-3</v>
      </c>
      <c r="FR39" s="6">
        <v>5.7741404644814198E-2</v>
      </c>
      <c r="FS39" s="6">
        <v>1.6062319252466199E-2</v>
      </c>
      <c r="FT39" s="6">
        <v>8.70496411723376E-3</v>
      </c>
      <c r="FU39" s="6">
        <v>7.4125581201840403E-3</v>
      </c>
      <c r="FV39" s="6">
        <v>4.8370715046366303E-3</v>
      </c>
      <c r="FW39" s="6">
        <v>9.2556500090042095E-3</v>
      </c>
      <c r="FX39" s="6">
        <v>8.1549501338863402E-4</v>
      </c>
      <c r="FY39" s="6">
        <v>2.5345699178145899E-3</v>
      </c>
      <c r="FZ39" s="6">
        <v>1.38660785584198E-2</v>
      </c>
      <c r="GA39" s="6">
        <v>2.3091622579302602E-2</v>
      </c>
      <c r="GB39" s="6">
        <v>1.66815289051069E-2</v>
      </c>
      <c r="GC39" s="6">
        <v>1.3892949207289E-2</v>
      </c>
      <c r="GD39" s="6">
        <v>3.4418996489381598E-2</v>
      </c>
      <c r="GE39" s="6">
        <v>2.2517510189396999E-2</v>
      </c>
      <c r="GF39" s="6">
        <v>9.4614456712834201E-3</v>
      </c>
      <c r="GG39" s="6">
        <v>7.8182585631724408E-3</v>
      </c>
      <c r="GH39" s="6">
        <v>6.9414472284655304E-2</v>
      </c>
      <c r="GI39" s="6">
        <v>1.5382573477354699E-2</v>
      </c>
      <c r="GJ39" s="6">
        <v>1.9173638703084001E-2</v>
      </c>
      <c r="GK39" s="6">
        <v>4.8057174708487803E-3</v>
      </c>
      <c r="GL39" s="6">
        <v>4.66032514642794E-3</v>
      </c>
      <c r="GM39" s="6"/>
      <c r="GN39" s="6">
        <f>CORREL(D39:GL39,D10:GL10)^2</f>
        <v>0.33015282438057852</v>
      </c>
    </row>
    <row r="40" spans="1:196" x14ac:dyDescent="0.25">
      <c r="A40" s="17"/>
      <c r="B40" s="20"/>
      <c r="C40" s="4" t="s">
        <v>206</v>
      </c>
      <c r="D40" s="6">
        <v>5.4481154557709299E-2</v>
      </c>
      <c r="E40" s="6">
        <v>3.3253783680261897E-2</v>
      </c>
      <c r="F40" s="6">
        <v>0.242061340724819</v>
      </c>
      <c r="G40" s="6">
        <v>0.34539802371917699</v>
      </c>
      <c r="H40" s="6">
        <v>0.114577999822272</v>
      </c>
      <c r="I40" s="6">
        <v>0.94843500360356703</v>
      </c>
      <c r="J40" s="6">
        <v>0.95565136500113701</v>
      </c>
      <c r="K40" s="6">
        <v>3.1497242785577702E-2</v>
      </c>
      <c r="L40" s="6">
        <v>1.12586425867768E-2</v>
      </c>
      <c r="M40" s="6">
        <v>0.16985290797385499</v>
      </c>
      <c r="N40" s="6">
        <v>7.9937747773493703E-2</v>
      </c>
      <c r="O40" s="6">
        <v>2.21224104800876E-2</v>
      </c>
      <c r="P40" s="6">
        <v>1.9639597808188702E-2</v>
      </c>
      <c r="Q40" s="6">
        <v>3.3783162351048002E-2</v>
      </c>
      <c r="R40" s="6">
        <v>4.8492096529172003E-2</v>
      </c>
      <c r="S40" s="6">
        <v>2.1527499490874302E-2</v>
      </c>
      <c r="T40" s="6">
        <v>3.1865511387090498E-2</v>
      </c>
      <c r="U40" s="6">
        <v>0.157341259554892</v>
      </c>
      <c r="V40" s="6">
        <v>0.32992247523365997</v>
      </c>
      <c r="W40" s="6">
        <v>9.5104304687769994E-2</v>
      </c>
      <c r="X40" s="6">
        <v>0.164207050281647</v>
      </c>
      <c r="Y40" s="6">
        <v>1.0048668725596101E-2</v>
      </c>
      <c r="Z40" s="6">
        <v>4.8312639557444297E-2</v>
      </c>
      <c r="AA40" s="6">
        <v>2.2631018143534201E-2</v>
      </c>
      <c r="AB40" s="6">
        <v>5.09211966411416E-2</v>
      </c>
      <c r="AC40" s="6">
        <v>6.6315097261914299E-2</v>
      </c>
      <c r="AD40" s="6">
        <v>0.133778249248205</v>
      </c>
      <c r="AE40" s="6">
        <v>8.69134928477623E-2</v>
      </c>
      <c r="AF40" s="6">
        <v>1.4454792666624699E-2</v>
      </c>
      <c r="AG40" s="6">
        <v>6.4635622064265194E-2</v>
      </c>
      <c r="AH40" s="6">
        <v>6.3006643935604401E-2</v>
      </c>
      <c r="AI40" s="6">
        <v>5.42568471195903E-2</v>
      </c>
      <c r="AJ40" s="6">
        <v>3.8489343065971501E-2</v>
      </c>
      <c r="AK40" s="6">
        <v>0.13089464609068299</v>
      </c>
      <c r="AL40" s="6">
        <v>9.3028968159482903E-2</v>
      </c>
      <c r="AM40" s="6">
        <v>4.8976200896511002E-2</v>
      </c>
      <c r="AN40" s="6">
        <v>0.88512781744059998</v>
      </c>
      <c r="AO40" s="6">
        <v>2.2199381228072201E-2</v>
      </c>
      <c r="AP40" s="6">
        <v>1.51777053169917E-2</v>
      </c>
      <c r="AQ40" s="6">
        <v>2.6563810016225001E-2</v>
      </c>
      <c r="AR40" s="6">
        <v>2.67528854119547E-2</v>
      </c>
      <c r="AS40" s="6">
        <v>4.7439079219463103E-2</v>
      </c>
      <c r="AT40" s="6">
        <v>5.4699453347298699E-2</v>
      </c>
      <c r="AU40" s="6">
        <v>8.0632016874044699E-2</v>
      </c>
      <c r="AV40" s="6">
        <v>7.0431922014708007E-2</v>
      </c>
      <c r="AW40" s="6">
        <v>3.1448670910800301E-2</v>
      </c>
      <c r="AX40" s="6">
        <v>0.101539726248464</v>
      </c>
      <c r="AY40" s="6">
        <v>4.4448986206473799E-3</v>
      </c>
      <c r="AZ40" s="6">
        <v>1.15469350856127E-2</v>
      </c>
      <c r="BA40" s="6">
        <v>3.5671586749604898E-3</v>
      </c>
      <c r="BB40" s="6">
        <v>5.4502110219841603E-2</v>
      </c>
      <c r="BC40" s="6">
        <v>3.9410890211931698E-2</v>
      </c>
      <c r="BD40" s="6">
        <v>3.6918853196196998E-2</v>
      </c>
      <c r="BE40" s="6">
        <v>0.10280952344984701</v>
      </c>
      <c r="BF40" s="6">
        <v>9.06306474961312E-2</v>
      </c>
      <c r="BG40" s="6">
        <v>6.0819232654420803E-2</v>
      </c>
      <c r="BH40" s="6">
        <v>2.4962825272343999E-2</v>
      </c>
      <c r="BI40" s="6">
        <v>2.32715819652419E-2</v>
      </c>
      <c r="BJ40" s="6">
        <v>3.3507176330188397E-2</v>
      </c>
      <c r="BK40" s="6">
        <v>4.0003229654462402E-2</v>
      </c>
      <c r="BL40" s="6">
        <v>5.4110184952275098E-2</v>
      </c>
      <c r="BM40" s="6">
        <v>0.101432612643351</v>
      </c>
      <c r="BN40" s="6">
        <v>2.7502830674953901E-2</v>
      </c>
      <c r="BO40" s="6">
        <v>0.17994028749864999</v>
      </c>
      <c r="BP40" s="6">
        <v>4.6935381161223998E-2</v>
      </c>
      <c r="BQ40" s="6">
        <v>4.5716383032312298E-2</v>
      </c>
      <c r="BR40" s="6">
        <v>1.0162797619497401E-2</v>
      </c>
      <c r="BS40" s="6">
        <v>4.7563534836311899E-2</v>
      </c>
      <c r="BT40" s="6">
        <v>3.7905162546514402E-2</v>
      </c>
      <c r="BU40" s="6">
        <v>3.3067914751155003E-2</v>
      </c>
      <c r="BV40" s="6">
        <v>5.1177129147322101E-2</v>
      </c>
      <c r="BW40" s="6">
        <v>0.21696773045363499</v>
      </c>
      <c r="BX40" s="6">
        <v>4.56399732207287E-2</v>
      </c>
      <c r="BY40" s="6">
        <v>0.107083135102782</v>
      </c>
      <c r="BZ40" s="6">
        <v>0.29492433567839799</v>
      </c>
      <c r="CA40" s="6">
        <v>4.0822098762015799E-2</v>
      </c>
      <c r="CB40" s="6">
        <v>2.2382877715320999E-2</v>
      </c>
      <c r="CC40" s="6">
        <v>0.122913983027944</v>
      </c>
      <c r="CD40" s="6">
        <v>7.7882236075793004E-2</v>
      </c>
      <c r="CE40" s="6">
        <v>0.16648859332416699</v>
      </c>
      <c r="CF40" s="6">
        <v>4.3568520736700499E-2</v>
      </c>
      <c r="CG40" s="6">
        <v>1.53392346914184E-2</v>
      </c>
      <c r="CH40" s="6">
        <v>1.1627998373896199E-2</v>
      </c>
      <c r="CI40" s="6">
        <v>3.3872050823337697E-2</v>
      </c>
      <c r="CJ40" s="6">
        <v>1.8292940560097299E-2</v>
      </c>
      <c r="CK40" s="6">
        <v>2.61538727656788E-2</v>
      </c>
      <c r="CL40" s="6">
        <v>3.4362388246020503E-2</v>
      </c>
      <c r="CM40" s="6">
        <v>8.0800985108778998E-3</v>
      </c>
      <c r="CN40" s="6">
        <v>0.169436168083409</v>
      </c>
      <c r="CO40" s="6">
        <v>0.113178378795808</v>
      </c>
      <c r="CP40" s="6">
        <v>0.148232024252755</v>
      </c>
      <c r="CQ40" s="6">
        <v>3.6615835209637897E-2</v>
      </c>
      <c r="CR40" s="6">
        <v>0.11055667248846</v>
      </c>
      <c r="CS40" s="6">
        <v>0.171838702597996</v>
      </c>
      <c r="CT40" s="6">
        <v>0.105888248615402</v>
      </c>
      <c r="CU40" s="6">
        <v>2.13802084609808E-2</v>
      </c>
      <c r="CV40" s="6">
        <v>1.8604745008995501E-2</v>
      </c>
      <c r="CW40" s="6">
        <v>1.9147595851028799E-2</v>
      </c>
      <c r="CX40" s="6">
        <v>5.3095313300765598E-2</v>
      </c>
      <c r="CY40" s="6">
        <v>7.7287234464971696E-2</v>
      </c>
      <c r="CZ40" s="6">
        <v>3.7579765822701602E-2</v>
      </c>
      <c r="DA40" s="6">
        <v>4.4870943104857598E-2</v>
      </c>
      <c r="DB40" s="6">
        <v>0.105172653894268</v>
      </c>
      <c r="DC40" s="6">
        <v>7.5453793112473903E-3</v>
      </c>
      <c r="DD40" s="6">
        <v>1.30218932732858E-2</v>
      </c>
      <c r="DE40" s="6">
        <v>1.36852339872598E-2</v>
      </c>
      <c r="DF40" s="6">
        <v>1.09773602978601E-2</v>
      </c>
      <c r="DG40" s="6">
        <v>6.59817924658307E-3</v>
      </c>
      <c r="DH40" s="6">
        <v>3.1211862657952701E-3</v>
      </c>
      <c r="DI40" s="6">
        <v>2.6837094351471399E-2</v>
      </c>
      <c r="DJ40" s="6">
        <v>0.131118247704575</v>
      </c>
      <c r="DK40" s="6">
        <v>3.10604933728388E-2</v>
      </c>
      <c r="DL40" s="6">
        <v>8.6009013225259001E-2</v>
      </c>
      <c r="DM40" s="6">
        <v>9.1055366430077306E-2</v>
      </c>
      <c r="DN40" s="6">
        <v>0.109109840878681</v>
      </c>
      <c r="DO40" s="6">
        <v>9.0154785799520701E-2</v>
      </c>
      <c r="DP40" s="6">
        <v>1.23374617345334E-2</v>
      </c>
      <c r="DQ40" s="6">
        <v>8.2877227818277301E-3</v>
      </c>
      <c r="DR40" s="6">
        <v>7.2310073307354297E-2</v>
      </c>
      <c r="DS40" s="6">
        <v>0.103041416306833</v>
      </c>
      <c r="DT40" s="6">
        <v>5.6383689581263899E-2</v>
      </c>
      <c r="DU40" s="6">
        <v>0.207700440926716</v>
      </c>
      <c r="DV40" s="6">
        <v>4.46913571092332E-2</v>
      </c>
      <c r="DW40" s="6">
        <v>4.3809622104572399E-2</v>
      </c>
      <c r="DX40" s="6">
        <v>4.3609605329387097E-2</v>
      </c>
      <c r="DY40" s="6">
        <v>2.4693566061228401E-2</v>
      </c>
      <c r="DZ40" s="6">
        <v>3.2639220234538802E-2</v>
      </c>
      <c r="EA40" s="6">
        <v>9.2818865670649994E-2</v>
      </c>
      <c r="EB40" s="6">
        <v>4.6879243806074904E-3</v>
      </c>
      <c r="EC40" s="6">
        <v>5.6446920641441398E-2</v>
      </c>
      <c r="ED40" s="6">
        <v>2.8375403727879799E-2</v>
      </c>
      <c r="EE40" s="6">
        <v>5.1240876610957803E-2</v>
      </c>
      <c r="EF40" s="6">
        <v>5.8274270221064697E-2</v>
      </c>
      <c r="EG40" s="6">
        <v>1.6415683900385999E-2</v>
      </c>
      <c r="EH40" s="6">
        <v>2.1100746304102799E-2</v>
      </c>
      <c r="EI40" s="6">
        <v>4.4010842447609798E-2</v>
      </c>
      <c r="EJ40" s="6">
        <v>5.4978827237921399E-3</v>
      </c>
      <c r="EK40" s="6">
        <v>6.4332826646737604E-2</v>
      </c>
      <c r="EL40" s="6">
        <v>1.53904932990969E-2</v>
      </c>
      <c r="EM40" s="6">
        <v>1.66496310108043E-2</v>
      </c>
      <c r="EN40" s="6">
        <v>1.8841713292236401E-2</v>
      </c>
      <c r="EO40" s="6">
        <v>1.7524488097726901E-2</v>
      </c>
      <c r="EP40" s="6">
        <v>3.9845619797021302E-2</v>
      </c>
      <c r="EQ40" s="6">
        <v>4.9460180757773101E-2</v>
      </c>
      <c r="ER40" s="6">
        <v>5.1432114318241601E-2</v>
      </c>
      <c r="ES40" s="6">
        <v>1.3694554480419801E-2</v>
      </c>
      <c r="ET40" s="6">
        <v>4.5281871652723396E-3</v>
      </c>
      <c r="EU40" s="6">
        <v>1.9151809175157498E-2</v>
      </c>
      <c r="EV40" s="6">
        <v>5.9704738821461503E-2</v>
      </c>
      <c r="EW40" s="6">
        <v>2.4804257297221199E-2</v>
      </c>
      <c r="EX40" s="6">
        <v>2.86014034488518E-3</v>
      </c>
      <c r="EY40" s="6">
        <v>5.3218071579462E-3</v>
      </c>
      <c r="EZ40" s="6">
        <v>7.6201293085957997E-3</v>
      </c>
      <c r="FA40" s="6">
        <v>3.8066153953528201E-3</v>
      </c>
      <c r="FB40" s="6">
        <v>3.3495828677848798E-3</v>
      </c>
      <c r="FC40" s="6">
        <v>3.1311014621542101E-2</v>
      </c>
      <c r="FD40" s="6">
        <v>2.5946674461210101E-2</v>
      </c>
      <c r="FE40" s="6">
        <v>1.53952870590155E-2</v>
      </c>
      <c r="FF40" s="6">
        <v>9.2543668745088903E-2</v>
      </c>
      <c r="FG40" s="6">
        <v>6.83722836769198E-3</v>
      </c>
      <c r="FH40" s="6">
        <v>8.6911433096403898E-3</v>
      </c>
      <c r="FI40" s="6">
        <v>6.4497818437492804E-3</v>
      </c>
      <c r="FJ40" s="6">
        <v>3.1804262516441702E-2</v>
      </c>
      <c r="FK40" s="6">
        <v>4.6231447780259796E-3</v>
      </c>
      <c r="FL40" s="6">
        <v>5.2159702734645898E-3</v>
      </c>
      <c r="FM40" s="6">
        <v>1.7099695677243301E-2</v>
      </c>
      <c r="FN40" s="6">
        <v>5.0022840498839399E-3</v>
      </c>
      <c r="FO40" s="6">
        <v>1.8836405698952801E-3</v>
      </c>
      <c r="FP40" s="6">
        <v>2.79822468523096E-2</v>
      </c>
      <c r="FQ40" s="6">
        <v>2.3223389893961902E-2</v>
      </c>
      <c r="FR40" s="6">
        <v>0.122548588007486</v>
      </c>
      <c r="FS40" s="6">
        <v>1.02011522315852E-2</v>
      </c>
      <c r="FT40" s="6">
        <v>4.2433449176039001E-2</v>
      </c>
      <c r="FU40" s="6">
        <v>8.9016366754898092E-3</v>
      </c>
      <c r="FV40" s="6">
        <v>1.72544991115586E-3</v>
      </c>
      <c r="FW40" s="6">
        <v>7.5756371796609403E-3</v>
      </c>
      <c r="FX40" s="6">
        <v>1.0805422541297601E-2</v>
      </c>
      <c r="FY40" s="6">
        <v>2.9021746017758401E-3</v>
      </c>
      <c r="FZ40" s="6">
        <v>8.3306468261596708E-3</v>
      </c>
      <c r="GA40" s="6">
        <v>2.42140011286598E-2</v>
      </c>
      <c r="GB40" s="6">
        <v>1.0218401962730401E-2</v>
      </c>
      <c r="GC40" s="6">
        <v>2.6683638306763198E-3</v>
      </c>
      <c r="GD40" s="6">
        <v>9.9744397040411499E-3</v>
      </c>
      <c r="GE40" s="6">
        <v>6.6948192867013201E-2</v>
      </c>
      <c r="GF40" s="6">
        <v>0.11218670825984101</v>
      </c>
      <c r="GG40" s="6">
        <v>0.207120728753307</v>
      </c>
      <c r="GH40" s="6">
        <v>4.8029600136543803E-2</v>
      </c>
      <c r="GI40" s="6">
        <v>5.3756913145899497E-2</v>
      </c>
      <c r="GJ40" s="6">
        <v>1.8867196791486102E-2</v>
      </c>
      <c r="GK40" s="6">
        <v>1.17333716734601E-2</v>
      </c>
      <c r="GL40" s="6">
        <v>3.8950913667571301E-2</v>
      </c>
      <c r="GM40" s="6"/>
      <c r="GN40" s="6">
        <f>CORREL(D40:GL40,D8:GL8)^2</f>
        <v>0.91492274247670002</v>
      </c>
    </row>
    <row r="41" spans="1:196" x14ac:dyDescent="0.25">
      <c r="A41" s="17"/>
      <c r="B41" s="20"/>
      <c r="C41" s="4" t="s">
        <v>248</v>
      </c>
      <c r="D41" s="6">
        <v>6.2229430412541899E-2</v>
      </c>
      <c r="E41" s="6">
        <v>3.6663983091529802E-2</v>
      </c>
      <c r="F41" s="6">
        <v>5.7799981989175298E-2</v>
      </c>
      <c r="G41" s="6">
        <v>5.0728621787865497E-2</v>
      </c>
      <c r="H41" s="6">
        <v>5.7592400959023203E-2</v>
      </c>
      <c r="I41" s="6">
        <v>5.9127734882640504E-3</v>
      </c>
      <c r="J41" s="6">
        <v>4.3967527336321701E-3</v>
      </c>
      <c r="K41" s="6">
        <v>6.4885623259791303E-2</v>
      </c>
      <c r="L41" s="6">
        <v>1.5011420987531899E-2</v>
      </c>
      <c r="M41" s="6">
        <v>0.125921298495273</v>
      </c>
      <c r="N41" s="6">
        <v>4.4428440616221199E-2</v>
      </c>
      <c r="O41" s="6">
        <v>3.1744442165997297E-2</v>
      </c>
      <c r="P41" s="6">
        <v>8.6939529648416405E-2</v>
      </c>
      <c r="Q41" s="6">
        <v>5.4969428340673698E-2</v>
      </c>
      <c r="R41" s="6">
        <v>2.6825415436063801E-2</v>
      </c>
      <c r="S41" s="6">
        <v>4.9888131626881299E-2</v>
      </c>
      <c r="T41" s="6">
        <v>6.7607849198506195E-2</v>
      </c>
      <c r="U41" s="6">
        <v>0.103272624383325</v>
      </c>
      <c r="V41" s="6">
        <v>7.7761826278472099E-2</v>
      </c>
      <c r="W41" s="6">
        <v>6.8696809493000194E-2</v>
      </c>
      <c r="X41" s="6">
        <v>4.0700305814400303E-2</v>
      </c>
      <c r="Y41" s="6">
        <v>8.1105857479076102E-2</v>
      </c>
      <c r="Z41" s="6">
        <v>2.8024777595824699E-2</v>
      </c>
      <c r="AA41" s="6">
        <v>3.9922235830827102E-2</v>
      </c>
      <c r="AB41" s="6">
        <v>9.3364184903519304E-2</v>
      </c>
      <c r="AC41" s="6">
        <v>0.116368899711632</v>
      </c>
      <c r="AD41" s="6">
        <v>7.3823829540450303E-2</v>
      </c>
      <c r="AE41" s="6">
        <v>0.18262018793586399</v>
      </c>
      <c r="AF41" s="6">
        <v>0.125235357214009</v>
      </c>
      <c r="AG41" s="6">
        <v>8.1242135907182503E-2</v>
      </c>
      <c r="AH41" s="6">
        <v>7.4479670146789204E-2</v>
      </c>
      <c r="AI41" s="6">
        <v>2.3778236108728201E-2</v>
      </c>
      <c r="AJ41" s="6">
        <v>5.1305739777822303E-2</v>
      </c>
      <c r="AK41" s="6">
        <v>8.9522249577003096E-2</v>
      </c>
      <c r="AL41" s="6">
        <v>0.14790619352416701</v>
      </c>
      <c r="AM41" s="6">
        <v>0.119561863115297</v>
      </c>
      <c r="AN41" s="6">
        <v>3.84182399449194E-2</v>
      </c>
      <c r="AO41" s="6">
        <v>7.1120848539151196E-2</v>
      </c>
      <c r="AP41" s="6">
        <v>4.5487050580476099E-2</v>
      </c>
      <c r="AQ41" s="6">
        <v>3.0579319510674E-2</v>
      </c>
      <c r="AR41" s="6">
        <v>5.6014359923358098E-2</v>
      </c>
      <c r="AS41" s="6">
        <v>5.85356260012471E-2</v>
      </c>
      <c r="AT41" s="6">
        <v>0.108300472617579</v>
      </c>
      <c r="AU41" s="6">
        <v>9.0466539447427705E-2</v>
      </c>
      <c r="AV41" s="6">
        <v>0.17152056317435099</v>
      </c>
      <c r="AW41" s="6">
        <v>8.5014726928783299E-2</v>
      </c>
      <c r="AX41" s="6">
        <v>0.13702112259468399</v>
      </c>
      <c r="AY41" s="6">
        <v>5.9128827272212497E-3</v>
      </c>
      <c r="AZ41" s="6">
        <v>5.1209932682935701E-2</v>
      </c>
      <c r="BA41" s="6">
        <v>5.2212070080780203E-3</v>
      </c>
      <c r="BB41" s="6">
        <v>4.2602359127029497E-2</v>
      </c>
      <c r="BC41" s="6">
        <v>1.81081261259728E-2</v>
      </c>
      <c r="BD41" s="6">
        <v>5.98861868392674E-2</v>
      </c>
      <c r="BE41" s="6">
        <v>5.4119567666562098E-2</v>
      </c>
      <c r="BF41" s="6">
        <v>7.2144750954899306E-2</v>
      </c>
      <c r="BG41" s="6">
        <v>7.62549446734445E-2</v>
      </c>
      <c r="BH41" s="6">
        <v>2.8606021006864601E-2</v>
      </c>
      <c r="BI41" s="6">
        <v>9.9621089166212304E-2</v>
      </c>
      <c r="BJ41" s="6">
        <v>9.9086825155633995E-2</v>
      </c>
      <c r="BK41" s="6">
        <v>4.0152923602288698E-2</v>
      </c>
      <c r="BL41" s="6">
        <v>0.11574843292425301</v>
      </c>
      <c r="BM41" s="6">
        <v>5.36505759869799E-2</v>
      </c>
      <c r="BN41" s="6">
        <v>5.1011180319396103E-2</v>
      </c>
      <c r="BO41" s="6">
        <v>3.2557940676908897E-2</v>
      </c>
      <c r="BP41" s="6">
        <v>0.16552574643005</v>
      </c>
      <c r="BQ41" s="6">
        <v>3.2259138453939303E-2</v>
      </c>
      <c r="BR41" s="6">
        <v>8.9330716208117306E-2</v>
      </c>
      <c r="BS41" s="6">
        <v>0.136880692240819</v>
      </c>
      <c r="BT41" s="6">
        <v>5.6336709000129097E-2</v>
      </c>
      <c r="BU41" s="6">
        <v>2.43127581166032E-2</v>
      </c>
      <c r="BV41" s="6">
        <v>6.4687463864983405E-2</v>
      </c>
      <c r="BW41" s="6">
        <v>4.24109541463457E-2</v>
      </c>
      <c r="BX41" s="6">
        <v>7.5643169155057199E-2</v>
      </c>
      <c r="BY41" s="6">
        <v>7.0377912142296301E-2</v>
      </c>
      <c r="BZ41" s="6">
        <v>0.10177199869682101</v>
      </c>
      <c r="CA41" s="6">
        <v>7.9212209505200804E-2</v>
      </c>
      <c r="CB41" s="6">
        <v>2.6780611159353401E-2</v>
      </c>
      <c r="CC41" s="6">
        <v>0.111602167886263</v>
      </c>
      <c r="CD41" s="6">
        <v>0.106981271183272</v>
      </c>
      <c r="CE41" s="6">
        <v>6.4277277464678706E-2</v>
      </c>
      <c r="CF41" s="6">
        <v>0.122282755358419</v>
      </c>
      <c r="CG41" s="6">
        <v>2.6295784419732099E-2</v>
      </c>
      <c r="CH41" s="6">
        <v>2.0655351797348301E-2</v>
      </c>
      <c r="CI41" s="6">
        <v>3.0638913005786299E-2</v>
      </c>
      <c r="CJ41" s="6">
        <v>3.88703390058757E-2</v>
      </c>
      <c r="CK41" s="6">
        <v>4.5935272336099203E-2</v>
      </c>
      <c r="CL41" s="6">
        <v>1.45250135472915E-2</v>
      </c>
      <c r="CM41" s="6">
        <v>1.47230510039519E-2</v>
      </c>
      <c r="CN41" s="6">
        <v>0.107863934611901</v>
      </c>
      <c r="CO41" s="6">
        <v>8.3253681849850394E-2</v>
      </c>
      <c r="CP41" s="6">
        <v>9.5923506394949995E-2</v>
      </c>
      <c r="CQ41" s="6">
        <v>9.4499687662673207E-2</v>
      </c>
      <c r="CR41" s="6">
        <v>9.7218012540912099E-2</v>
      </c>
      <c r="CS41" s="6">
        <v>8.6926860212761803E-2</v>
      </c>
      <c r="CT41" s="6">
        <v>0.18074393233924399</v>
      </c>
      <c r="CU41" s="6">
        <v>5.4900807223707701E-2</v>
      </c>
      <c r="CV41" s="6">
        <v>6.0115678330509098E-2</v>
      </c>
      <c r="CW41" s="6">
        <v>2.63065653745892E-2</v>
      </c>
      <c r="CX41" s="6">
        <v>6.6423756607361606E-2</v>
      </c>
      <c r="CY41" s="6">
        <v>6.6125336228256698E-2</v>
      </c>
      <c r="CZ41" s="6">
        <v>0.19817056416891499</v>
      </c>
      <c r="DA41" s="6">
        <v>0.12542179335574999</v>
      </c>
      <c r="DB41" s="6">
        <v>5.9294708313284102E-2</v>
      </c>
      <c r="DC41" s="6">
        <v>1.7678965301739701E-2</v>
      </c>
      <c r="DD41" s="6">
        <v>2.6469171080812998E-2</v>
      </c>
      <c r="DE41" s="6">
        <v>7.2882329545464301E-3</v>
      </c>
      <c r="DF41" s="6">
        <v>2.4826539644139899E-2</v>
      </c>
      <c r="DG41" s="6">
        <v>2.34150614149767E-2</v>
      </c>
      <c r="DH41" s="6">
        <v>3.8111614437994E-3</v>
      </c>
      <c r="DI41" s="6">
        <v>2.4748995864403999E-2</v>
      </c>
      <c r="DJ41" s="6">
        <v>8.1229152385845702E-2</v>
      </c>
      <c r="DK41" s="6">
        <v>2.17250255884778E-2</v>
      </c>
      <c r="DL41" s="6">
        <v>6.7393243590737298E-2</v>
      </c>
      <c r="DM41" s="6">
        <v>4.38417333945939E-2</v>
      </c>
      <c r="DN41" s="6">
        <v>7.8518953317236295E-2</v>
      </c>
      <c r="DO41" s="6">
        <v>8.4811132677079903E-2</v>
      </c>
      <c r="DP41" s="6">
        <v>6.4840708408721304E-3</v>
      </c>
      <c r="DQ41" s="6">
        <v>4.7018912530118799E-2</v>
      </c>
      <c r="DR41" s="6">
        <v>7.1759892314153403E-2</v>
      </c>
      <c r="DS41" s="6">
        <v>9.1408559157472702E-2</v>
      </c>
      <c r="DT41" s="6">
        <v>6.2596798202355405E-2</v>
      </c>
      <c r="DU41" s="6">
        <v>9.7575063274827706E-2</v>
      </c>
      <c r="DV41" s="6">
        <v>5.2551830908051197E-2</v>
      </c>
      <c r="DW41" s="6">
        <v>8.2474732963763495E-2</v>
      </c>
      <c r="DX41" s="6">
        <v>3.2778950928205701E-2</v>
      </c>
      <c r="DY41" s="6">
        <v>2.0922044659932599E-2</v>
      </c>
      <c r="DZ41" s="6">
        <v>6.17781095314794E-2</v>
      </c>
      <c r="EA41" s="6">
        <v>9.1691759972757303E-2</v>
      </c>
      <c r="EB41" s="6">
        <v>1.41603791105937E-2</v>
      </c>
      <c r="EC41" s="6">
        <v>4.5542778780562003E-2</v>
      </c>
      <c r="ED41" s="6">
        <v>7.7346870680659E-2</v>
      </c>
      <c r="EE41" s="6">
        <v>7.7430872681248694E-2</v>
      </c>
      <c r="EF41" s="6">
        <v>5.84946640797291E-2</v>
      </c>
      <c r="EG41" s="6">
        <v>5.7184017571050599E-2</v>
      </c>
      <c r="EH41" s="6">
        <v>1.4821237232432199E-2</v>
      </c>
      <c r="EI41" s="6">
        <v>6.7533267193657001E-2</v>
      </c>
      <c r="EJ41" s="6">
        <v>3.35951387975248E-2</v>
      </c>
      <c r="EK41" s="6">
        <v>0.12339839425266701</v>
      </c>
      <c r="EL41" s="6">
        <v>8.1591223551050598E-2</v>
      </c>
      <c r="EM41" s="6">
        <v>9.9205175223187794E-2</v>
      </c>
      <c r="EN41" s="6">
        <v>4.36672903100737E-2</v>
      </c>
      <c r="EO41" s="6">
        <v>1.8953418500359701E-2</v>
      </c>
      <c r="EP41" s="6">
        <v>5.1517440390283803E-2</v>
      </c>
      <c r="EQ41" s="6">
        <v>6.0526709971295403E-2</v>
      </c>
      <c r="ER41" s="6">
        <v>2.5639805541578801E-2</v>
      </c>
      <c r="ES41" s="6">
        <v>3.1236639576519101E-3</v>
      </c>
      <c r="ET41" s="6">
        <v>1.55474235164907E-2</v>
      </c>
      <c r="EU41" s="6">
        <v>2.5605252741737802E-2</v>
      </c>
      <c r="EV41" s="6">
        <v>6.7697455568373005E-2</v>
      </c>
      <c r="EW41" s="6">
        <v>1.5724535116878199E-2</v>
      </c>
      <c r="EX41" s="6">
        <v>9.1192574453090609E-3</v>
      </c>
      <c r="EY41" s="6">
        <v>2.03208369358783E-2</v>
      </c>
      <c r="EZ41" s="6">
        <v>1.12979325799523E-2</v>
      </c>
      <c r="FA41" s="6">
        <v>1.04789752331428E-2</v>
      </c>
      <c r="FB41" s="6">
        <v>3.3521856488962901E-3</v>
      </c>
      <c r="FC41" s="6">
        <v>3.2375170402714398E-2</v>
      </c>
      <c r="FD41" s="6">
        <v>5.2324203680201797E-2</v>
      </c>
      <c r="FE41" s="6">
        <v>9.4503066553176408E-3</v>
      </c>
      <c r="FF41" s="6">
        <v>6.9115028750640697E-2</v>
      </c>
      <c r="FG41" s="6">
        <v>0.81190734741817805</v>
      </c>
      <c r="FH41" s="6">
        <v>0.81896385294940899</v>
      </c>
      <c r="FI41" s="6">
        <v>2.6567237214129001E-3</v>
      </c>
      <c r="FJ41" s="6">
        <v>1.5902698321008199E-2</v>
      </c>
      <c r="FK41" s="6">
        <v>2.5943461908843998E-3</v>
      </c>
      <c r="FL41" s="6">
        <v>2.1986772587804801E-3</v>
      </c>
      <c r="FM41" s="6">
        <v>2.8362106212576999E-2</v>
      </c>
      <c r="FN41" s="6">
        <v>9.5180449586685697E-3</v>
      </c>
      <c r="FO41" s="6">
        <v>1.085771794509E-2</v>
      </c>
      <c r="FP41" s="6">
        <v>3.2747684088332098E-2</v>
      </c>
      <c r="FQ41" s="6">
        <v>1.6105187254339501E-2</v>
      </c>
      <c r="FR41" s="6">
        <v>0.14339341978350401</v>
      </c>
      <c r="FS41" s="6">
        <v>4.0921502486696799E-2</v>
      </c>
      <c r="FT41" s="6">
        <v>7.4949146764711705E-2</v>
      </c>
      <c r="FU41" s="6">
        <v>5.1922205545851099E-2</v>
      </c>
      <c r="FV41" s="6">
        <v>4.1982491145653601E-3</v>
      </c>
      <c r="FW41" s="6">
        <v>1.4081949658495799E-2</v>
      </c>
      <c r="FX41" s="6">
        <v>1.5829255939118301E-2</v>
      </c>
      <c r="FY41" s="6">
        <v>4.5008260259928002E-3</v>
      </c>
      <c r="FZ41" s="6">
        <v>2.0196716283893201E-2</v>
      </c>
      <c r="GA41" s="6">
        <v>4.6082858883318097E-2</v>
      </c>
      <c r="GB41" s="6">
        <v>1.5852086199714701E-2</v>
      </c>
      <c r="GC41" s="6">
        <v>9.0262144926805399E-3</v>
      </c>
      <c r="GD41" s="6">
        <v>2.7329652286584301E-2</v>
      </c>
      <c r="GE41" s="6">
        <v>0.11285968136678701</v>
      </c>
      <c r="GF41" s="6">
        <v>0.15632442738803401</v>
      </c>
      <c r="GG41" s="6">
        <v>6.9538761122362097E-2</v>
      </c>
      <c r="GH41" s="6">
        <v>2.8643775454729601E-2</v>
      </c>
      <c r="GI41" s="6">
        <v>7.7914678326780201E-2</v>
      </c>
      <c r="GJ41" s="6">
        <v>2.1582453005258899E-2</v>
      </c>
      <c r="GK41" s="6">
        <v>1.1246718631080401E-2</v>
      </c>
      <c r="GL41" s="6">
        <v>0.16604106065363</v>
      </c>
      <c r="GM41" s="6"/>
      <c r="GN41" s="6">
        <f>CORREL(D41:GL41,D12:GL12)^2</f>
        <v>0.6986566059403051</v>
      </c>
    </row>
    <row r="42" spans="1:196" x14ac:dyDescent="0.25">
      <c r="A42" s="17"/>
      <c r="B42" s="20"/>
      <c r="C42" s="4" t="s">
        <v>249</v>
      </c>
      <c r="D42" s="6">
        <v>2.8730752155781698E-2</v>
      </c>
      <c r="E42" s="6">
        <v>4.8451006241712002E-2</v>
      </c>
      <c r="F42" s="6">
        <v>0.18597553958256599</v>
      </c>
      <c r="G42" s="6">
        <v>0.115245841711487</v>
      </c>
      <c r="H42" s="6">
        <v>0.21709768001109001</v>
      </c>
      <c r="I42" s="6">
        <v>2.5795493688269599E-3</v>
      </c>
      <c r="J42" s="6">
        <v>2.2250320153637802E-3</v>
      </c>
      <c r="K42" s="6">
        <v>4.5265163330263702E-2</v>
      </c>
      <c r="L42" s="6">
        <v>1.65640964041135E-2</v>
      </c>
      <c r="M42" s="6">
        <v>2.36171129320835E-2</v>
      </c>
      <c r="N42" s="6">
        <v>2.4905249879491099E-2</v>
      </c>
      <c r="O42" s="6">
        <v>2.0951740606645198E-3</v>
      </c>
      <c r="P42" s="6">
        <v>1.9921546038872098E-2</v>
      </c>
      <c r="Q42" s="6">
        <v>5.3392951633136697E-2</v>
      </c>
      <c r="R42" s="6">
        <v>2.5723671351231402E-2</v>
      </c>
      <c r="S42" s="6">
        <v>3.0862616267425799E-2</v>
      </c>
      <c r="T42" s="6">
        <v>2.3228158479571999E-2</v>
      </c>
      <c r="U42" s="6">
        <v>7.1185241133301796E-2</v>
      </c>
      <c r="V42" s="6">
        <v>3.6910550981440998E-2</v>
      </c>
      <c r="W42" s="6">
        <v>3.8770783493927097E-2</v>
      </c>
      <c r="X42" s="6">
        <v>4.5040754522493003E-2</v>
      </c>
      <c r="Y42" s="6">
        <v>2.7420979968722999E-2</v>
      </c>
      <c r="Z42" s="6">
        <v>0.139362072915824</v>
      </c>
      <c r="AA42" s="6">
        <v>8.69342751749453E-2</v>
      </c>
      <c r="AB42" s="6">
        <v>2.3648736872772899E-2</v>
      </c>
      <c r="AC42" s="6">
        <v>7.2547449350257004E-2</v>
      </c>
      <c r="AD42" s="6">
        <v>7.1429658051350403E-2</v>
      </c>
      <c r="AE42" s="6">
        <v>3.2622717619659299E-2</v>
      </c>
      <c r="AF42" s="6">
        <v>2.1325084274980501E-2</v>
      </c>
      <c r="AG42" s="6">
        <v>2.7082187814799999E-2</v>
      </c>
      <c r="AH42" s="6">
        <v>8.2545084836736005E-2</v>
      </c>
      <c r="AI42" s="6">
        <v>3.4955469924370999E-2</v>
      </c>
      <c r="AJ42" s="6">
        <v>2.4360102281334499E-2</v>
      </c>
      <c r="AK42" s="6">
        <v>6.4738911701137505E-2</v>
      </c>
      <c r="AL42" s="6">
        <v>4.2313050684081997E-2</v>
      </c>
      <c r="AM42" s="6">
        <v>8.2755851309362694E-2</v>
      </c>
      <c r="AN42" s="6">
        <v>2.5558950860102001E-3</v>
      </c>
      <c r="AO42" s="6">
        <v>3.5732995946960798E-2</v>
      </c>
      <c r="AP42" s="6">
        <v>4.7809052077994997E-2</v>
      </c>
      <c r="AQ42" s="6">
        <v>3.56396322167193E-2</v>
      </c>
      <c r="AR42" s="6">
        <v>4.1249697207562101E-2</v>
      </c>
      <c r="AS42" s="6">
        <v>0.120857231809873</v>
      </c>
      <c r="AT42" s="6">
        <v>6.1204131441182003E-2</v>
      </c>
      <c r="AU42" s="6">
        <v>0.22861548296984399</v>
      </c>
      <c r="AV42" s="6">
        <v>5.0347249604694298E-2</v>
      </c>
      <c r="AW42" s="6">
        <v>4.7744714894465003E-2</v>
      </c>
      <c r="AX42" s="6">
        <v>4.8415948573443203E-2</v>
      </c>
      <c r="AY42" s="6">
        <v>6.0697911640300702E-2</v>
      </c>
      <c r="AZ42" s="6">
        <v>6.7869298849665999E-2</v>
      </c>
      <c r="BA42" s="6">
        <v>4.59065013167186E-3</v>
      </c>
      <c r="BB42" s="6">
        <v>1.9242942082291398E-2</v>
      </c>
      <c r="BC42" s="6">
        <v>5.0640264637675701E-2</v>
      </c>
      <c r="BD42" s="6">
        <v>2.7591062387990799E-2</v>
      </c>
      <c r="BE42" s="6">
        <v>4.0526616091653998E-2</v>
      </c>
      <c r="BF42" s="6">
        <v>3.1553945332592599E-2</v>
      </c>
      <c r="BG42" s="6">
        <v>6.0732633020410903E-2</v>
      </c>
      <c r="BH42" s="6">
        <v>4.1364568971372299E-2</v>
      </c>
      <c r="BI42" s="6">
        <v>0.106455141136696</v>
      </c>
      <c r="BJ42" s="6">
        <v>6.1146459916205799E-2</v>
      </c>
      <c r="BK42" s="6">
        <v>9.4385943717572099E-2</v>
      </c>
      <c r="BL42" s="6">
        <v>4.4511209994734097E-2</v>
      </c>
      <c r="BM42" s="6">
        <v>1.02757866040433E-2</v>
      </c>
      <c r="BN42" s="6">
        <v>5.1491687249455999E-2</v>
      </c>
      <c r="BO42" s="6">
        <v>1.93855825629984E-2</v>
      </c>
      <c r="BP42" s="6">
        <v>4.8881850712113803E-2</v>
      </c>
      <c r="BQ42" s="6">
        <v>1.84031344314774E-2</v>
      </c>
      <c r="BR42" s="6">
        <v>7.1763065429420403E-2</v>
      </c>
      <c r="BS42" s="6">
        <v>3.8560726659605901E-2</v>
      </c>
      <c r="BT42" s="6">
        <v>3.1764032425231799E-2</v>
      </c>
      <c r="BU42" s="6">
        <v>0.17821526761494699</v>
      </c>
      <c r="BV42" s="6">
        <v>0.115364262678053</v>
      </c>
      <c r="BW42" s="6">
        <v>0.228926981880162</v>
      </c>
      <c r="BX42" s="6">
        <v>4.1050607771859003E-2</v>
      </c>
      <c r="BY42" s="6">
        <v>2.6185013914011498E-2</v>
      </c>
      <c r="BZ42" s="6">
        <v>4.0561275451545198E-2</v>
      </c>
      <c r="CA42" s="6">
        <v>7.79141019417149E-2</v>
      </c>
      <c r="CB42" s="6">
        <v>2.3372954117937599E-2</v>
      </c>
      <c r="CC42" s="6">
        <v>7.5262717991178799E-2</v>
      </c>
      <c r="CD42" s="6">
        <v>7.1952709493456696E-2</v>
      </c>
      <c r="CE42" s="6">
        <v>4.8351535879604002E-2</v>
      </c>
      <c r="CF42" s="6">
        <v>4.4478993894171502E-2</v>
      </c>
      <c r="CG42" s="6">
        <v>5.6833125666249503E-3</v>
      </c>
      <c r="CH42" s="6">
        <v>5.4912392011362702E-3</v>
      </c>
      <c r="CI42" s="6">
        <v>3.4411111009201002E-2</v>
      </c>
      <c r="CJ42" s="6">
        <v>1.3252851053158101E-2</v>
      </c>
      <c r="CK42" s="6">
        <v>2.41854550978297E-3</v>
      </c>
      <c r="CL42" s="6">
        <v>9.8643995549563095E-3</v>
      </c>
      <c r="CM42" s="6">
        <v>1.0364241697139299E-2</v>
      </c>
      <c r="CN42" s="6">
        <v>8.4755795656598104E-2</v>
      </c>
      <c r="CO42" s="6">
        <v>5.48340592023756E-2</v>
      </c>
      <c r="CP42" s="6">
        <v>5.6093092026189097E-2</v>
      </c>
      <c r="CQ42" s="6">
        <v>1.09639182675125E-2</v>
      </c>
      <c r="CR42" s="6">
        <v>3.1841954124068803E-2</v>
      </c>
      <c r="CS42" s="6">
        <v>2.9384239825497399E-2</v>
      </c>
      <c r="CT42" s="6">
        <v>4.0374780260911701E-2</v>
      </c>
      <c r="CU42" s="6">
        <v>3.5843847619266303E-2</v>
      </c>
      <c r="CV42" s="6">
        <v>1.8665833285988601E-2</v>
      </c>
      <c r="CW42" s="6">
        <v>1.9288552869240801E-2</v>
      </c>
      <c r="CX42" s="6">
        <v>5.93217404739688E-2</v>
      </c>
      <c r="CY42" s="6">
        <v>5.5465115395307997E-2</v>
      </c>
      <c r="CZ42" s="6">
        <v>3.6228074287343301E-2</v>
      </c>
      <c r="DA42" s="6">
        <v>2.76924765663678E-2</v>
      </c>
      <c r="DB42" s="6">
        <v>3.90006082084264E-2</v>
      </c>
      <c r="DC42" s="6">
        <v>1.6473540633175E-2</v>
      </c>
      <c r="DD42" s="6">
        <v>1.16927777699258E-2</v>
      </c>
      <c r="DE42" s="6">
        <v>1.03696909291411E-2</v>
      </c>
      <c r="DF42" s="6">
        <v>3.3313931533277302E-2</v>
      </c>
      <c r="DG42" s="6">
        <v>1.47604479137923E-2</v>
      </c>
      <c r="DH42" s="6">
        <v>9.2963471426050406E-3</v>
      </c>
      <c r="DI42" s="6">
        <v>1.49169797396244E-2</v>
      </c>
      <c r="DJ42" s="6">
        <v>6.4478790312107806E-2</v>
      </c>
      <c r="DK42" s="6">
        <v>2.07641046999903E-2</v>
      </c>
      <c r="DL42" s="6">
        <v>5.0953928642162499E-2</v>
      </c>
      <c r="DM42" s="6">
        <v>3.1651354549614097E-2</v>
      </c>
      <c r="DN42" s="6">
        <v>2.83356492031441E-2</v>
      </c>
      <c r="DO42" s="6">
        <v>5.0157795231880901E-2</v>
      </c>
      <c r="DP42" s="6">
        <v>1.3483942039972699E-2</v>
      </c>
      <c r="DQ42" s="6">
        <v>2.4203855392757301E-3</v>
      </c>
      <c r="DR42" s="6">
        <v>4.0314062194512702E-2</v>
      </c>
      <c r="DS42" s="6">
        <v>5.1505601039610903E-2</v>
      </c>
      <c r="DT42" s="6">
        <v>1.8003511383226201E-2</v>
      </c>
      <c r="DU42" s="6">
        <v>7.7055719112000196E-2</v>
      </c>
      <c r="DV42" s="6">
        <v>2.9016418728477E-2</v>
      </c>
      <c r="DW42" s="6">
        <v>2.12562991693062E-2</v>
      </c>
      <c r="DX42" s="6">
        <v>2.5661150917017799E-2</v>
      </c>
      <c r="DY42" s="6">
        <v>1.20308110043002E-2</v>
      </c>
      <c r="DZ42" s="6">
        <v>1.27401929138698E-2</v>
      </c>
      <c r="EA42" s="6">
        <v>5.4347772496368102E-2</v>
      </c>
      <c r="EB42" s="6">
        <v>1.7349040814380601E-2</v>
      </c>
      <c r="EC42" s="6">
        <v>5.0965307376211702E-2</v>
      </c>
      <c r="ED42" s="6">
        <v>5.5125983918561702E-2</v>
      </c>
      <c r="EE42" s="6">
        <v>2.17972888926991E-2</v>
      </c>
      <c r="EF42" s="6">
        <v>1.4450722742035099E-2</v>
      </c>
      <c r="EG42" s="6">
        <v>2.8911221503055699E-2</v>
      </c>
      <c r="EH42" s="6">
        <v>2.2030698907699601E-2</v>
      </c>
      <c r="EI42" s="6">
        <v>2.1647957556607301E-2</v>
      </c>
      <c r="EJ42" s="6">
        <v>2.2978063210390198E-2</v>
      </c>
      <c r="EK42" s="6">
        <v>4.5618868599431199E-2</v>
      </c>
      <c r="EL42" s="6">
        <v>6.5222619194843498E-2</v>
      </c>
      <c r="EM42" s="6">
        <v>2.36278878524693E-2</v>
      </c>
      <c r="EN42" s="6">
        <v>5.6935265298435803E-2</v>
      </c>
      <c r="EO42" s="6">
        <v>1.93234827190286E-2</v>
      </c>
      <c r="EP42" s="6">
        <v>3.2641756844474103E-2</v>
      </c>
      <c r="EQ42" s="6">
        <v>1.9878149101088701E-2</v>
      </c>
      <c r="ER42" s="6">
        <v>4.3555298502562803E-2</v>
      </c>
      <c r="ES42" s="6">
        <v>5.1363713452707398E-3</v>
      </c>
      <c r="ET42" s="6">
        <v>8.2299970117834902E-3</v>
      </c>
      <c r="EU42" s="6">
        <v>1.84090044922154E-2</v>
      </c>
      <c r="EV42" s="6">
        <v>3.5393700386053897E-2</v>
      </c>
      <c r="EW42" s="6">
        <v>4.5147474492697997E-3</v>
      </c>
      <c r="EX42" s="6">
        <v>3.2302167688120602E-3</v>
      </c>
      <c r="EY42" s="6">
        <v>1.33986291767558E-2</v>
      </c>
      <c r="EZ42" s="6">
        <v>1.12311576558023E-2</v>
      </c>
      <c r="FA42" s="6">
        <v>1.2317612870371101E-3</v>
      </c>
      <c r="FB42" s="6">
        <v>2.87547495390411E-3</v>
      </c>
      <c r="FC42" s="6">
        <v>4.5784854569145099E-2</v>
      </c>
      <c r="FD42" s="6">
        <v>3.9465050418598102E-2</v>
      </c>
      <c r="FE42" s="6">
        <v>7.07104205641853E-3</v>
      </c>
      <c r="FF42" s="6">
        <v>2.7084184608878601E-2</v>
      </c>
      <c r="FG42" s="6">
        <v>5.2904504706453399E-3</v>
      </c>
      <c r="FH42" s="6">
        <v>7.5844015678052804E-3</v>
      </c>
      <c r="FI42" s="6">
        <v>9.0172258806557101E-3</v>
      </c>
      <c r="FJ42" s="6">
        <v>1.83456862319776E-2</v>
      </c>
      <c r="FK42" s="6">
        <v>4.59599861418314E-4</v>
      </c>
      <c r="FL42" s="6">
        <v>3.8375450317323502E-3</v>
      </c>
      <c r="FM42" s="6">
        <v>4.3838589315042899E-2</v>
      </c>
      <c r="FN42" s="6">
        <v>6.5735048667768603E-3</v>
      </c>
      <c r="FO42" s="6">
        <v>3.4777449014773299E-3</v>
      </c>
      <c r="FP42" s="6">
        <v>4.2417778692304099E-2</v>
      </c>
      <c r="FQ42" s="6">
        <v>2.6332337004814601E-2</v>
      </c>
      <c r="FR42" s="6">
        <v>2.71485354050525E-2</v>
      </c>
      <c r="FS42" s="6">
        <v>2.2704766778861001E-2</v>
      </c>
      <c r="FT42" s="6">
        <v>2.5968937733048401E-2</v>
      </c>
      <c r="FU42" s="6">
        <v>2.5904741327463E-2</v>
      </c>
      <c r="FV42" s="6">
        <v>2.9446698093524601E-3</v>
      </c>
      <c r="FW42" s="6">
        <v>4.2457361429500901E-3</v>
      </c>
      <c r="FX42" s="6">
        <v>4.1034814681403298E-2</v>
      </c>
      <c r="FY42" s="6">
        <v>3.17368168887698E-3</v>
      </c>
      <c r="FZ42" s="6">
        <v>4.1754136039800103E-3</v>
      </c>
      <c r="GA42" s="6">
        <v>1.10638613724858E-2</v>
      </c>
      <c r="GB42" s="6">
        <v>1.1977694047474299E-2</v>
      </c>
      <c r="GC42" s="6">
        <v>2.3660746459099901E-3</v>
      </c>
      <c r="GD42" s="6">
        <v>7.1931062216974298E-3</v>
      </c>
      <c r="GE42" s="6">
        <v>3.5845006076552E-2</v>
      </c>
      <c r="GF42" s="6">
        <v>3.3327142206258598E-2</v>
      </c>
      <c r="GG42" s="6">
        <v>5.4760653071561798E-2</v>
      </c>
      <c r="GH42" s="6">
        <v>2.11927621564721E-2</v>
      </c>
      <c r="GI42" s="6">
        <v>4.5666365169501698E-2</v>
      </c>
      <c r="GJ42" s="6">
        <v>1.52001488494139E-2</v>
      </c>
      <c r="GK42" s="6">
        <v>3.2539594016152001E-2</v>
      </c>
      <c r="GL42" s="6">
        <v>5.40261243520486E-2</v>
      </c>
      <c r="GM42" s="6"/>
      <c r="GN42" s="6">
        <f>CORREL(D42:GL42,D13:GL13)^2</f>
        <v>0.59086492446357652</v>
      </c>
    </row>
    <row r="43" spans="1:196" x14ac:dyDescent="0.25">
      <c r="A43" s="17"/>
      <c r="B43" s="20"/>
      <c r="C43" s="4" t="s">
        <v>194</v>
      </c>
      <c r="D43" s="6">
        <v>4.8281753693757097E-2</v>
      </c>
      <c r="E43" s="6">
        <v>0.268667047850982</v>
      </c>
      <c r="F43" s="6">
        <v>8.9496986650128105E-2</v>
      </c>
      <c r="G43" s="6">
        <v>0.10795211092236801</v>
      </c>
      <c r="H43" s="6">
        <v>0.169148082515401</v>
      </c>
      <c r="I43" s="6">
        <v>7.6892499915746397E-3</v>
      </c>
      <c r="J43" s="6">
        <v>1.31982480098466E-2</v>
      </c>
      <c r="K43" s="6">
        <v>0.151679386464775</v>
      </c>
      <c r="L43" s="6">
        <v>1.6331733403741101E-2</v>
      </c>
      <c r="M43" s="6">
        <v>2.6718849398451001E-2</v>
      </c>
      <c r="N43" s="6">
        <v>4.4141721371617003E-2</v>
      </c>
      <c r="O43" s="6">
        <v>7.1196258107680301E-3</v>
      </c>
      <c r="P43" s="6">
        <v>2.13020217218516E-2</v>
      </c>
      <c r="Q43" s="6">
        <v>0.16112833077668701</v>
      </c>
      <c r="R43" s="6">
        <v>1.6804275025154799E-2</v>
      </c>
      <c r="S43" s="6">
        <v>5.1790537710052299E-2</v>
      </c>
      <c r="T43" s="6">
        <v>1.6658390714270398E-2</v>
      </c>
      <c r="U43" s="6">
        <v>9.7108551796361006E-2</v>
      </c>
      <c r="V43" s="6">
        <v>4.9532824963224698E-2</v>
      </c>
      <c r="W43" s="6">
        <v>5.4024830853713797E-2</v>
      </c>
      <c r="X43" s="6">
        <v>2.86008392471277E-2</v>
      </c>
      <c r="Y43" s="6">
        <v>1.9049943350963699E-2</v>
      </c>
      <c r="Z43" s="6">
        <v>0.36822195645753297</v>
      </c>
      <c r="AA43" s="6">
        <v>0.43517142921778201</v>
      </c>
      <c r="AB43" s="6">
        <v>5.0394901031074898E-2</v>
      </c>
      <c r="AC43" s="6">
        <v>5.5084841214109198E-2</v>
      </c>
      <c r="AD43" s="6">
        <v>3.4257058046320399E-2</v>
      </c>
      <c r="AE43" s="6">
        <v>3.4924569688212899E-2</v>
      </c>
      <c r="AF43" s="6">
        <v>8.8002485509168799E-3</v>
      </c>
      <c r="AG43" s="6">
        <v>2.61973048169413E-2</v>
      </c>
      <c r="AH43" s="6">
        <v>0.15713949935893701</v>
      </c>
      <c r="AI43" s="6">
        <v>0.30200005234455701</v>
      </c>
      <c r="AJ43" s="6">
        <v>3.2535691747092997E-2</v>
      </c>
      <c r="AK43" s="6">
        <v>6.6078663110733904E-2</v>
      </c>
      <c r="AL43" s="6">
        <v>6.4187224380587604E-2</v>
      </c>
      <c r="AM43" s="6">
        <v>4.1245992449077902E-2</v>
      </c>
      <c r="AN43" s="6">
        <v>4.3742262155199302E-3</v>
      </c>
      <c r="AO43" s="6">
        <v>1.97030680748966E-2</v>
      </c>
      <c r="AP43" s="6">
        <v>5.7957924073277302E-2</v>
      </c>
      <c r="AQ43" s="6">
        <v>0.17333903999900899</v>
      </c>
      <c r="AR43" s="6">
        <v>8.4989798724510401E-2</v>
      </c>
      <c r="AS43" s="6">
        <v>0.13416707809491499</v>
      </c>
      <c r="AT43" s="6">
        <v>9.4918831710608401E-2</v>
      </c>
      <c r="AU43" s="6">
        <v>0.23443487147470499</v>
      </c>
      <c r="AV43" s="6">
        <v>2.2776048477874601E-2</v>
      </c>
      <c r="AW43" s="6">
        <v>2.0433744359660898E-2</v>
      </c>
      <c r="AX43" s="6">
        <v>6.3090122823694098E-2</v>
      </c>
      <c r="AY43" s="6">
        <v>8.6410358088601605E-2</v>
      </c>
      <c r="AZ43" s="6">
        <v>6.2225397726118202E-2</v>
      </c>
      <c r="BA43" s="6">
        <v>4.6107157553369801E-3</v>
      </c>
      <c r="BB43" s="6">
        <v>4.1667005908242599E-3</v>
      </c>
      <c r="BC43" s="6">
        <v>0.28826231982377098</v>
      </c>
      <c r="BD43" s="6">
        <v>3.5127375286577799E-2</v>
      </c>
      <c r="BE43" s="6">
        <v>6.3292681896555E-2</v>
      </c>
      <c r="BF43" s="6">
        <v>2.0523205770067301E-2</v>
      </c>
      <c r="BG43" s="6">
        <v>0.11883480501141699</v>
      </c>
      <c r="BH43" s="6">
        <v>0.15443046934388899</v>
      </c>
      <c r="BI43" s="6">
        <v>0.111720787467886</v>
      </c>
      <c r="BJ43" s="6">
        <v>2.7658351360407899E-2</v>
      </c>
      <c r="BK43" s="6">
        <v>0.193073071355846</v>
      </c>
      <c r="BL43" s="6">
        <v>2.5508132229208402E-2</v>
      </c>
      <c r="BM43" s="6">
        <v>3.2375882752443103E-2</v>
      </c>
      <c r="BN43" s="6">
        <v>2.6378325528033798E-2</v>
      </c>
      <c r="BO43" s="6">
        <v>3.5521966882957397E-2</v>
      </c>
      <c r="BP43" s="6">
        <v>0.18376934495877201</v>
      </c>
      <c r="BQ43" s="6">
        <v>0.557371597647907</v>
      </c>
      <c r="BR43" s="6">
        <v>9.4999151008072602E-2</v>
      </c>
      <c r="BS43" s="6">
        <v>7.7287691220485399E-2</v>
      </c>
      <c r="BT43" s="6">
        <v>0.322521639554748</v>
      </c>
      <c r="BU43" s="6">
        <v>0.58608919690949202</v>
      </c>
      <c r="BV43" s="6">
        <v>0.11695971130437099</v>
      </c>
      <c r="BW43" s="6">
        <v>0.20503933054015</v>
      </c>
      <c r="BX43" s="6">
        <v>6.7228988683156396E-2</v>
      </c>
      <c r="BY43" s="6">
        <v>4.63355708436331E-2</v>
      </c>
      <c r="BZ43" s="6">
        <v>3.0367733830769499E-2</v>
      </c>
      <c r="CA43" s="6">
        <v>0.21421950638853501</v>
      </c>
      <c r="CB43" s="6">
        <v>0.10810282910130201</v>
      </c>
      <c r="CC43" s="6">
        <v>2.61225461366494E-2</v>
      </c>
      <c r="CD43" s="6">
        <v>2.3647684277172301E-2</v>
      </c>
      <c r="CE43" s="6">
        <v>8.54668325291323E-2</v>
      </c>
      <c r="CF43" s="6">
        <v>5.26418074979303E-2</v>
      </c>
      <c r="CG43" s="6">
        <v>1.49107013254655E-2</v>
      </c>
      <c r="CH43" s="6">
        <v>1.50546248808339E-2</v>
      </c>
      <c r="CI43" s="6">
        <v>2.33348057472323E-2</v>
      </c>
      <c r="CJ43" s="6">
        <v>1.25761194336203E-2</v>
      </c>
      <c r="CK43" s="6">
        <v>1.0320151318725801E-2</v>
      </c>
      <c r="CL43" s="6">
        <v>1.89315068834001E-2</v>
      </c>
      <c r="CM43" s="6">
        <v>9.1170092146129894E-3</v>
      </c>
      <c r="CN43" s="6">
        <v>0.104466984194153</v>
      </c>
      <c r="CO43" s="6">
        <v>3.3259538046987398E-2</v>
      </c>
      <c r="CP43" s="6">
        <v>5.7197267091750603E-2</v>
      </c>
      <c r="CQ43" s="6">
        <v>1.8520635011565E-2</v>
      </c>
      <c r="CR43" s="6">
        <v>4.6535301574909697E-2</v>
      </c>
      <c r="CS43" s="6">
        <v>6.27463090938402E-2</v>
      </c>
      <c r="CT43" s="6">
        <v>3.2234158149948199E-2</v>
      </c>
      <c r="CU43" s="6">
        <v>3.4275337404616801E-2</v>
      </c>
      <c r="CV43" s="6">
        <v>3.5555091754143099E-2</v>
      </c>
      <c r="CW43" s="6">
        <v>1.46388974713966E-2</v>
      </c>
      <c r="CX43" s="6">
        <v>3.4093307316234799E-2</v>
      </c>
      <c r="CY43" s="6">
        <v>5.0974771913353902E-2</v>
      </c>
      <c r="CZ43" s="6">
        <v>4.0316824792935399E-2</v>
      </c>
      <c r="DA43" s="6">
        <v>3.1984862783762599E-2</v>
      </c>
      <c r="DB43" s="6">
        <v>1.9541077248037102E-2</v>
      </c>
      <c r="DC43" s="6">
        <v>1.7973986033386399E-2</v>
      </c>
      <c r="DD43" s="6">
        <v>2.1595455296261001E-2</v>
      </c>
      <c r="DE43" s="6">
        <v>2.5179994761515299E-2</v>
      </c>
      <c r="DF43" s="6">
        <v>4.2930931310082202E-2</v>
      </c>
      <c r="DG43" s="6">
        <v>2.6141054378655899E-2</v>
      </c>
      <c r="DH43" s="6">
        <v>7.6023903924616601E-3</v>
      </c>
      <c r="DI43" s="6">
        <v>7.2913536567517099E-3</v>
      </c>
      <c r="DJ43" s="6">
        <v>6.9821738078701095E-2</v>
      </c>
      <c r="DK43" s="6">
        <v>2.18396019196841E-2</v>
      </c>
      <c r="DL43" s="6">
        <v>4.25931866328925E-2</v>
      </c>
      <c r="DM43" s="6">
        <v>4.3052740501838299E-2</v>
      </c>
      <c r="DN43" s="6">
        <v>4.3625129436792802E-2</v>
      </c>
      <c r="DO43" s="6">
        <v>8.9027767807903196E-2</v>
      </c>
      <c r="DP43" s="6">
        <v>1.89727672197171E-2</v>
      </c>
      <c r="DQ43" s="6">
        <v>1.01331225129833E-2</v>
      </c>
      <c r="DR43" s="6">
        <v>5.6038220441700502E-2</v>
      </c>
      <c r="DS43" s="6">
        <v>2.2302378299026301E-2</v>
      </c>
      <c r="DT43" s="6">
        <v>4.16852581602895E-2</v>
      </c>
      <c r="DU43" s="6">
        <v>4.7025897266253502E-2</v>
      </c>
      <c r="DV43" s="6">
        <v>4.8934466620217797E-2</v>
      </c>
      <c r="DW43" s="6">
        <v>4.4416016025109598E-2</v>
      </c>
      <c r="DX43" s="6">
        <v>2.40630298683235E-2</v>
      </c>
      <c r="DY43" s="6">
        <v>9.0172980463381399E-3</v>
      </c>
      <c r="DZ43" s="6">
        <v>2.4271172837318101E-2</v>
      </c>
      <c r="EA43" s="6">
        <v>4.87667762058763E-2</v>
      </c>
      <c r="EB43" s="6">
        <v>7.9356180204945507E-3</v>
      </c>
      <c r="EC43" s="6">
        <v>4.69818731740329E-2</v>
      </c>
      <c r="ED43" s="6">
        <v>2.7610727592576399E-2</v>
      </c>
      <c r="EE43" s="6">
        <v>2.6116583767607102E-2</v>
      </c>
      <c r="EF43" s="6">
        <v>2.78298507401647E-2</v>
      </c>
      <c r="EG43" s="6">
        <v>1.00029479172057E-2</v>
      </c>
      <c r="EH43" s="6">
        <v>3.9656689030827003E-2</v>
      </c>
      <c r="EI43" s="6">
        <v>1.8613989621671202E-2</v>
      </c>
      <c r="EJ43" s="6">
        <v>1.0220269300369801E-2</v>
      </c>
      <c r="EK43" s="6">
        <v>2.7429707272555601E-2</v>
      </c>
      <c r="EL43" s="6">
        <v>2.6851823042972699E-2</v>
      </c>
      <c r="EM43" s="6">
        <v>5.86886335059126E-2</v>
      </c>
      <c r="EN43" s="6">
        <v>1.3973173222808E-2</v>
      </c>
      <c r="EO43" s="6">
        <v>2.2416136599211899E-2</v>
      </c>
      <c r="EP43" s="6">
        <v>4.35801208354515E-2</v>
      </c>
      <c r="EQ43" s="6">
        <v>4.1768640210834998E-2</v>
      </c>
      <c r="ER43" s="6">
        <v>1.9881769560806201E-2</v>
      </c>
      <c r="ES43" s="6">
        <v>8.5734338198974001E-3</v>
      </c>
      <c r="ET43" s="6">
        <v>5.2946834849397096E-3</v>
      </c>
      <c r="EU43" s="6">
        <v>1.43329858300217E-2</v>
      </c>
      <c r="EV43" s="6">
        <v>3.8461142861552201E-2</v>
      </c>
      <c r="EW43" s="6">
        <v>1.2821856753546201E-2</v>
      </c>
      <c r="EX43" s="6">
        <v>4.2217816283683903E-3</v>
      </c>
      <c r="EY43" s="6">
        <v>6.0705567021144798E-3</v>
      </c>
      <c r="EZ43" s="6">
        <v>2.6725006939542498E-2</v>
      </c>
      <c r="FA43" s="6">
        <v>3.7764173125776402E-3</v>
      </c>
      <c r="FB43" s="6">
        <v>2.2248761003014401E-3</v>
      </c>
      <c r="FC43" s="6">
        <v>2.9039868880236099E-2</v>
      </c>
      <c r="FD43" s="6">
        <v>3.07634936826599E-2</v>
      </c>
      <c r="FE43" s="6">
        <v>3.8514467584808698E-3</v>
      </c>
      <c r="FF43" s="6">
        <v>1.8022137192653099E-2</v>
      </c>
      <c r="FG43" s="6">
        <v>1.31773308922908E-2</v>
      </c>
      <c r="FH43" s="6">
        <v>6.9056531667735501E-3</v>
      </c>
      <c r="FI43" s="6">
        <v>6.3782363631397802E-3</v>
      </c>
      <c r="FJ43" s="6">
        <v>7.9162358316087304E-3</v>
      </c>
      <c r="FK43" s="6">
        <v>1.49324553863538E-3</v>
      </c>
      <c r="FL43" s="6">
        <v>3.6433469491200998E-3</v>
      </c>
      <c r="FM43" s="6">
        <v>4.1444130234503898E-2</v>
      </c>
      <c r="FN43" s="6">
        <v>4.6605240858755403E-3</v>
      </c>
      <c r="FO43" s="6">
        <v>6.4867484991025003E-3</v>
      </c>
      <c r="FP43" s="6">
        <v>3.89376743945231E-2</v>
      </c>
      <c r="FQ43" s="6">
        <v>2.2499287864137501E-2</v>
      </c>
      <c r="FR43" s="6">
        <v>5.5959866893520803E-2</v>
      </c>
      <c r="FS43" s="6">
        <v>2.3504243542256099E-2</v>
      </c>
      <c r="FT43" s="6">
        <v>2.4223689853555701E-2</v>
      </c>
      <c r="FU43" s="6">
        <v>1.5103259809785E-2</v>
      </c>
      <c r="FV43" s="6">
        <v>5.1088047497195102E-3</v>
      </c>
      <c r="FW43" s="6">
        <v>7.2929170152385104E-3</v>
      </c>
      <c r="FX43" s="6">
        <v>2.9502479401956699E-2</v>
      </c>
      <c r="FY43" s="6">
        <v>8.4401591817219405E-3</v>
      </c>
      <c r="FZ43" s="6">
        <v>1.0065059572967199E-2</v>
      </c>
      <c r="GA43" s="6">
        <v>1.47775136795014E-2</v>
      </c>
      <c r="GB43" s="6">
        <v>1.5120886187746501E-2</v>
      </c>
      <c r="GC43" s="6">
        <v>3.0495687055827302E-3</v>
      </c>
      <c r="GD43" s="6">
        <v>9.8708582257187299E-3</v>
      </c>
      <c r="GE43" s="6">
        <v>7.0410686042464601E-2</v>
      </c>
      <c r="GF43" s="6">
        <v>4.5009021426192598E-2</v>
      </c>
      <c r="GG43" s="6">
        <v>4.0259033211294898E-2</v>
      </c>
      <c r="GH43" s="6">
        <v>2.0511312405203801E-2</v>
      </c>
      <c r="GI43" s="6">
        <v>2.7891514306654298E-2</v>
      </c>
      <c r="GJ43" s="6">
        <v>1.2887866926753999E-2</v>
      </c>
      <c r="GK43" s="6">
        <v>2.45453491972774E-2</v>
      </c>
      <c r="GL43" s="6">
        <v>2.0918554501789002E-2</v>
      </c>
      <c r="GM43" s="6"/>
      <c r="GN43" s="6">
        <f>CORREL(D43:GL43,D3:GL3)^2</f>
        <v>0.9143774958416625</v>
      </c>
    </row>
    <row r="44" spans="1:196" x14ac:dyDescent="0.25">
      <c r="A44" s="17"/>
      <c r="B44" s="20"/>
      <c r="C44" s="4" t="s">
        <v>202</v>
      </c>
      <c r="D44" s="6">
        <v>5.4427053864262498E-2</v>
      </c>
      <c r="E44" s="6">
        <v>0.41113781203410399</v>
      </c>
      <c r="F44" s="6">
        <v>7.0897381621193106E-2</v>
      </c>
      <c r="G44" s="6">
        <v>9.9136742214502305E-2</v>
      </c>
      <c r="H44" s="6">
        <v>0.15387217897591199</v>
      </c>
      <c r="I44" s="6">
        <v>7.9232130786923895E-3</v>
      </c>
      <c r="J44" s="6">
        <v>8.0605776330890805E-3</v>
      </c>
      <c r="K44" s="6">
        <v>0.37476641346283102</v>
      </c>
      <c r="L44" s="6">
        <v>1.14979394019721E-2</v>
      </c>
      <c r="M44" s="6">
        <v>0.21071132827425301</v>
      </c>
      <c r="N44" s="6">
        <v>1.44831954856768E-2</v>
      </c>
      <c r="O44" s="6">
        <v>8.0892252202567506E-3</v>
      </c>
      <c r="P44" s="6">
        <v>0.27706193389436001</v>
      </c>
      <c r="Q44" s="6">
        <v>0.22334229655896101</v>
      </c>
      <c r="R44" s="6">
        <v>9.7140725219396103E-3</v>
      </c>
      <c r="S44" s="6">
        <v>5.9487969808963898E-2</v>
      </c>
      <c r="T44" s="6">
        <v>1.53420306946019E-2</v>
      </c>
      <c r="U44" s="6">
        <v>8.4909696328739306E-2</v>
      </c>
      <c r="V44" s="6">
        <v>3.9993084507247499E-2</v>
      </c>
      <c r="W44" s="6">
        <v>8.3370335373306806E-2</v>
      </c>
      <c r="X44" s="6">
        <v>0.21190155375785599</v>
      </c>
      <c r="Y44" s="6">
        <v>0.16272806923646899</v>
      </c>
      <c r="Z44" s="6">
        <v>0.295621337384953</v>
      </c>
      <c r="AA44" s="6">
        <v>0.26286781988442398</v>
      </c>
      <c r="AB44" s="6">
        <v>0.11074026177858499</v>
      </c>
      <c r="AC44" s="6">
        <v>0.21889029392963</v>
      </c>
      <c r="AD44" s="6">
        <v>0.17327289982062699</v>
      </c>
      <c r="AE44" s="6">
        <v>0.24730281077021199</v>
      </c>
      <c r="AF44" s="6">
        <v>8.9220802121496301E-3</v>
      </c>
      <c r="AG44" s="6">
        <v>0.189947744962008</v>
      </c>
      <c r="AH44" s="6">
        <v>0.20746776570382899</v>
      </c>
      <c r="AI44" s="6">
        <v>0.17698116051644799</v>
      </c>
      <c r="AJ44" s="6">
        <v>0.35497395291325401</v>
      </c>
      <c r="AK44" s="6">
        <v>0.12256142636607199</v>
      </c>
      <c r="AL44" s="6">
        <v>0.16687873823910301</v>
      </c>
      <c r="AM44" s="6">
        <v>0.153331945490982</v>
      </c>
      <c r="AN44" s="6">
        <v>9.6831986845443592E-3</v>
      </c>
      <c r="AO44" s="6">
        <v>2.95619128927831E-2</v>
      </c>
      <c r="AP44" s="6">
        <v>0.27336156318689497</v>
      </c>
      <c r="AQ44" s="6">
        <v>4.3809590555975803E-2</v>
      </c>
      <c r="AR44" s="6">
        <v>3.8632054653421698E-2</v>
      </c>
      <c r="AS44" s="6">
        <v>8.8955221665745002E-2</v>
      </c>
      <c r="AT44" s="6">
        <v>0.25334947846133199</v>
      </c>
      <c r="AU44" s="6">
        <v>6.2162110681886901E-2</v>
      </c>
      <c r="AV44" s="6">
        <v>0.18882979508300099</v>
      </c>
      <c r="AW44" s="6">
        <v>0.130660868396904</v>
      </c>
      <c r="AX44" s="6">
        <v>0.14427041120454101</v>
      </c>
      <c r="AY44" s="6">
        <v>3.72060928819389E-2</v>
      </c>
      <c r="AZ44" s="6">
        <v>4.2751356004558899E-2</v>
      </c>
      <c r="BA44" s="6">
        <v>5.7376270316562604E-3</v>
      </c>
      <c r="BB44" s="6">
        <v>1.2844486787092E-2</v>
      </c>
      <c r="BC44" s="6">
        <v>4.8003859088687997E-2</v>
      </c>
      <c r="BD44" s="6">
        <v>2.3959548595883898E-2</v>
      </c>
      <c r="BE44" s="6">
        <v>6.4463488951569198E-2</v>
      </c>
      <c r="BF44" s="6">
        <v>0.166367980683366</v>
      </c>
      <c r="BG44" s="6">
        <v>0.134813640600838</v>
      </c>
      <c r="BH44" s="6">
        <v>0.17231997751964601</v>
      </c>
      <c r="BI44" s="6">
        <v>0.18442513567077401</v>
      </c>
      <c r="BJ44" s="6">
        <v>0.23994337493193901</v>
      </c>
      <c r="BK44" s="6">
        <v>9.0591852439280196E-2</v>
      </c>
      <c r="BL44" s="6">
        <v>4.7617745896712603E-2</v>
      </c>
      <c r="BM44" s="6">
        <v>3.36293891082848E-2</v>
      </c>
      <c r="BN44" s="6">
        <v>2.9182877041667998E-2</v>
      </c>
      <c r="BO44" s="6">
        <v>1.82574637954303E-2</v>
      </c>
      <c r="BP44" s="6">
        <v>0.143311242208157</v>
      </c>
      <c r="BQ44" s="6">
        <v>0.19100346381236899</v>
      </c>
      <c r="BR44" s="6">
        <v>7.3113334883429304E-2</v>
      </c>
      <c r="BS44" s="6">
        <v>0.240684400283668</v>
      </c>
      <c r="BT44" s="6">
        <v>0.13546302742868199</v>
      </c>
      <c r="BU44" s="6">
        <v>3.06408910386805E-2</v>
      </c>
      <c r="BV44" s="6">
        <v>0.13676081376260801</v>
      </c>
      <c r="BW44" s="6">
        <v>8.6636678154247304E-2</v>
      </c>
      <c r="BX44" s="6">
        <v>7.8280608117446901E-2</v>
      </c>
      <c r="BY44" s="6">
        <v>0.17103615015920001</v>
      </c>
      <c r="BZ44" s="6">
        <v>5.3084800139079499E-2</v>
      </c>
      <c r="CA44" s="6">
        <v>0.40174303354073099</v>
      </c>
      <c r="CB44" s="6">
        <v>0.20961727949563599</v>
      </c>
      <c r="CC44" s="6">
        <v>0.15956304232462201</v>
      </c>
      <c r="CD44" s="6">
        <v>0.21616378725253901</v>
      </c>
      <c r="CE44" s="6">
        <v>8.1861539358895896E-2</v>
      </c>
      <c r="CF44" s="6">
        <v>0.21895258370694201</v>
      </c>
      <c r="CG44" s="6">
        <v>1.5664597547811E-2</v>
      </c>
      <c r="CH44" s="6">
        <v>5.97672208548535E-3</v>
      </c>
      <c r="CI44" s="6">
        <v>5.9219602408970796E-3</v>
      </c>
      <c r="CJ44" s="6">
        <v>2.02269990220116E-2</v>
      </c>
      <c r="CK44" s="6">
        <v>1.15304288987536E-2</v>
      </c>
      <c r="CL44" s="6">
        <v>1.8391524218307E-2</v>
      </c>
      <c r="CM44" s="6">
        <v>6.57735329380741E-3</v>
      </c>
      <c r="CN44" s="6">
        <v>9.9162296715982104E-2</v>
      </c>
      <c r="CO44" s="6">
        <v>0.231962585886309</v>
      </c>
      <c r="CP44" s="6">
        <v>0.104552895617384</v>
      </c>
      <c r="CQ44" s="6">
        <v>3.2819793710696599E-2</v>
      </c>
      <c r="CR44" s="6">
        <v>8.65974553865939E-2</v>
      </c>
      <c r="CS44" s="6">
        <v>3.0781123151664098E-2</v>
      </c>
      <c r="CT44" s="6">
        <v>3.2396095118383997E-2</v>
      </c>
      <c r="CU44" s="6">
        <v>1.32342854295014E-2</v>
      </c>
      <c r="CV44" s="6">
        <v>3.8370019824790901E-2</v>
      </c>
      <c r="CW44" s="6">
        <v>1.1316586551098001E-2</v>
      </c>
      <c r="CX44" s="6">
        <v>0.113404084458511</v>
      </c>
      <c r="CY44" s="6">
        <v>4.3051317198319797E-2</v>
      </c>
      <c r="CZ44" s="6">
        <v>0.15623533195551201</v>
      </c>
      <c r="DA44" s="6">
        <v>0.124559826960154</v>
      </c>
      <c r="DB44" s="6">
        <v>2.7004177403039901E-2</v>
      </c>
      <c r="DC44" s="6">
        <v>1.25713895848527E-2</v>
      </c>
      <c r="DD44" s="6">
        <v>1.7082984497609699E-2</v>
      </c>
      <c r="DE44" s="6">
        <v>1.7625780342322501E-2</v>
      </c>
      <c r="DF44" s="6">
        <v>2.42818132851217E-2</v>
      </c>
      <c r="DG44" s="6">
        <v>1.8799477594405901E-2</v>
      </c>
      <c r="DH44" s="6">
        <v>6.17857840810088E-3</v>
      </c>
      <c r="DI44" s="6">
        <v>3.0500322125808301E-2</v>
      </c>
      <c r="DJ44" s="6">
        <v>7.4504955957824998E-2</v>
      </c>
      <c r="DK44" s="6">
        <v>6.85031704472278E-3</v>
      </c>
      <c r="DL44" s="6">
        <v>0.10071230790906301</v>
      </c>
      <c r="DM44" s="6">
        <v>7.3348513253793102E-2</v>
      </c>
      <c r="DN44" s="6">
        <v>0.16422625928763701</v>
      </c>
      <c r="DO44" s="6">
        <v>8.9357050722977893E-2</v>
      </c>
      <c r="DP44" s="6">
        <v>2.5382434807241502E-2</v>
      </c>
      <c r="DQ44" s="6">
        <v>1.9024865367831399E-2</v>
      </c>
      <c r="DR44" s="6">
        <v>8.4255478294466807E-2</v>
      </c>
      <c r="DS44" s="6">
        <v>0.151452466843645</v>
      </c>
      <c r="DT44" s="6">
        <v>2.99813399851524E-2</v>
      </c>
      <c r="DU44" s="6">
        <v>8.9269979589452805E-2</v>
      </c>
      <c r="DV44" s="6">
        <v>5.1199653146951497E-2</v>
      </c>
      <c r="DW44" s="6">
        <v>9.64229659186671E-2</v>
      </c>
      <c r="DX44" s="6">
        <v>1.52241327397708E-2</v>
      </c>
      <c r="DY44" s="6">
        <v>1.2604833967841201E-2</v>
      </c>
      <c r="DZ44" s="6">
        <v>9.6641017938202192E-3</v>
      </c>
      <c r="EA44" s="6">
        <v>4.8963544597464402E-2</v>
      </c>
      <c r="EB44" s="6">
        <v>2.4713578511482599E-2</v>
      </c>
      <c r="EC44" s="6">
        <v>5.1024031012033302E-2</v>
      </c>
      <c r="ED44" s="6">
        <v>8.0043582164872104E-2</v>
      </c>
      <c r="EE44" s="6">
        <v>5.65621185059762E-2</v>
      </c>
      <c r="EF44" s="6">
        <v>2.0216883428374501E-2</v>
      </c>
      <c r="EG44" s="6">
        <v>2.8524830433325699E-2</v>
      </c>
      <c r="EH44" s="6">
        <v>1.31736042882095E-2</v>
      </c>
      <c r="EI44" s="6">
        <v>2.6961891171140499E-2</v>
      </c>
      <c r="EJ44" s="6">
        <v>1.7048129658724799E-2</v>
      </c>
      <c r="EK44" s="6">
        <v>0.16306560866678901</v>
      </c>
      <c r="EL44" s="6">
        <v>0.14758709855643901</v>
      </c>
      <c r="EM44" s="6">
        <v>3.6934322624374301E-2</v>
      </c>
      <c r="EN44" s="6">
        <v>0.14299875811318</v>
      </c>
      <c r="EO44" s="6">
        <v>3.1969117093219999E-2</v>
      </c>
      <c r="EP44" s="6">
        <v>3.3913586416328897E-2</v>
      </c>
      <c r="EQ44" s="6">
        <v>2.7911922438041501E-2</v>
      </c>
      <c r="ER44" s="6">
        <v>5.8002066302359899E-2</v>
      </c>
      <c r="ES44" s="6">
        <v>1.5849257738942399E-2</v>
      </c>
      <c r="ET44" s="6">
        <v>7.7557136891508701E-3</v>
      </c>
      <c r="EU44" s="6">
        <v>7.3160321472985597E-3</v>
      </c>
      <c r="EV44" s="6">
        <v>3.4778892776060201E-2</v>
      </c>
      <c r="EW44" s="6">
        <v>1.6124155845484898E-2</v>
      </c>
      <c r="EX44" s="6">
        <v>2.0002957303543599E-3</v>
      </c>
      <c r="EY44" s="6">
        <v>6.5028827303225999E-3</v>
      </c>
      <c r="EZ44" s="6">
        <v>1.9384209803147E-2</v>
      </c>
      <c r="FA44" s="6">
        <v>1.08935936359202E-3</v>
      </c>
      <c r="FB44" s="6">
        <v>2.8859318444919E-3</v>
      </c>
      <c r="FC44" s="6">
        <v>4.3479906245101403E-2</v>
      </c>
      <c r="FD44" s="6">
        <v>2.9689502351576198E-2</v>
      </c>
      <c r="FE44" s="6">
        <v>1.8128562568173901E-2</v>
      </c>
      <c r="FF44" s="6">
        <v>2.1165710311507401E-2</v>
      </c>
      <c r="FG44" s="6">
        <v>2.1859151905983899E-2</v>
      </c>
      <c r="FH44" s="6">
        <v>8.8872822705118992E-3</v>
      </c>
      <c r="FI44" s="6">
        <v>2.9063622776927E-3</v>
      </c>
      <c r="FJ44" s="6">
        <v>1.5824747692757001E-2</v>
      </c>
      <c r="FK44" s="6">
        <v>2.4928296697659799E-3</v>
      </c>
      <c r="FL44" s="6">
        <v>5.5066797493665397E-3</v>
      </c>
      <c r="FM44" s="6">
        <v>4.1269682893931903E-2</v>
      </c>
      <c r="FN44" s="6">
        <v>6.7061263465778799E-3</v>
      </c>
      <c r="FO44" s="6">
        <v>3.40067638485394E-3</v>
      </c>
      <c r="FP44" s="6">
        <v>2.7421647194772601E-2</v>
      </c>
      <c r="FQ44" s="6">
        <v>1.5087826213516399E-2</v>
      </c>
      <c r="FR44" s="6">
        <v>0.12165212118782801</v>
      </c>
      <c r="FS44" s="6">
        <v>2.1887569101232601E-2</v>
      </c>
      <c r="FT44" s="6">
        <v>6.6516501785267704E-2</v>
      </c>
      <c r="FU44" s="6">
        <v>3.4088620438330802E-2</v>
      </c>
      <c r="FV44" s="6">
        <v>2.6796176140150602E-3</v>
      </c>
      <c r="FW44" s="6">
        <v>1.33283143983853E-2</v>
      </c>
      <c r="FX44" s="6">
        <v>2.4072697564554501E-2</v>
      </c>
      <c r="FY44" s="6">
        <v>1.5994644249554199E-3</v>
      </c>
      <c r="FZ44" s="6">
        <v>3.9471377500286203E-2</v>
      </c>
      <c r="GA44" s="6">
        <v>2.1449555134070701E-2</v>
      </c>
      <c r="GB44" s="6">
        <v>2.62610975637163E-2</v>
      </c>
      <c r="GC44" s="6">
        <v>9.3549968132587008E-3</v>
      </c>
      <c r="GD44" s="6">
        <v>1.25055639862911E-2</v>
      </c>
      <c r="GE44" s="6">
        <v>0.13822829031875</v>
      </c>
      <c r="GF44" s="6">
        <v>4.3990480108127297E-2</v>
      </c>
      <c r="GG44" s="6">
        <v>4.9456592435194097E-2</v>
      </c>
      <c r="GH44" s="6">
        <v>3.9099816052501103E-2</v>
      </c>
      <c r="GI44" s="6">
        <v>3.9275832113654902E-2</v>
      </c>
      <c r="GJ44" s="6">
        <v>7.7997421265212696E-2</v>
      </c>
      <c r="GK44" s="6">
        <v>2.5057745981909799E-2</v>
      </c>
      <c r="GL44" s="6">
        <v>1.1649303046511799E-2</v>
      </c>
      <c r="GM44" s="6"/>
      <c r="GN44" s="6">
        <f>CORREL(D44:GL44,D6:GL6)^2</f>
        <v>0.52449929061497724</v>
      </c>
    </row>
    <row r="45" spans="1:196" x14ac:dyDescent="0.25">
      <c r="A45" s="17"/>
      <c r="B45" s="20"/>
      <c r="C45" s="4" t="s">
        <v>204</v>
      </c>
      <c r="D45" s="6">
        <v>4.2792158119443598E-2</v>
      </c>
      <c r="E45" s="6">
        <v>5.9366428795569998E-2</v>
      </c>
      <c r="F45" s="6">
        <v>0.16209202800908901</v>
      </c>
      <c r="G45" s="6">
        <v>0.135653952988955</v>
      </c>
      <c r="H45" s="6">
        <v>0.13318522415119999</v>
      </c>
      <c r="I45" s="6">
        <v>3.10828881875015E-3</v>
      </c>
      <c r="J45" s="6">
        <v>2.1837017564082001E-3</v>
      </c>
      <c r="K45" s="6">
        <v>8.4349203786546395E-2</v>
      </c>
      <c r="L45" s="6">
        <v>2.4751980143311699E-2</v>
      </c>
      <c r="M45" s="6">
        <v>7.0478859616742495E-2</v>
      </c>
      <c r="N45" s="6">
        <v>2.3772517908709399E-2</v>
      </c>
      <c r="O45" s="6">
        <v>4.8124130948058001E-3</v>
      </c>
      <c r="P45" s="6">
        <v>0.26003764948032898</v>
      </c>
      <c r="Q45" s="6">
        <v>0.21333949231101901</v>
      </c>
      <c r="R45" s="6">
        <v>2.71002047789662E-2</v>
      </c>
      <c r="S45" s="6">
        <v>4.1285053368626201E-2</v>
      </c>
      <c r="T45" s="6">
        <v>1.4710963979143401E-2</v>
      </c>
      <c r="U45" s="6">
        <v>0.12117592292915499</v>
      </c>
      <c r="V45" s="6">
        <v>5.4383241286558803E-2</v>
      </c>
      <c r="W45" s="6">
        <v>2.6118489594468601E-2</v>
      </c>
      <c r="X45" s="6">
        <v>7.7755570327034104E-2</v>
      </c>
      <c r="Y45" s="6">
        <v>0.245882935305128</v>
      </c>
      <c r="Z45" s="6">
        <v>1.7233682556676799E-2</v>
      </c>
      <c r="AA45" s="6">
        <v>4.4110074895080703E-2</v>
      </c>
      <c r="AB45" s="6">
        <v>4.4836257344228303E-2</v>
      </c>
      <c r="AC45" s="6">
        <v>7.9849925523155105E-2</v>
      </c>
      <c r="AD45" s="6">
        <v>6.7032040388917302E-2</v>
      </c>
      <c r="AE45" s="6">
        <v>0.106754442343988</v>
      </c>
      <c r="AF45" s="6">
        <v>0.51181307433728496</v>
      </c>
      <c r="AG45" s="6">
        <v>7.26967920590567E-2</v>
      </c>
      <c r="AH45" s="6">
        <v>0.13522469571611401</v>
      </c>
      <c r="AI45" s="6">
        <v>0.24624570565491199</v>
      </c>
      <c r="AJ45" s="6">
        <v>0.24899134208777701</v>
      </c>
      <c r="AK45" s="6">
        <v>7.1206008738512905E-2</v>
      </c>
      <c r="AL45" s="6">
        <v>9.8300965112051997E-2</v>
      </c>
      <c r="AM45" s="6">
        <v>7.1954262956346896E-2</v>
      </c>
      <c r="AN45" s="6">
        <v>1.0027423776129999E-2</v>
      </c>
      <c r="AO45" s="6">
        <v>1.6758088637256498E-2</v>
      </c>
      <c r="AP45" s="6">
        <v>0.41885813575973602</v>
      </c>
      <c r="AQ45" s="6">
        <v>0.24330214191555299</v>
      </c>
      <c r="AR45" s="6">
        <v>0.54427861930630606</v>
      </c>
      <c r="AS45" s="6">
        <v>9.7618171582916399E-2</v>
      </c>
      <c r="AT45" s="6">
        <v>0.19149443201658001</v>
      </c>
      <c r="AU45" s="6">
        <v>6.3789592990311006E-2</v>
      </c>
      <c r="AV45" s="6">
        <v>3.3214043445000702E-2</v>
      </c>
      <c r="AW45" s="6">
        <v>0.122724313445449</v>
      </c>
      <c r="AX45" s="6">
        <v>7.7312175825840601E-2</v>
      </c>
      <c r="AY45" s="6">
        <v>6.1674878683154598E-2</v>
      </c>
      <c r="AZ45" s="6">
        <v>0.160172879746876</v>
      </c>
      <c r="BA45" s="6">
        <v>1.5779799758537799E-3</v>
      </c>
      <c r="BB45" s="6">
        <v>1.0327182947510999E-2</v>
      </c>
      <c r="BC45" s="6">
        <v>0.11130277788259101</v>
      </c>
      <c r="BD45" s="6">
        <v>2.6413928100116099E-2</v>
      </c>
      <c r="BE45" s="6">
        <v>3.0435951140077602E-2</v>
      </c>
      <c r="BF45" s="6">
        <v>2.6199028522733599E-2</v>
      </c>
      <c r="BG45" s="6">
        <v>0.215754555035266</v>
      </c>
      <c r="BH45" s="6">
        <v>0.34742724485196902</v>
      </c>
      <c r="BI45" s="6">
        <v>0.277801095060354</v>
      </c>
      <c r="BJ45" s="6">
        <v>0.14310734834278299</v>
      </c>
      <c r="BK45" s="6">
        <v>0.25432143038159899</v>
      </c>
      <c r="BL45" s="6">
        <v>3.5461546252626701E-2</v>
      </c>
      <c r="BM45" s="6">
        <v>1.30447245035699E-2</v>
      </c>
      <c r="BN45" s="6">
        <v>2.5823505929550999E-2</v>
      </c>
      <c r="BO45" s="6">
        <v>2.3934272718047701E-2</v>
      </c>
      <c r="BP45" s="6">
        <v>6.49780458405817E-2</v>
      </c>
      <c r="BQ45" s="6">
        <v>1.38933067691381E-2</v>
      </c>
      <c r="BR45" s="6">
        <v>0.36803408220134098</v>
      </c>
      <c r="BS45" s="6">
        <v>3.26342230516799E-2</v>
      </c>
      <c r="BT45" s="6">
        <v>0.25542964877406699</v>
      </c>
      <c r="BU45" s="6">
        <v>6.1339221489835E-3</v>
      </c>
      <c r="BV45" s="6">
        <v>0.130470881077418</v>
      </c>
      <c r="BW45" s="6">
        <v>3.7736287898245797E-2</v>
      </c>
      <c r="BX45" s="6">
        <v>3.0457140953784202E-2</v>
      </c>
      <c r="BY45" s="6">
        <v>7.5248955842007498E-2</v>
      </c>
      <c r="BZ45" s="6">
        <v>2.6653944445762402E-2</v>
      </c>
      <c r="CA45" s="6">
        <v>3.1689859927004897E-2</v>
      </c>
      <c r="CB45" s="6">
        <v>0.24547348018961701</v>
      </c>
      <c r="CC45" s="6">
        <v>7.9476745306030702E-2</v>
      </c>
      <c r="CD45" s="6">
        <v>0.100790522461812</v>
      </c>
      <c r="CE45" s="6">
        <v>6.6231757250769796E-2</v>
      </c>
      <c r="CF45" s="6">
        <v>0.11692455489086</v>
      </c>
      <c r="CG45" s="6">
        <v>9.1618512762174694E-3</v>
      </c>
      <c r="CH45" s="6">
        <v>1.0890697056967401E-2</v>
      </c>
      <c r="CI45" s="6">
        <v>2.40223085487851E-2</v>
      </c>
      <c r="CJ45" s="6">
        <v>1.2223058359241401E-2</v>
      </c>
      <c r="CK45" s="6">
        <v>1.31252938432957E-2</v>
      </c>
      <c r="CL45" s="6">
        <v>7.1403420271766299E-3</v>
      </c>
      <c r="CM45" s="6">
        <v>9.9656729354636406E-3</v>
      </c>
      <c r="CN45" s="6">
        <v>1.7904528848355899E-2</v>
      </c>
      <c r="CO45" s="6">
        <v>7.9059284940543498E-2</v>
      </c>
      <c r="CP45" s="6">
        <v>5.9090181490466603E-2</v>
      </c>
      <c r="CQ45" s="6">
        <v>0.50180632911056899</v>
      </c>
      <c r="CR45" s="6">
        <v>5.4314197421847198E-2</v>
      </c>
      <c r="CS45" s="6">
        <v>4.09765032180694E-2</v>
      </c>
      <c r="CT45" s="6">
        <v>2.91854850950032E-2</v>
      </c>
      <c r="CU45" s="6">
        <v>2.92943546786378E-2</v>
      </c>
      <c r="CV45" s="6">
        <v>5.2547545694091799E-2</v>
      </c>
      <c r="CW45" s="6">
        <v>1.46806818834808E-2</v>
      </c>
      <c r="CX45" s="6">
        <v>8.7730034857622402E-2</v>
      </c>
      <c r="CY45" s="6">
        <v>4.2293727503329999E-2</v>
      </c>
      <c r="CZ45" s="6">
        <v>4.3538636884703698E-2</v>
      </c>
      <c r="DA45" s="6">
        <v>3.8108736949200202E-2</v>
      </c>
      <c r="DB45" s="6">
        <v>3.3281973747078801E-2</v>
      </c>
      <c r="DC45" s="6">
        <v>1.78121624257624E-2</v>
      </c>
      <c r="DD45" s="6">
        <v>1.6733949193417998E-2</v>
      </c>
      <c r="DE45" s="6">
        <v>2.5602934825633802E-2</v>
      </c>
      <c r="DF45" s="6">
        <v>1.49401250876767E-2</v>
      </c>
      <c r="DG45" s="6">
        <v>1.6613592776353901E-2</v>
      </c>
      <c r="DH45" s="6">
        <v>5.7298636209618496E-3</v>
      </c>
      <c r="DI45" s="6">
        <v>4.17693002027981E-2</v>
      </c>
      <c r="DJ45" s="6">
        <v>6.0645207950495703E-2</v>
      </c>
      <c r="DK45" s="6">
        <v>3.7283166421205403E-2</v>
      </c>
      <c r="DL45" s="6">
        <v>7.9604093698070005E-2</v>
      </c>
      <c r="DM45" s="6">
        <v>3.9236498598309501E-2</v>
      </c>
      <c r="DN45" s="6">
        <v>6.0919876593917802E-2</v>
      </c>
      <c r="DO45" s="6">
        <v>2.3245894348996699E-2</v>
      </c>
      <c r="DP45" s="6">
        <v>1.36723690861202E-2</v>
      </c>
      <c r="DQ45" s="6">
        <v>6.3469968848083097E-3</v>
      </c>
      <c r="DR45" s="6">
        <v>2.4510648463653899E-2</v>
      </c>
      <c r="DS45" s="6">
        <v>6.0473762626536601E-2</v>
      </c>
      <c r="DT45" s="6">
        <v>3.9979006218846799E-2</v>
      </c>
      <c r="DU45" s="6">
        <v>6.6260541522056099E-2</v>
      </c>
      <c r="DV45" s="6">
        <v>8.5231563396330104E-2</v>
      </c>
      <c r="DW45" s="6">
        <v>0.15113774066937199</v>
      </c>
      <c r="DX45" s="6">
        <v>3.39054586715552E-2</v>
      </c>
      <c r="DY45" s="6">
        <v>1.8667446453351E-2</v>
      </c>
      <c r="DZ45" s="6">
        <v>2.02645043705127E-2</v>
      </c>
      <c r="EA45" s="6">
        <v>5.2112851274277297E-2</v>
      </c>
      <c r="EB45" s="6">
        <v>2.08447832016018E-2</v>
      </c>
      <c r="EC45" s="6">
        <v>4.4018004382516601E-2</v>
      </c>
      <c r="ED45" s="6">
        <v>7.6378670641175497E-2</v>
      </c>
      <c r="EE45" s="6">
        <v>2.7902715032305798E-2</v>
      </c>
      <c r="EF45" s="6">
        <v>4.7689392980626903E-2</v>
      </c>
      <c r="EG45" s="6">
        <v>5.4187324358238899E-2</v>
      </c>
      <c r="EH45" s="6">
        <v>9.2832820968825197E-3</v>
      </c>
      <c r="EI45" s="6">
        <v>1.4831201422136399E-2</v>
      </c>
      <c r="EJ45" s="6">
        <v>1.5511023858366699E-2</v>
      </c>
      <c r="EK45" s="6">
        <v>0.13244870136419901</v>
      </c>
      <c r="EL45" s="6">
        <v>0.12625010067801301</v>
      </c>
      <c r="EM45" s="6">
        <v>7.7479135262683602E-2</v>
      </c>
      <c r="EN45" s="6">
        <v>0.18837744069943799</v>
      </c>
      <c r="EO45" s="6">
        <v>7.2050057304642395E-2</v>
      </c>
      <c r="EP45" s="6">
        <v>2.2137869038788002E-2</v>
      </c>
      <c r="EQ45" s="6">
        <v>5.9012301470250002E-2</v>
      </c>
      <c r="ER45" s="6">
        <v>3.2105557867443298E-2</v>
      </c>
      <c r="ES45" s="6">
        <v>8.4951232817445203E-3</v>
      </c>
      <c r="ET45" s="6">
        <v>4.6714411594834101E-3</v>
      </c>
      <c r="EU45" s="6">
        <v>8.9648992989929607E-3</v>
      </c>
      <c r="EV45" s="6">
        <v>2.10222487820492E-2</v>
      </c>
      <c r="EW45" s="6">
        <v>4.4708866814179599E-2</v>
      </c>
      <c r="EX45" s="6">
        <v>4.5180836160771502E-3</v>
      </c>
      <c r="EY45" s="6">
        <v>1.2251928833003901E-2</v>
      </c>
      <c r="EZ45" s="6">
        <v>4.68451831177202E-3</v>
      </c>
      <c r="FA45" s="6">
        <v>4.7557128787180901E-3</v>
      </c>
      <c r="FB45" s="6">
        <v>7.0243945401353598E-3</v>
      </c>
      <c r="FC45" s="6">
        <v>2.9045834485037499E-2</v>
      </c>
      <c r="FD45" s="6">
        <v>5.4017948351961602E-2</v>
      </c>
      <c r="FE45" s="6">
        <v>1.02106246391966E-2</v>
      </c>
      <c r="FF45" s="6">
        <v>1.0627328380780499E-2</v>
      </c>
      <c r="FG45" s="6">
        <v>1.6853387958162401E-2</v>
      </c>
      <c r="FH45" s="6">
        <v>2.12592341414478E-2</v>
      </c>
      <c r="FI45" s="6">
        <v>2.51838795000329E-3</v>
      </c>
      <c r="FJ45" s="6">
        <v>1.0718507438483999E-2</v>
      </c>
      <c r="FK45" s="6">
        <v>4.6698761962201902E-3</v>
      </c>
      <c r="FL45" s="6">
        <v>6.1341282129992103E-3</v>
      </c>
      <c r="FM45" s="6">
        <v>1.7824590984237901E-2</v>
      </c>
      <c r="FN45" s="6">
        <v>4.12438549527952E-3</v>
      </c>
      <c r="FO45" s="6">
        <v>8.5758175744533906E-3</v>
      </c>
      <c r="FP45" s="6">
        <v>1.54341834818825E-2</v>
      </c>
      <c r="FQ45" s="6">
        <v>2.9789491757183598E-2</v>
      </c>
      <c r="FR45" s="6">
        <v>9.1310350325312303E-2</v>
      </c>
      <c r="FS45" s="6">
        <v>3.5111321144130202E-2</v>
      </c>
      <c r="FT45" s="6">
        <v>4.2170205261663603E-2</v>
      </c>
      <c r="FU45" s="6">
        <v>1.7531996133813201E-2</v>
      </c>
      <c r="FV45" s="6">
        <v>4.9248684534593003E-3</v>
      </c>
      <c r="FW45" s="6">
        <v>4.6250425504552103E-3</v>
      </c>
      <c r="FX45" s="6">
        <v>1.1683115256351099E-2</v>
      </c>
      <c r="FY45" s="6">
        <v>4.2081688021290801E-3</v>
      </c>
      <c r="FZ45" s="6">
        <v>1.49063326716634E-2</v>
      </c>
      <c r="GA45" s="6">
        <v>1.5975047061296599E-2</v>
      </c>
      <c r="GB45" s="6">
        <v>1.03474644544535E-2</v>
      </c>
      <c r="GC45" s="6">
        <v>3.3670508141012698E-3</v>
      </c>
      <c r="GD45" s="6">
        <v>1.0455408626065799E-2</v>
      </c>
      <c r="GE45" s="6">
        <v>4.8486181219764599E-2</v>
      </c>
      <c r="GF45" s="6">
        <v>0.112783390084421</v>
      </c>
      <c r="GG45" s="6">
        <v>3.3539628088959703E-2</v>
      </c>
      <c r="GH45" s="6">
        <v>1.34015341138144E-2</v>
      </c>
      <c r="GI45" s="6">
        <v>1.3876590208916399E-2</v>
      </c>
      <c r="GJ45" s="6">
        <v>0.104332970237593</v>
      </c>
      <c r="GK45" s="6">
        <v>1.78512539432433E-2</v>
      </c>
      <c r="GL45" s="6">
        <v>5.0541290232219101E-2</v>
      </c>
      <c r="GM45" s="6"/>
      <c r="GN45" s="6">
        <f>CORREL(D45:GL45,D7:GL7)^2</f>
        <v>0.83883700410169548</v>
      </c>
    </row>
    <row r="46" spans="1:196" x14ac:dyDescent="0.25">
      <c r="A46" s="17"/>
      <c r="B46" s="20"/>
      <c r="C46" s="4" t="s">
        <v>238</v>
      </c>
      <c r="D46" s="6">
        <v>2.4304147640251999E-2</v>
      </c>
      <c r="E46" s="6">
        <v>2.6042798545498701E-2</v>
      </c>
      <c r="F46" s="6">
        <v>5.4395891998931703E-2</v>
      </c>
      <c r="G46" s="6">
        <v>2.25814133233674E-2</v>
      </c>
      <c r="H46" s="6">
        <v>2.6131906684784201E-2</v>
      </c>
      <c r="I46" s="6">
        <v>4.6315341721884298E-3</v>
      </c>
      <c r="J46" s="6">
        <v>3.1951935224410198E-4</v>
      </c>
      <c r="K46" s="6">
        <v>2.4626998520127001E-2</v>
      </c>
      <c r="L46" s="6">
        <v>3.6365078376073903E-2</v>
      </c>
      <c r="M46" s="6">
        <v>2.5742610613720799E-2</v>
      </c>
      <c r="N46" s="6">
        <v>2.18851755982119E-2</v>
      </c>
      <c r="O46" s="6">
        <v>1.40651908963043E-2</v>
      </c>
      <c r="P46" s="6">
        <v>1.96225914025751E-2</v>
      </c>
      <c r="Q46" s="6">
        <v>3.1442553956812301E-2</v>
      </c>
      <c r="R46" s="6">
        <v>2.6257041584417901E-2</v>
      </c>
      <c r="S46" s="6">
        <v>1.47103889648628E-2</v>
      </c>
      <c r="T46" s="6">
        <v>3.1477679470143002E-2</v>
      </c>
      <c r="U46" s="6">
        <v>2.0137118165550801E-2</v>
      </c>
      <c r="V46" s="6">
        <v>5.1352088942062203E-2</v>
      </c>
      <c r="W46" s="6">
        <v>3.3754549159130599E-2</v>
      </c>
      <c r="X46" s="6">
        <v>2.1278770735264799E-2</v>
      </c>
      <c r="Y46" s="6">
        <v>1.22508425804992E-2</v>
      </c>
      <c r="Z46" s="6">
        <v>2.17482075563037E-2</v>
      </c>
      <c r="AA46" s="6">
        <v>3.0304296911462199E-2</v>
      </c>
      <c r="AB46" s="6">
        <v>6.2679994280432902E-2</v>
      </c>
      <c r="AC46" s="6">
        <v>3.1994547779841599E-2</v>
      </c>
      <c r="AD46" s="6">
        <v>2.0738828130958599E-2</v>
      </c>
      <c r="AE46" s="6">
        <v>2.6623989818307801E-2</v>
      </c>
      <c r="AF46" s="6">
        <v>7.7719062853147201E-3</v>
      </c>
      <c r="AG46" s="6">
        <v>2.6675865016328602E-2</v>
      </c>
      <c r="AH46" s="6">
        <v>1.09935162578198E-2</v>
      </c>
      <c r="AI46" s="6">
        <v>2.04141380546113E-2</v>
      </c>
      <c r="AJ46" s="6">
        <v>7.8334641960757401E-2</v>
      </c>
      <c r="AK46" s="6">
        <v>1.56400772012848E-2</v>
      </c>
      <c r="AL46" s="6">
        <v>2.7818609725695002E-2</v>
      </c>
      <c r="AM46" s="6">
        <v>2.4659039871293899E-2</v>
      </c>
      <c r="AN46" s="6">
        <v>9.4515996084721596E-3</v>
      </c>
      <c r="AO46" s="6">
        <v>9.2690224126684099E-3</v>
      </c>
      <c r="AP46" s="6">
        <v>1.26224993443901E-2</v>
      </c>
      <c r="AQ46" s="6">
        <v>1.1185574606573399E-2</v>
      </c>
      <c r="AR46" s="6">
        <v>2.87440943540106E-2</v>
      </c>
      <c r="AS46" s="6">
        <v>0.248712966815887</v>
      </c>
      <c r="AT46" s="6">
        <v>4.25329593997908E-2</v>
      </c>
      <c r="AU46" s="6">
        <v>1.9771471109249001E-2</v>
      </c>
      <c r="AV46" s="6">
        <v>1.4756629996941001E-2</v>
      </c>
      <c r="AW46" s="6">
        <v>1.8886002802474801E-2</v>
      </c>
      <c r="AX46" s="6">
        <v>2.78815218186198E-2</v>
      </c>
      <c r="AY46" s="6">
        <v>7.4757119489504004E-3</v>
      </c>
      <c r="AZ46" s="6">
        <v>1.0878112409833199E-2</v>
      </c>
      <c r="BA46" s="6">
        <v>2.1245609917141801E-3</v>
      </c>
      <c r="BB46" s="6">
        <v>2.1696099003853699E-2</v>
      </c>
      <c r="BC46" s="6">
        <v>2.9709846373548E-2</v>
      </c>
      <c r="BD46" s="6">
        <v>4.8738139918583702E-2</v>
      </c>
      <c r="BE46" s="6">
        <v>5.2617521434131599E-2</v>
      </c>
      <c r="BF46" s="6">
        <v>3.0576460453198201E-2</v>
      </c>
      <c r="BG46" s="6">
        <v>2.90914098864016E-2</v>
      </c>
      <c r="BH46" s="6">
        <v>4.8373417363487201E-2</v>
      </c>
      <c r="BI46" s="6">
        <v>2.8539659268933201E-2</v>
      </c>
      <c r="BJ46" s="6">
        <v>2.51763163753763E-2</v>
      </c>
      <c r="BK46" s="6">
        <v>7.8921561343370406E-3</v>
      </c>
      <c r="BL46" s="6">
        <v>6.2192105693250697E-2</v>
      </c>
      <c r="BM46" s="6">
        <v>3.1297411152139902E-2</v>
      </c>
      <c r="BN46" s="6">
        <v>4.6492298011696902E-2</v>
      </c>
      <c r="BO46" s="6">
        <v>1.9133304542902699E-2</v>
      </c>
      <c r="BP46" s="6">
        <v>3.3780352005075398E-2</v>
      </c>
      <c r="BQ46" s="6">
        <v>4.2388246063050902E-2</v>
      </c>
      <c r="BR46" s="6">
        <v>8.3477286852782894E-3</v>
      </c>
      <c r="BS46" s="6">
        <v>1.6589190599539699E-2</v>
      </c>
      <c r="BT46" s="6">
        <v>3.15464824077007E-2</v>
      </c>
      <c r="BU46" s="6">
        <v>1.71251447194689E-2</v>
      </c>
      <c r="BV46" s="6">
        <v>1.51735293771602E-2</v>
      </c>
      <c r="BW46" s="6">
        <v>1.36610009868432E-2</v>
      </c>
      <c r="BX46" s="6">
        <v>6.5767272142409794E-2</v>
      </c>
      <c r="BY46" s="6">
        <v>3.6645414091120501E-2</v>
      </c>
      <c r="BZ46" s="6">
        <v>3.9414117008771198E-2</v>
      </c>
      <c r="CA46" s="6">
        <v>2.8188968343142901E-2</v>
      </c>
      <c r="CB46" s="6">
        <v>1.50862864596914E-2</v>
      </c>
      <c r="CC46" s="6">
        <v>2.8386327059634699E-2</v>
      </c>
      <c r="CD46" s="6">
        <v>1.3843619271191E-2</v>
      </c>
      <c r="CE46" s="6">
        <v>1.20181357655221E-2</v>
      </c>
      <c r="CF46" s="6">
        <v>3.6540463154170602E-2</v>
      </c>
      <c r="CG46" s="6">
        <v>1.8142581239313501E-2</v>
      </c>
      <c r="CH46" s="6">
        <v>1.75347423254162E-2</v>
      </c>
      <c r="CI46" s="6">
        <v>1.9419167924950301E-2</v>
      </c>
      <c r="CJ46" s="6">
        <v>3.2579502032287801E-2</v>
      </c>
      <c r="CK46" s="6">
        <v>3.6811392782835101E-2</v>
      </c>
      <c r="CL46" s="6">
        <v>3.5532527067337803E-2</v>
      </c>
      <c r="CM46" s="6">
        <v>1.51321286073235E-2</v>
      </c>
      <c r="CN46" s="6">
        <v>3.3193178597013998E-2</v>
      </c>
      <c r="CO46" s="6">
        <v>2.7219614578950301E-2</v>
      </c>
      <c r="CP46" s="6">
        <v>3.4020019581205103E-2</v>
      </c>
      <c r="CQ46" s="6">
        <v>6.5355625097330301E-3</v>
      </c>
      <c r="CR46" s="6">
        <v>2.8918826381672601E-2</v>
      </c>
      <c r="CS46" s="6">
        <v>2.89472462946232E-2</v>
      </c>
      <c r="CT46" s="6">
        <v>3.5921823088766701E-2</v>
      </c>
      <c r="CU46" s="6">
        <v>4.2523365250789098E-2</v>
      </c>
      <c r="CV46" s="6">
        <v>5.9129910813665101E-2</v>
      </c>
      <c r="CW46" s="6">
        <v>3.00685534754398E-2</v>
      </c>
      <c r="CX46" s="6">
        <v>4.2254775248452697E-2</v>
      </c>
      <c r="CY46" s="6">
        <v>1.26700069121553E-2</v>
      </c>
      <c r="CZ46" s="6">
        <v>2.6594316700823899E-2</v>
      </c>
      <c r="DA46" s="6">
        <v>5.3674883020523E-2</v>
      </c>
      <c r="DB46" s="6">
        <v>2.8790253185236401E-2</v>
      </c>
      <c r="DC46" s="6">
        <v>3.03864581292464E-2</v>
      </c>
      <c r="DD46" s="6">
        <v>1.67076646546142E-2</v>
      </c>
      <c r="DE46" s="6">
        <v>2.8768178898464902E-2</v>
      </c>
      <c r="DF46" s="6">
        <v>4.4875814504244903E-2</v>
      </c>
      <c r="DG46" s="6">
        <v>1.37973026700202E-2</v>
      </c>
      <c r="DH46" s="6">
        <v>1.70587108618847E-2</v>
      </c>
      <c r="DI46" s="6">
        <v>3.3011170271059799E-2</v>
      </c>
      <c r="DJ46" s="6">
        <v>2.5418277643842802E-2</v>
      </c>
      <c r="DK46" s="6">
        <v>2.91180421521883E-2</v>
      </c>
      <c r="DL46" s="6">
        <v>4.12138950405899E-2</v>
      </c>
      <c r="DM46" s="6">
        <v>5.4854902444031198E-2</v>
      </c>
      <c r="DN46" s="6">
        <v>2.4773388864882999E-2</v>
      </c>
      <c r="DO46" s="6">
        <v>6.62187391880633E-2</v>
      </c>
      <c r="DP46" s="6">
        <v>2.3206423822682599E-2</v>
      </c>
      <c r="DQ46" s="6">
        <v>2.1509034408712099E-2</v>
      </c>
      <c r="DR46" s="6">
        <v>1.48483509129718E-2</v>
      </c>
      <c r="DS46" s="6">
        <v>4.10784019670953E-2</v>
      </c>
      <c r="DT46" s="6">
        <v>5.3959921917164901E-2</v>
      </c>
      <c r="DU46" s="6">
        <v>2.95739861203894E-2</v>
      </c>
      <c r="DV46" s="6">
        <v>6.1085593241520499E-2</v>
      </c>
      <c r="DW46" s="6">
        <v>3.3306038004993703E-2</v>
      </c>
      <c r="DX46" s="6">
        <v>0.37576780579420499</v>
      </c>
      <c r="DY46" s="6">
        <v>2.5375813483912501E-2</v>
      </c>
      <c r="DZ46" s="6">
        <v>3.08867115823513E-2</v>
      </c>
      <c r="EA46" s="6">
        <v>4.6602504881936499E-2</v>
      </c>
      <c r="EB46" s="6">
        <v>2.2216453837895101E-2</v>
      </c>
      <c r="EC46" s="6">
        <v>4.3939802525084899E-2</v>
      </c>
      <c r="ED46" s="6">
        <v>0.35424859351582899</v>
      </c>
      <c r="EE46" s="6">
        <v>1.4284584123533599E-2</v>
      </c>
      <c r="EF46" s="6">
        <v>8.4887607124989106E-2</v>
      </c>
      <c r="EG46" s="6">
        <v>7.2771953099972E-3</v>
      </c>
      <c r="EH46" s="6">
        <v>4.25918422009278E-2</v>
      </c>
      <c r="EI46" s="6">
        <v>4.5641686061032201E-2</v>
      </c>
      <c r="EJ46" s="6">
        <v>2.45613173140002E-2</v>
      </c>
      <c r="EK46" s="6">
        <v>2.35665248792781E-2</v>
      </c>
      <c r="EL46" s="6">
        <v>5.7576826644014499E-2</v>
      </c>
      <c r="EM46" s="6">
        <v>4.4703482552926999E-2</v>
      </c>
      <c r="EN46" s="6">
        <v>6.7790254626862806E-2</v>
      </c>
      <c r="EO46" s="6">
        <v>2.9552345950666799E-2</v>
      </c>
      <c r="EP46" s="6">
        <v>0.344506540067893</v>
      </c>
      <c r="EQ46" s="6">
        <v>4.5403199909872703E-2</v>
      </c>
      <c r="ER46" s="6">
        <v>9.1764037440139196E-3</v>
      </c>
      <c r="ES46" s="6">
        <v>3.8490247769494101E-3</v>
      </c>
      <c r="ET46" s="6">
        <v>2.14840710976628E-3</v>
      </c>
      <c r="EU46" s="6">
        <v>2.88213901333636E-2</v>
      </c>
      <c r="EV46" s="6">
        <v>6.4106818234581503E-2</v>
      </c>
      <c r="EW46" s="6">
        <v>4.9467784871641898E-3</v>
      </c>
      <c r="EX46" s="6">
        <v>1.2716998967963601E-3</v>
      </c>
      <c r="EY46" s="6">
        <v>1.9750266456788602E-3</v>
      </c>
      <c r="EZ46" s="6">
        <v>9.5016379291587197E-2</v>
      </c>
      <c r="FA46" s="6">
        <v>2.6497325223687998E-3</v>
      </c>
      <c r="FB46" s="6">
        <v>5.8818878445598998E-4</v>
      </c>
      <c r="FC46" s="6">
        <v>5.1604064590426296E-3</v>
      </c>
      <c r="FD46" s="6">
        <v>8.4531255764805895E-3</v>
      </c>
      <c r="FE46" s="6">
        <v>1.1505812160329001E-2</v>
      </c>
      <c r="FF46" s="6">
        <v>2.8258968908874499E-2</v>
      </c>
      <c r="FG46" s="6">
        <v>2.2940732155509399E-2</v>
      </c>
      <c r="FH46" s="6">
        <v>8.9030746493579602E-3</v>
      </c>
      <c r="FI46" s="6">
        <v>0.95471931349549499</v>
      </c>
      <c r="FJ46" s="6">
        <v>4.2723564213660303E-2</v>
      </c>
      <c r="FK46" s="6">
        <v>2.2816544262897402E-3</v>
      </c>
      <c r="FL46" s="6">
        <v>6.7120410463313704E-3</v>
      </c>
      <c r="FM46" s="6">
        <v>6.0559705712802296E-3</v>
      </c>
      <c r="FN46" s="6">
        <v>7.1150427789390498E-3</v>
      </c>
      <c r="FO46" s="6">
        <v>3.4491697393281601E-3</v>
      </c>
      <c r="FP46" s="6">
        <v>8.0644097687974699E-3</v>
      </c>
      <c r="FQ46" s="6">
        <v>3.9107307902111503E-3</v>
      </c>
      <c r="FR46" s="6">
        <v>2.2518637743473902E-2</v>
      </c>
      <c r="FS46" s="6">
        <v>1.87126373117E-2</v>
      </c>
      <c r="FT46" s="6">
        <v>1.2135085200739E-2</v>
      </c>
      <c r="FU46" s="6">
        <v>5.4685901152894401E-3</v>
      </c>
      <c r="FV46" s="6">
        <v>3.4663306154868101E-3</v>
      </c>
      <c r="FW46" s="6">
        <v>5.1368384688121101E-3</v>
      </c>
      <c r="FX46" s="6">
        <v>3.1110002930621098E-3</v>
      </c>
      <c r="FY46" s="6">
        <v>3.3048012013079499E-3</v>
      </c>
      <c r="FZ46" s="6">
        <v>2.2481804733947799E-2</v>
      </c>
      <c r="GA46" s="6">
        <v>1.40726726512687E-2</v>
      </c>
      <c r="GB46" s="6">
        <v>2.89600291139318E-2</v>
      </c>
      <c r="GC46" s="6">
        <v>2.66706817683518E-2</v>
      </c>
      <c r="GD46" s="6">
        <v>2.58269264772026E-2</v>
      </c>
      <c r="GE46" s="6">
        <v>1.8640373248884901E-2</v>
      </c>
      <c r="GF46" s="6">
        <v>3.5359244904691001E-2</v>
      </c>
      <c r="GG46" s="6">
        <v>1.6611965646188599E-2</v>
      </c>
      <c r="GH46" s="6">
        <v>3.3187160574389099E-2</v>
      </c>
      <c r="GI46" s="6">
        <v>3.3249849210440399E-2</v>
      </c>
      <c r="GJ46" s="6">
        <v>2.1847808956145898E-2</v>
      </c>
      <c r="GK46" s="6">
        <v>1.42531280620332E-2</v>
      </c>
      <c r="GL46" s="6">
        <v>4.1899902555697999E-3</v>
      </c>
      <c r="GM46" s="6"/>
      <c r="GN46" s="6">
        <f>CORREL(D46:GL46,D9:GL9)^2</f>
        <v>0.86242152628463575</v>
      </c>
    </row>
    <row r="47" spans="1:196" s="14" customFormat="1" x14ac:dyDescent="0.25">
      <c r="A47" s="17"/>
      <c r="B47" s="20"/>
      <c r="C47" s="11" t="s">
        <v>216</v>
      </c>
      <c r="D47" s="9">
        <f t="shared" ref="D47:BO47" si="19">SUM(D42:D46)</f>
        <v>0.19853586547349686</v>
      </c>
      <c r="E47" s="9">
        <f t="shared" si="19"/>
        <v>0.81366509346786664</v>
      </c>
      <c r="F47" s="9">
        <f t="shared" si="19"/>
        <v>0.56285782786190797</v>
      </c>
      <c r="G47" s="9">
        <f t="shared" si="19"/>
        <v>0.48057006116067968</v>
      </c>
      <c r="H47" s="9">
        <f t="shared" si="19"/>
        <v>0.6994350723383872</v>
      </c>
      <c r="I47" s="9">
        <f t="shared" si="19"/>
        <v>2.5931835430032572E-2</v>
      </c>
      <c r="J47" s="9">
        <f t="shared" si="19"/>
        <v>2.5987078766951763E-2</v>
      </c>
      <c r="K47" s="9">
        <f t="shared" si="19"/>
        <v>0.68068716556454312</v>
      </c>
      <c r="L47" s="9">
        <f t="shared" si="19"/>
        <v>0.1055108277292123</v>
      </c>
      <c r="M47" s="9">
        <f t="shared" si="19"/>
        <v>0.35726876083525078</v>
      </c>
      <c r="N47" s="9">
        <f t="shared" si="19"/>
        <v>0.12918786024370621</v>
      </c>
      <c r="O47" s="9">
        <f t="shared" si="19"/>
        <v>3.6181629082799399E-2</v>
      </c>
      <c r="P47" s="9">
        <f t="shared" si="19"/>
        <v>0.59794574253798782</v>
      </c>
      <c r="Q47" s="9">
        <f t="shared" si="19"/>
        <v>0.68264562523661598</v>
      </c>
      <c r="R47" s="9">
        <f t="shared" si="19"/>
        <v>0.1055992652617099</v>
      </c>
      <c r="S47" s="9">
        <f t="shared" si="19"/>
        <v>0.198136566119931</v>
      </c>
      <c r="T47" s="9">
        <f t="shared" si="19"/>
        <v>0.10141722333773069</v>
      </c>
      <c r="U47" s="9">
        <f t="shared" si="19"/>
        <v>0.39451653035310791</v>
      </c>
      <c r="V47" s="9">
        <f t="shared" si="19"/>
        <v>0.2321717906805342</v>
      </c>
      <c r="W47" s="9">
        <f t="shared" si="19"/>
        <v>0.23603898847454688</v>
      </c>
      <c r="X47" s="9">
        <f t="shared" si="19"/>
        <v>0.38457748858977558</v>
      </c>
      <c r="Y47" s="9">
        <f t="shared" si="19"/>
        <v>0.46733277044178284</v>
      </c>
      <c r="Z47" s="9">
        <f t="shared" si="19"/>
        <v>0.84218725687129048</v>
      </c>
      <c r="AA47" s="9">
        <f t="shared" si="19"/>
        <v>0.85938789608369415</v>
      </c>
      <c r="AB47" s="9">
        <f t="shared" si="19"/>
        <v>0.29230015130709402</v>
      </c>
      <c r="AC47" s="9">
        <f t="shared" si="19"/>
        <v>0.45836705779699294</v>
      </c>
      <c r="AD47" s="9">
        <f t="shared" si="19"/>
        <v>0.36673048443817369</v>
      </c>
      <c r="AE47" s="9">
        <f t="shared" si="19"/>
        <v>0.44822853024038001</v>
      </c>
      <c r="AF47" s="9">
        <f t="shared" si="19"/>
        <v>0.55863239366064676</v>
      </c>
      <c r="AG47" s="9">
        <f t="shared" si="19"/>
        <v>0.34259989466913465</v>
      </c>
      <c r="AH47" s="9">
        <f t="shared" si="19"/>
        <v>0.59337056187343584</v>
      </c>
      <c r="AI47" s="9">
        <f t="shared" si="19"/>
        <v>0.7805965264948993</v>
      </c>
      <c r="AJ47" s="9">
        <f t="shared" si="19"/>
        <v>0.73919573099021596</v>
      </c>
      <c r="AK47" s="9">
        <f t="shared" si="19"/>
        <v>0.34022508711774108</v>
      </c>
      <c r="AL47" s="9">
        <f t="shared" si="19"/>
        <v>0.39949858814151962</v>
      </c>
      <c r="AM47" s="9">
        <f t="shared" si="19"/>
        <v>0.37394709207706339</v>
      </c>
      <c r="AN47" s="9">
        <f t="shared" si="19"/>
        <v>3.6092343370676648E-2</v>
      </c>
      <c r="AO47" s="9">
        <f t="shared" si="19"/>
        <v>0.11102508796456542</v>
      </c>
      <c r="AP47" s="9">
        <f t="shared" si="19"/>
        <v>0.8106091744422933</v>
      </c>
      <c r="AQ47" s="9">
        <f t="shared" si="19"/>
        <v>0.5072759792938305</v>
      </c>
      <c r="AR47" s="9">
        <f t="shared" si="19"/>
        <v>0.73789426424581084</v>
      </c>
      <c r="AS47" s="9">
        <f t="shared" si="19"/>
        <v>0.69031066996933643</v>
      </c>
      <c r="AT47" s="9">
        <f t="shared" si="19"/>
        <v>0.64349983302949332</v>
      </c>
      <c r="AU47" s="9">
        <f t="shared" si="19"/>
        <v>0.60877352922599604</v>
      </c>
      <c r="AV47" s="9">
        <f t="shared" si="19"/>
        <v>0.30992376660751159</v>
      </c>
      <c r="AW47" s="9">
        <f t="shared" si="19"/>
        <v>0.34044964389895371</v>
      </c>
      <c r="AX47" s="9">
        <f t="shared" si="19"/>
        <v>0.36097018024613869</v>
      </c>
      <c r="AY47" s="9">
        <f t="shared" si="19"/>
        <v>0.25346495324294621</v>
      </c>
      <c r="AZ47" s="9">
        <f t="shared" si="19"/>
        <v>0.34389704473705235</v>
      </c>
      <c r="BA47" s="9">
        <f t="shared" si="19"/>
        <v>1.8641533886233061E-2</v>
      </c>
      <c r="BB47" s="9">
        <f t="shared" si="19"/>
        <v>6.8277411411572356E-2</v>
      </c>
      <c r="BC47" s="9">
        <f t="shared" si="19"/>
        <v>0.52791906780627362</v>
      </c>
      <c r="BD47" s="9">
        <f t="shared" si="19"/>
        <v>0.16183005428915229</v>
      </c>
      <c r="BE47" s="9">
        <f t="shared" si="19"/>
        <v>0.25133625951398741</v>
      </c>
      <c r="BF47" s="9">
        <f t="shared" si="19"/>
        <v>0.27522062076195769</v>
      </c>
      <c r="BG47" s="9">
        <f t="shared" si="19"/>
        <v>0.5592270435543335</v>
      </c>
      <c r="BH47" s="9">
        <f t="shared" si="19"/>
        <v>0.76391567805036353</v>
      </c>
      <c r="BI47" s="9">
        <f t="shared" si="19"/>
        <v>0.70894181860464323</v>
      </c>
      <c r="BJ47" s="9">
        <f t="shared" si="19"/>
        <v>0.49703185092671204</v>
      </c>
      <c r="BK47" s="9">
        <f t="shared" si="19"/>
        <v>0.6402644540286343</v>
      </c>
      <c r="BL47" s="9">
        <f t="shared" si="19"/>
        <v>0.21529074006653251</v>
      </c>
      <c r="BM47" s="9">
        <f t="shared" si="19"/>
        <v>0.120623194120481</v>
      </c>
      <c r="BN47" s="9">
        <f t="shared" si="19"/>
        <v>0.17936869376040571</v>
      </c>
      <c r="BO47" s="9">
        <f t="shared" si="19"/>
        <v>0.1162325905023365</v>
      </c>
      <c r="BP47" s="9">
        <f t="shared" ref="BP47:EA47" si="20">SUM(BP42:BP46)</f>
        <v>0.47472083572469992</v>
      </c>
      <c r="BQ47" s="9">
        <f t="shared" si="20"/>
        <v>0.8230597487239425</v>
      </c>
      <c r="BR47" s="9">
        <f t="shared" si="20"/>
        <v>0.61625736220754168</v>
      </c>
      <c r="BS47" s="9">
        <f t="shared" si="20"/>
        <v>0.40575623181497888</v>
      </c>
      <c r="BT47" s="9">
        <f t="shared" si="20"/>
        <v>0.77672483059042952</v>
      </c>
      <c r="BU47" s="9">
        <f t="shared" si="20"/>
        <v>0.81820442243157188</v>
      </c>
      <c r="BV47" s="9">
        <f t="shared" si="20"/>
        <v>0.51472919819961016</v>
      </c>
      <c r="BW47" s="9">
        <f t="shared" si="20"/>
        <v>0.57200027945964826</v>
      </c>
      <c r="BX47" s="9">
        <f t="shared" si="20"/>
        <v>0.28278461766865631</v>
      </c>
      <c r="BY47" s="9">
        <f t="shared" si="20"/>
        <v>0.35545110484997261</v>
      </c>
      <c r="BZ47" s="9">
        <f t="shared" si="20"/>
        <v>0.19008187087592782</v>
      </c>
      <c r="CA47" s="9">
        <f t="shared" si="20"/>
        <v>0.75375547014112876</v>
      </c>
      <c r="CB47" s="9">
        <f t="shared" si="20"/>
        <v>0.60165282936418407</v>
      </c>
      <c r="CC47" s="9">
        <f t="shared" si="20"/>
        <v>0.3688113788181156</v>
      </c>
      <c r="CD47" s="9">
        <f t="shared" si="20"/>
        <v>0.42639832275617101</v>
      </c>
      <c r="CE47" s="9">
        <f t="shared" si="20"/>
        <v>0.29392980078392406</v>
      </c>
      <c r="CF47" s="9">
        <f t="shared" si="20"/>
        <v>0.46953840314407441</v>
      </c>
      <c r="CG47" s="9">
        <f t="shared" si="20"/>
        <v>6.3563043955432427E-2</v>
      </c>
      <c r="CH47" s="9">
        <f t="shared" si="20"/>
        <v>5.4948025549839123E-2</v>
      </c>
      <c r="CI47" s="9">
        <f t="shared" si="20"/>
        <v>0.10710935347106579</v>
      </c>
      <c r="CJ47" s="9">
        <f t="shared" si="20"/>
        <v>9.0858529900319202E-2</v>
      </c>
      <c r="CK47" s="9">
        <f t="shared" si="20"/>
        <v>7.4205812353393172E-2</v>
      </c>
      <c r="CL47" s="9">
        <f t="shared" si="20"/>
        <v>8.9860299751177847E-2</v>
      </c>
      <c r="CM47" s="9">
        <f t="shared" si="20"/>
        <v>5.1156405748346838E-2</v>
      </c>
      <c r="CN47" s="9">
        <f t="shared" si="20"/>
        <v>0.33948278401210308</v>
      </c>
      <c r="CO47" s="9">
        <f t="shared" si="20"/>
        <v>0.42633508265516573</v>
      </c>
      <c r="CP47" s="9">
        <f t="shared" si="20"/>
        <v>0.31095345580699535</v>
      </c>
      <c r="CQ47" s="9">
        <f t="shared" si="20"/>
        <v>0.57064623861007613</v>
      </c>
      <c r="CR47" s="9">
        <f t="shared" si="20"/>
        <v>0.24820773488909217</v>
      </c>
      <c r="CS47" s="9">
        <f t="shared" si="20"/>
        <v>0.19283542158369429</v>
      </c>
      <c r="CT47" s="9">
        <f t="shared" si="20"/>
        <v>0.17011234171301381</v>
      </c>
      <c r="CU47" s="9">
        <f t="shared" si="20"/>
        <v>0.15517119038281141</v>
      </c>
      <c r="CV47" s="9">
        <f t="shared" si="20"/>
        <v>0.20426840137267949</v>
      </c>
      <c r="CW47" s="9">
        <f t="shared" si="20"/>
        <v>8.9993272250656009E-2</v>
      </c>
      <c r="CX47" s="9">
        <f t="shared" si="20"/>
        <v>0.33680394235478972</v>
      </c>
      <c r="CY47" s="9">
        <f t="shared" si="20"/>
        <v>0.20445493892246699</v>
      </c>
      <c r="CZ47" s="9">
        <f t="shared" si="20"/>
        <v>0.30291318462131833</v>
      </c>
      <c r="DA47" s="9">
        <f t="shared" si="20"/>
        <v>0.27602078628000759</v>
      </c>
      <c r="DB47" s="9">
        <f t="shared" si="20"/>
        <v>0.14761808979181859</v>
      </c>
      <c r="DC47" s="9">
        <f t="shared" si="20"/>
        <v>9.5217536806422892E-2</v>
      </c>
      <c r="DD47" s="9">
        <f t="shared" si="20"/>
        <v>8.3812831411828687E-2</v>
      </c>
      <c r="DE47" s="9">
        <f t="shared" si="20"/>
        <v>0.10754657975707761</v>
      </c>
      <c r="DF47" s="9">
        <f t="shared" si="20"/>
        <v>0.16034261572040281</v>
      </c>
      <c r="DG47" s="9">
        <f t="shared" si="20"/>
        <v>9.0111875333228203E-2</v>
      </c>
      <c r="DH47" s="9">
        <f t="shared" si="20"/>
        <v>4.5865890426014133E-2</v>
      </c>
      <c r="DI47" s="9">
        <f t="shared" si="20"/>
        <v>0.12748912599604231</v>
      </c>
      <c r="DJ47" s="9">
        <f t="shared" si="20"/>
        <v>0.2948689699429724</v>
      </c>
      <c r="DK47" s="9">
        <f t="shared" si="20"/>
        <v>0.11585523223779089</v>
      </c>
      <c r="DL47" s="9">
        <f t="shared" si="20"/>
        <v>0.31507741192277794</v>
      </c>
      <c r="DM47" s="9">
        <f t="shared" si="20"/>
        <v>0.24214400934758618</v>
      </c>
      <c r="DN47" s="9">
        <f t="shared" si="20"/>
        <v>0.32188030338637469</v>
      </c>
      <c r="DO47" s="9">
        <f t="shared" si="20"/>
        <v>0.31800724729982199</v>
      </c>
      <c r="DP47" s="9">
        <f t="shared" si="20"/>
        <v>9.4717936975734107E-2</v>
      </c>
      <c r="DQ47" s="9">
        <f t="shared" si="20"/>
        <v>5.9434404713610833E-2</v>
      </c>
      <c r="DR47" s="9">
        <f t="shared" si="20"/>
        <v>0.21996676030730569</v>
      </c>
      <c r="DS47" s="9">
        <f t="shared" si="20"/>
        <v>0.32681261077591406</v>
      </c>
      <c r="DT47" s="9">
        <f t="shared" si="20"/>
        <v>0.18360903766467981</v>
      </c>
      <c r="DU47" s="9">
        <f t="shared" si="20"/>
        <v>0.30918612361015202</v>
      </c>
      <c r="DV47" s="9">
        <f t="shared" si="20"/>
        <v>0.27546769513349689</v>
      </c>
      <c r="DW47" s="9">
        <f t="shared" si="20"/>
        <v>0.34653905978744864</v>
      </c>
      <c r="DX47" s="9">
        <f t="shared" si="20"/>
        <v>0.47462157799087229</v>
      </c>
      <c r="DY47" s="9">
        <f t="shared" si="20"/>
        <v>7.7696202955743046E-2</v>
      </c>
      <c r="DZ47" s="9">
        <f t="shared" si="20"/>
        <v>9.7826683497872116E-2</v>
      </c>
      <c r="EA47" s="9">
        <f t="shared" si="20"/>
        <v>0.25079344945592263</v>
      </c>
      <c r="EB47" s="9">
        <f t="shared" ref="EB47:GL47" si="21">SUM(EB42:EB46)</f>
        <v>9.3059474385854643E-2</v>
      </c>
      <c r="EC47" s="9">
        <f t="shared" si="21"/>
        <v>0.23692901846987938</v>
      </c>
      <c r="ED47" s="9">
        <f t="shared" si="21"/>
        <v>0.59340755783301469</v>
      </c>
      <c r="EE47" s="9">
        <f t="shared" si="21"/>
        <v>0.14666329032212178</v>
      </c>
      <c r="EF47" s="9">
        <f t="shared" si="21"/>
        <v>0.19507445701619031</v>
      </c>
      <c r="EG47" s="9">
        <f t="shared" si="21"/>
        <v>0.12890351952182322</v>
      </c>
      <c r="EH47" s="9">
        <f t="shared" si="21"/>
        <v>0.12673611652454642</v>
      </c>
      <c r="EI47" s="9">
        <f t="shared" si="21"/>
        <v>0.12769672583258759</v>
      </c>
      <c r="EJ47" s="9">
        <f t="shared" si="21"/>
        <v>9.0318803341851703E-2</v>
      </c>
      <c r="EK47" s="9">
        <f t="shared" si="21"/>
        <v>0.39212941078225294</v>
      </c>
      <c r="EL47" s="9">
        <f t="shared" si="21"/>
        <v>0.42348846811628266</v>
      </c>
      <c r="EM47" s="9">
        <f t="shared" si="21"/>
        <v>0.24143346179836681</v>
      </c>
      <c r="EN47" s="9">
        <f t="shared" si="21"/>
        <v>0.47007489196072461</v>
      </c>
      <c r="EO47" s="9">
        <f t="shared" si="21"/>
        <v>0.1753111396667697</v>
      </c>
      <c r="EP47" s="9">
        <f t="shared" si="21"/>
        <v>0.47677987320293547</v>
      </c>
      <c r="EQ47" s="9">
        <f t="shared" si="21"/>
        <v>0.19397421313008792</v>
      </c>
      <c r="ER47" s="9">
        <f t="shared" si="21"/>
        <v>0.16272109597718609</v>
      </c>
      <c r="ES47" s="9">
        <f t="shared" si="21"/>
        <v>4.1903210962804464E-2</v>
      </c>
      <c r="ET47" s="9">
        <f t="shared" si="21"/>
        <v>2.8100242455123763E-2</v>
      </c>
      <c r="EU47" s="9">
        <f t="shared" si="21"/>
        <v>7.7844311901892227E-2</v>
      </c>
      <c r="EV47" s="9">
        <f t="shared" si="21"/>
        <v>0.193762803040297</v>
      </c>
      <c r="EW47" s="9">
        <f t="shared" si="21"/>
        <v>8.3116405349644679E-2</v>
      </c>
      <c r="EX47" s="9">
        <f t="shared" si="21"/>
        <v>1.5242077640408322E-2</v>
      </c>
      <c r="EY47" s="9">
        <f t="shared" si="21"/>
        <v>4.0199024087875637E-2</v>
      </c>
      <c r="EZ47" s="9">
        <f t="shared" si="21"/>
        <v>0.15704127200185103</v>
      </c>
      <c r="FA47" s="9">
        <f t="shared" si="21"/>
        <v>1.3502983364293661E-2</v>
      </c>
      <c r="FB47" s="9">
        <f t="shared" si="21"/>
        <v>1.55988662232888E-2</v>
      </c>
      <c r="FC47" s="9">
        <f t="shared" si="21"/>
        <v>0.15251087063856272</v>
      </c>
      <c r="FD47" s="9">
        <f t="shared" si="21"/>
        <v>0.1623891203812764</v>
      </c>
      <c r="FE47" s="9">
        <f t="shared" si="21"/>
        <v>5.0767488182598908E-2</v>
      </c>
      <c r="FF47" s="9">
        <f t="shared" si="21"/>
        <v>0.1051583294026941</v>
      </c>
      <c r="FG47" s="9">
        <f t="shared" si="21"/>
        <v>8.0121053382591831E-2</v>
      </c>
      <c r="FH47" s="9">
        <f t="shared" si="21"/>
        <v>5.3539645795896491E-2</v>
      </c>
      <c r="FI47" s="9">
        <f t="shared" si="21"/>
        <v>0.97553952596698645</v>
      </c>
      <c r="FJ47" s="9">
        <f t="shared" si="21"/>
        <v>9.5528741408487633E-2</v>
      </c>
      <c r="FK47" s="9">
        <f t="shared" si="21"/>
        <v>1.1397205692329604E-2</v>
      </c>
      <c r="FL47" s="9">
        <f t="shared" si="21"/>
        <v>2.5833740989549572E-2</v>
      </c>
      <c r="FM47" s="9">
        <f t="shared" si="21"/>
        <v>0.15043296399899683</v>
      </c>
      <c r="FN47" s="9">
        <f t="shared" si="21"/>
        <v>2.9179583573448853E-2</v>
      </c>
      <c r="FO47" s="9">
        <f t="shared" si="21"/>
        <v>2.5390157099215323E-2</v>
      </c>
      <c r="FP47" s="9">
        <f t="shared" si="21"/>
        <v>0.13227569353227978</v>
      </c>
      <c r="FQ47" s="9">
        <f t="shared" si="21"/>
        <v>9.7619673629863249E-2</v>
      </c>
      <c r="FR47" s="9">
        <f t="shared" si="21"/>
        <v>0.3185895115551875</v>
      </c>
      <c r="FS47" s="9">
        <f t="shared" si="21"/>
        <v>0.12192053787817991</v>
      </c>
      <c r="FT47" s="9">
        <f t="shared" si="21"/>
        <v>0.1710144198342744</v>
      </c>
      <c r="FU47" s="9">
        <f t="shared" si="21"/>
        <v>9.8097207824681454E-2</v>
      </c>
      <c r="FV47" s="9">
        <f t="shared" si="21"/>
        <v>1.9124291242033142E-2</v>
      </c>
      <c r="FW47" s="9">
        <f t="shared" si="21"/>
        <v>3.4628848575841226E-2</v>
      </c>
      <c r="FX47" s="9">
        <f t="shared" si="21"/>
        <v>0.10940410719732771</v>
      </c>
      <c r="FY47" s="9">
        <f t="shared" si="21"/>
        <v>2.0726275298991369E-2</v>
      </c>
      <c r="FZ47" s="9">
        <f t="shared" si="21"/>
        <v>9.1099988082844613E-2</v>
      </c>
      <c r="GA47" s="9">
        <f t="shared" si="21"/>
        <v>7.7338649898623199E-2</v>
      </c>
      <c r="GB47" s="9">
        <f t="shared" si="21"/>
        <v>9.2667171367322387E-2</v>
      </c>
      <c r="GC47" s="9">
        <f t="shared" si="21"/>
        <v>4.4808372747204492E-2</v>
      </c>
      <c r="GD47" s="9">
        <f t="shared" si="21"/>
        <v>6.5851863536975655E-2</v>
      </c>
      <c r="GE47" s="9">
        <f t="shared" si="21"/>
        <v>0.3116105369064161</v>
      </c>
      <c r="GF47" s="9">
        <f t="shared" si="21"/>
        <v>0.27046927872969051</v>
      </c>
      <c r="GG47" s="9">
        <f t="shared" si="21"/>
        <v>0.19462787245319912</v>
      </c>
      <c r="GH47" s="9">
        <f t="shared" si="21"/>
        <v>0.12739258530238051</v>
      </c>
      <c r="GI47" s="9">
        <f t="shared" si="21"/>
        <v>0.15996015100916772</v>
      </c>
      <c r="GJ47" s="9">
        <f t="shared" si="21"/>
        <v>0.2322662162351195</v>
      </c>
      <c r="GK47" s="9">
        <f t="shared" si="21"/>
        <v>0.1142470712006157</v>
      </c>
      <c r="GL47" s="9">
        <f t="shared" si="21"/>
        <v>0.14132526238813828</v>
      </c>
      <c r="GM47" s="9"/>
      <c r="GN47" s="6">
        <f>CORREL(D47:GL47, D14:GL14)^2</f>
        <v>0.91807742203278009</v>
      </c>
    </row>
    <row r="48" spans="1:196" x14ac:dyDescent="0.25">
      <c r="A48" s="17"/>
      <c r="B48" s="21"/>
      <c r="C48" s="12" t="s">
        <v>217</v>
      </c>
      <c r="D48" s="13">
        <f t="shared" ref="D48:AI48" si="22">SUM(D36:D41)</f>
        <v>0.80146413452650289</v>
      </c>
      <c r="E48" s="13">
        <f t="shared" si="22"/>
        <v>0.18633490653213289</v>
      </c>
      <c r="F48" s="13">
        <f t="shared" si="22"/>
        <v>0.43714217213809109</v>
      </c>
      <c r="G48" s="13">
        <f t="shared" si="22"/>
        <v>0.51942993883932131</v>
      </c>
      <c r="H48" s="13">
        <f t="shared" si="22"/>
        <v>0.30056492766161308</v>
      </c>
      <c r="I48" s="13">
        <f t="shared" si="22"/>
        <v>0.97406816456996692</v>
      </c>
      <c r="J48" s="13">
        <f t="shared" si="22"/>
        <v>0.97401292123304761</v>
      </c>
      <c r="K48" s="13">
        <f t="shared" si="22"/>
        <v>0.3193128344354571</v>
      </c>
      <c r="L48" s="13">
        <f t="shared" si="22"/>
        <v>0.89448917227078795</v>
      </c>
      <c r="M48" s="13">
        <f t="shared" si="22"/>
        <v>0.64273123916474917</v>
      </c>
      <c r="N48" s="13">
        <f t="shared" si="22"/>
        <v>0.87081213975629379</v>
      </c>
      <c r="O48" s="13">
        <f t="shared" si="22"/>
        <v>0.96381837091720091</v>
      </c>
      <c r="P48" s="13">
        <f t="shared" si="22"/>
        <v>0.40205425746201207</v>
      </c>
      <c r="Q48" s="13">
        <f t="shared" si="22"/>
        <v>0.3173543747633833</v>
      </c>
      <c r="R48" s="13">
        <f t="shared" si="22"/>
        <v>0.89440073473828985</v>
      </c>
      <c r="S48" s="13">
        <f t="shared" si="22"/>
        <v>0.80186343388006953</v>
      </c>
      <c r="T48" s="13">
        <f t="shared" si="22"/>
        <v>0.89858277666226938</v>
      </c>
      <c r="U48" s="13">
        <f t="shared" si="22"/>
        <v>0.60548346964689237</v>
      </c>
      <c r="V48" s="13">
        <f t="shared" si="22"/>
        <v>0.76782820931946616</v>
      </c>
      <c r="W48" s="13">
        <f t="shared" si="22"/>
        <v>0.76396101152545381</v>
      </c>
      <c r="X48" s="13">
        <f t="shared" si="22"/>
        <v>0.61542251141022419</v>
      </c>
      <c r="Y48" s="13">
        <f t="shared" si="22"/>
        <v>0.53266722955821777</v>
      </c>
      <c r="Z48" s="13">
        <f t="shared" si="22"/>
        <v>0.15781274312870938</v>
      </c>
      <c r="AA48" s="13">
        <f t="shared" si="22"/>
        <v>0.14061210391630613</v>
      </c>
      <c r="AB48" s="13">
        <f t="shared" si="22"/>
        <v>0.70769984869290692</v>
      </c>
      <c r="AC48" s="13">
        <f t="shared" si="22"/>
        <v>0.54163294220300728</v>
      </c>
      <c r="AD48" s="13">
        <f t="shared" si="22"/>
        <v>0.63326951556182653</v>
      </c>
      <c r="AE48" s="13">
        <f t="shared" si="22"/>
        <v>0.55177146975962121</v>
      </c>
      <c r="AF48" s="13">
        <f t="shared" si="22"/>
        <v>0.44136760633935257</v>
      </c>
      <c r="AG48" s="13">
        <f t="shared" si="22"/>
        <v>0.6574001053308659</v>
      </c>
      <c r="AH48" s="13">
        <f t="shared" si="22"/>
        <v>0.4066294381265641</v>
      </c>
      <c r="AI48" s="13">
        <f t="shared" si="22"/>
        <v>0.21940347350510112</v>
      </c>
      <c r="AJ48" s="13">
        <f t="shared" ref="AJ48:CU48" si="23">SUM(AJ36:AJ41)</f>
        <v>0.2608042690097846</v>
      </c>
      <c r="AK48" s="13">
        <f t="shared" si="23"/>
        <v>0.65977491288225865</v>
      </c>
      <c r="AL48" s="13">
        <f t="shared" si="23"/>
        <v>0.60050141185848149</v>
      </c>
      <c r="AM48" s="13">
        <f t="shared" si="23"/>
        <v>0.62605290792293655</v>
      </c>
      <c r="AN48" s="13">
        <f t="shared" si="23"/>
        <v>0.96390765662932354</v>
      </c>
      <c r="AO48" s="13">
        <f t="shared" si="23"/>
        <v>0.88897491203543488</v>
      </c>
      <c r="AP48" s="13">
        <f t="shared" si="23"/>
        <v>0.1893908255577072</v>
      </c>
      <c r="AQ48" s="13">
        <f t="shared" si="23"/>
        <v>0.49272402070616916</v>
      </c>
      <c r="AR48" s="13">
        <f t="shared" si="23"/>
        <v>0.26210573575418927</v>
      </c>
      <c r="AS48" s="13">
        <f t="shared" si="23"/>
        <v>0.30968933003066484</v>
      </c>
      <c r="AT48" s="13">
        <f t="shared" si="23"/>
        <v>0.35650016697050635</v>
      </c>
      <c r="AU48" s="13">
        <f t="shared" si="23"/>
        <v>0.3912264707740038</v>
      </c>
      <c r="AV48" s="13">
        <f t="shared" si="23"/>
        <v>0.69007623339248814</v>
      </c>
      <c r="AW48" s="13">
        <f t="shared" si="23"/>
        <v>0.65955035610104629</v>
      </c>
      <c r="AX48" s="13">
        <f t="shared" si="23"/>
        <v>0.63902981975386097</v>
      </c>
      <c r="AY48" s="13">
        <f t="shared" si="23"/>
        <v>0.74653504675705395</v>
      </c>
      <c r="AZ48" s="13">
        <f t="shared" si="23"/>
        <v>0.65610295526294804</v>
      </c>
      <c r="BA48" s="13">
        <f t="shared" si="23"/>
        <v>0.98135846611376665</v>
      </c>
      <c r="BB48" s="13">
        <f t="shared" si="23"/>
        <v>0.93172258858842738</v>
      </c>
      <c r="BC48" s="13">
        <f t="shared" si="23"/>
        <v>0.47208093219372693</v>
      </c>
      <c r="BD48" s="13">
        <f t="shared" si="23"/>
        <v>0.83816994571084835</v>
      </c>
      <c r="BE48" s="13">
        <f t="shared" si="23"/>
        <v>0.74866374048601292</v>
      </c>
      <c r="BF48" s="13">
        <f t="shared" si="23"/>
        <v>0.72477937923804259</v>
      </c>
      <c r="BG48" s="13">
        <f t="shared" si="23"/>
        <v>0.44077295644566572</v>
      </c>
      <c r="BH48" s="13">
        <f t="shared" si="23"/>
        <v>0.23608432194963619</v>
      </c>
      <c r="BI48" s="13">
        <f t="shared" si="23"/>
        <v>0.29105818139535761</v>
      </c>
      <c r="BJ48" s="13">
        <f t="shared" si="23"/>
        <v>0.50296814907328813</v>
      </c>
      <c r="BK48" s="13">
        <f t="shared" si="23"/>
        <v>0.35973554597136614</v>
      </c>
      <c r="BL48" s="13">
        <f t="shared" si="23"/>
        <v>0.78470925993346718</v>
      </c>
      <c r="BM48" s="13">
        <f t="shared" si="23"/>
        <v>0.87937680587951883</v>
      </c>
      <c r="BN48" s="13">
        <f t="shared" si="23"/>
        <v>0.8206313062395949</v>
      </c>
      <c r="BO48" s="13">
        <f t="shared" si="23"/>
        <v>0.88376740949766386</v>
      </c>
      <c r="BP48" s="13">
        <f t="shared" si="23"/>
        <v>0.52527916427530019</v>
      </c>
      <c r="BQ48" s="13">
        <f t="shared" si="23"/>
        <v>0.17694025127605759</v>
      </c>
      <c r="BR48" s="13">
        <f t="shared" si="23"/>
        <v>0.38374263779245821</v>
      </c>
      <c r="BS48" s="13">
        <f t="shared" si="23"/>
        <v>0.59424376818502023</v>
      </c>
      <c r="BT48" s="13">
        <f t="shared" si="23"/>
        <v>0.22327516940957029</v>
      </c>
      <c r="BU48" s="13">
        <f t="shared" si="23"/>
        <v>0.18179557756842882</v>
      </c>
      <c r="BV48" s="13">
        <f t="shared" si="23"/>
        <v>0.48527080180039028</v>
      </c>
      <c r="BW48" s="13">
        <f t="shared" si="23"/>
        <v>0.42799972054035235</v>
      </c>
      <c r="BX48" s="13">
        <f t="shared" si="23"/>
        <v>0.71721538233134385</v>
      </c>
      <c r="BY48" s="13">
        <f t="shared" si="23"/>
        <v>0.64454889515002667</v>
      </c>
      <c r="BZ48" s="13">
        <f t="shared" si="23"/>
        <v>0.80991812912407168</v>
      </c>
      <c r="CA48" s="13">
        <f t="shared" si="23"/>
        <v>0.24624452985887163</v>
      </c>
      <c r="CB48" s="13">
        <f t="shared" si="23"/>
        <v>0.39834717063581637</v>
      </c>
      <c r="CC48" s="13">
        <f t="shared" si="23"/>
        <v>0.63118862118188446</v>
      </c>
      <c r="CD48" s="13">
        <f t="shared" si="23"/>
        <v>0.57360167724382993</v>
      </c>
      <c r="CE48" s="13">
        <f t="shared" si="23"/>
        <v>0.70607019921607606</v>
      </c>
      <c r="CF48" s="13">
        <f t="shared" si="23"/>
        <v>0.53046159685592587</v>
      </c>
      <c r="CG48" s="13">
        <f t="shared" si="23"/>
        <v>0.93643695604456811</v>
      </c>
      <c r="CH48" s="13">
        <f t="shared" si="23"/>
        <v>0.9450519744501612</v>
      </c>
      <c r="CI48" s="13">
        <f t="shared" si="23"/>
        <v>0.89289064652893357</v>
      </c>
      <c r="CJ48" s="13">
        <f t="shared" si="23"/>
        <v>0.90914147009968038</v>
      </c>
      <c r="CK48" s="13">
        <f t="shared" si="23"/>
        <v>0.92579418764660693</v>
      </c>
      <c r="CL48" s="13">
        <f t="shared" si="23"/>
        <v>0.9101397002488224</v>
      </c>
      <c r="CM48" s="13">
        <f t="shared" si="23"/>
        <v>0.94884359425165332</v>
      </c>
      <c r="CN48" s="13">
        <f t="shared" si="23"/>
        <v>0.66051721598789714</v>
      </c>
      <c r="CO48" s="13">
        <f t="shared" si="23"/>
        <v>0.57366491734483327</v>
      </c>
      <c r="CP48" s="13">
        <f t="shared" si="23"/>
        <v>0.68904654419300393</v>
      </c>
      <c r="CQ48" s="13">
        <f t="shared" si="23"/>
        <v>0.42935376138992393</v>
      </c>
      <c r="CR48" s="13">
        <f t="shared" si="23"/>
        <v>0.7517922651109078</v>
      </c>
      <c r="CS48" s="13">
        <f t="shared" si="23"/>
        <v>0.80716457841630551</v>
      </c>
      <c r="CT48" s="13">
        <f t="shared" si="23"/>
        <v>0.82988765828698652</v>
      </c>
      <c r="CU48" s="13">
        <f t="shared" si="23"/>
        <v>0.84482880961718898</v>
      </c>
      <c r="CV48" s="13">
        <f t="shared" ref="CV48:FG48" si="24">SUM(CV36:CV41)</f>
        <v>0.79573159862732001</v>
      </c>
      <c r="CW48" s="13">
        <f t="shared" si="24"/>
        <v>0.91000672774934344</v>
      </c>
      <c r="CX48" s="13">
        <f t="shared" si="24"/>
        <v>0.66319605764521006</v>
      </c>
      <c r="CY48" s="13">
        <f t="shared" si="24"/>
        <v>0.79554506107753353</v>
      </c>
      <c r="CZ48" s="13">
        <f t="shared" si="24"/>
        <v>0.69708681537868178</v>
      </c>
      <c r="DA48" s="13">
        <f t="shared" si="24"/>
        <v>0.72397921371999241</v>
      </c>
      <c r="DB48" s="13">
        <f t="shared" si="24"/>
        <v>0.85238191020818166</v>
      </c>
      <c r="DC48" s="13">
        <f t="shared" si="24"/>
        <v>0.90478246319357747</v>
      </c>
      <c r="DD48" s="13">
        <f t="shared" si="24"/>
        <v>0.91618716858817129</v>
      </c>
      <c r="DE48" s="13">
        <f t="shared" si="24"/>
        <v>0.89245342024292218</v>
      </c>
      <c r="DF48" s="13">
        <f t="shared" si="24"/>
        <v>0.83965738427959635</v>
      </c>
      <c r="DG48" s="13">
        <f t="shared" si="24"/>
        <v>0.90988812466677216</v>
      </c>
      <c r="DH48" s="13">
        <f t="shared" si="24"/>
        <v>0.95413410957398603</v>
      </c>
      <c r="DI48" s="13">
        <f t="shared" si="24"/>
        <v>0.87251087400395788</v>
      </c>
      <c r="DJ48" s="13">
        <f t="shared" si="24"/>
        <v>0.70513103005702782</v>
      </c>
      <c r="DK48" s="13">
        <f t="shared" si="24"/>
        <v>0.88414476776220885</v>
      </c>
      <c r="DL48" s="13">
        <f t="shared" si="24"/>
        <v>0.68492258807722317</v>
      </c>
      <c r="DM48" s="13">
        <f t="shared" si="24"/>
        <v>0.75785599065241338</v>
      </c>
      <c r="DN48" s="13">
        <f t="shared" si="24"/>
        <v>0.67811969661362492</v>
      </c>
      <c r="DO48" s="13">
        <f t="shared" si="24"/>
        <v>0.6819927527001779</v>
      </c>
      <c r="DP48" s="13">
        <f t="shared" si="24"/>
        <v>0.90528206302426617</v>
      </c>
      <c r="DQ48" s="13">
        <f t="shared" si="24"/>
        <v>0.94056559528638983</v>
      </c>
      <c r="DR48" s="13">
        <f t="shared" si="24"/>
        <v>0.78003323969269467</v>
      </c>
      <c r="DS48" s="13">
        <f t="shared" si="24"/>
        <v>0.67318738922408627</v>
      </c>
      <c r="DT48" s="13">
        <f t="shared" si="24"/>
        <v>0.81639096233532049</v>
      </c>
      <c r="DU48" s="13">
        <f t="shared" si="24"/>
        <v>0.6908138763898477</v>
      </c>
      <c r="DV48" s="13">
        <f t="shared" si="24"/>
        <v>0.72453230486650377</v>
      </c>
      <c r="DW48" s="13">
        <f t="shared" si="24"/>
        <v>0.65346094021255086</v>
      </c>
      <c r="DX48" s="13">
        <f t="shared" si="24"/>
        <v>0.52537842200912788</v>
      </c>
      <c r="DY48" s="13">
        <f t="shared" si="24"/>
        <v>0.92230379704425702</v>
      </c>
      <c r="DZ48" s="13">
        <f t="shared" si="24"/>
        <v>0.90217331650212806</v>
      </c>
      <c r="EA48" s="13">
        <f t="shared" si="24"/>
        <v>0.74920655054407659</v>
      </c>
      <c r="EB48" s="13">
        <f t="shared" si="24"/>
        <v>0.90694052561414551</v>
      </c>
      <c r="EC48" s="13">
        <f t="shared" si="24"/>
        <v>0.76307098153012098</v>
      </c>
      <c r="ED48" s="13">
        <f t="shared" si="24"/>
        <v>0.40659244216698576</v>
      </c>
      <c r="EE48" s="13">
        <f t="shared" si="24"/>
        <v>0.85333670967787889</v>
      </c>
      <c r="EF48" s="13">
        <f t="shared" si="24"/>
        <v>0.80492554298380992</v>
      </c>
      <c r="EG48" s="13">
        <f t="shared" si="24"/>
        <v>0.87109648047817645</v>
      </c>
      <c r="EH48" s="13">
        <f t="shared" si="24"/>
        <v>0.87326388347545381</v>
      </c>
      <c r="EI48" s="13">
        <f t="shared" si="24"/>
        <v>0.87230327416741305</v>
      </c>
      <c r="EJ48" s="13">
        <f t="shared" si="24"/>
        <v>0.90968119665814817</v>
      </c>
      <c r="EK48" s="13">
        <f t="shared" si="24"/>
        <v>0.60787058921774773</v>
      </c>
      <c r="EL48" s="13">
        <f t="shared" si="24"/>
        <v>0.57651153188371795</v>
      </c>
      <c r="EM48" s="13">
        <f t="shared" si="24"/>
        <v>0.75856653820163267</v>
      </c>
      <c r="EN48" s="13">
        <f t="shared" si="24"/>
        <v>0.52992510803927528</v>
      </c>
      <c r="EO48" s="13">
        <f t="shared" si="24"/>
        <v>0.82468886033323074</v>
      </c>
      <c r="EP48" s="13">
        <f t="shared" si="24"/>
        <v>0.52322012679706509</v>
      </c>
      <c r="EQ48" s="13">
        <f t="shared" si="24"/>
        <v>0.80602578686991255</v>
      </c>
      <c r="ER48" s="13">
        <f t="shared" si="24"/>
        <v>0.83727890402281369</v>
      </c>
      <c r="ES48" s="13">
        <f t="shared" si="24"/>
        <v>0.95809678903719508</v>
      </c>
      <c r="ET48" s="13">
        <f t="shared" si="24"/>
        <v>0.97189975754487634</v>
      </c>
      <c r="EU48" s="13">
        <f t="shared" si="24"/>
        <v>0.92215568809810811</v>
      </c>
      <c r="EV48" s="13">
        <f t="shared" si="24"/>
        <v>0.80623719695970364</v>
      </c>
      <c r="EW48" s="13">
        <f t="shared" si="24"/>
        <v>0.91688359465035507</v>
      </c>
      <c r="EX48" s="13">
        <f t="shared" si="24"/>
        <v>0.98475792235959181</v>
      </c>
      <c r="EY48" s="13">
        <f t="shared" si="24"/>
        <v>0.95980097591212465</v>
      </c>
      <c r="EZ48" s="13">
        <f t="shared" si="24"/>
        <v>0.8429587279981493</v>
      </c>
      <c r="FA48" s="13">
        <f t="shared" si="24"/>
        <v>0.98649701663570621</v>
      </c>
      <c r="FB48" s="13">
        <f t="shared" si="24"/>
        <v>0.98440113377671112</v>
      </c>
      <c r="FC48" s="13">
        <f t="shared" si="24"/>
        <v>0.84748912936143739</v>
      </c>
      <c r="FD48" s="13">
        <f t="shared" si="24"/>
        <v>0.83761087961872316</v>
      </c>
      <c r="FE48" s="13">
        <f t="shared" si="24"/>
        <v>0.94923251181740176</v>
      </c>
      <c r="FF48" s="13">
        <f t="shared" si="24"/>
        <v>0.89484167059730557</v>
      </c>
      <c r="FG48" s="13">
        <f t="shared" si="24"/>
        <v>0.91987894661740821</v>
      </c>
      <c r="FH48" s="13">
        <f t="shared" ref="FH48:GL48" si="25">SUM(FH36:FH41)</f>
        <v>0.94646035420410346</v>
      </c>
      <c r="FI48" s="13">
        <f t="shared" si="25"/>
        <v>2.44604740330139E-2</v>
      </c>
      <c r="FJ48" s="13">
        <f t="shared" si="25"/>
        <v>0.90447125859151267</v>
      </c>
      <c r="FK48" s="13">
        <f t="shared" si="25"/>
        <v>0.9886027943076704</v>
      </c>
      <c r="FL48" s="13">
        <f t="shared" si="25"/>
        <v>0.97416625901045073</v>
      </c>
      <c r="FM48" s="13">
        <f t="shared" si="25"/>
        <v>0.84956703600100314</v>
      </c>
      <c r="FN48" s="13">
        <f t="shared" si="25"/>
        <v>0.9708204164265507</v>
      </c>
      <c r="FO48" s="13">
        <f t="shared" si="25"/>
        <v>0.97460984290078445</v>
      </c>
      <c r="FP48" s="13">
        <f t="shared" si="25"/>
        <v>0.86772430646771981</v>
      </c>
      <c r="FQ48" s="13">
        <f t="shared" si="25"/>
        <v>0.90238032637013676</v>
      </c>
      <c r="FR48" s="13">
        <f t="shared" si="25"/>
        <v>0.68141048844481289</v>
      </c>
      <c r="FS48" s="13">
        <f t="shared" si="25"/>
        <v>0.87807946212182064</v>
      </c>
      <c r="FT48" s="13">
        <f t="shared" si="25"/>
        <v>0.82898558016572532</v>
      </c>
      <c r="FU48" s="13">
        <f t="shared" si="25"/>
        <v>0.90190279217531855</v>
      </c>
      <c r="FV48" s="13">
        <f t="shared" si="25"/>
        <v>0.98087570875796704</v>
      </c>
      <c r="FW48" s="13">
        <f t="shared" si="25"/>
        <v>0.96537115142415886</v>
      </c>
      <c r="FX48" s="13">
        <f t="shared" si="25"/>
        <v>0.89059589280267215</v>
      </c>
      <c r="FY48" s="13">
        <f t="shared" si="25"/>
        <v>0.97927372470100882</v>
      </c>
      <c r="FZ48" s="13">
        <f t="shared" si="25"/>
        <v>0.90890001191715541</v>
      </c>
      <c r="GA48" s="13">
        <f t="shared" si="25"/>
        <v>0.92266135010137662</v>
      </c>
      <c r="GB48" s="13">
        <f t="shared" si="25"/>
        <v>0.9073328286326775</v>
      </c>
      <c r="GC48" s="13">
        <f t="shared" si="25"/>
        <v>0.95519162725279538</v>
      </c>
      <c r="GD48" s="13">
        <f t="shared" si="25"/>
        <v>0.93414813646302386</v>
      </c>
      <c r="GE48" s="13">
        <f t="shared" si="25"/>
        <v>0.68838946309358451</v>
      </c>
      <c r="GF48" s="13">
        <f t="shared" si="25"/>
        <v>0.72953072127030949</v>
      </c>
      <c r="GG48" s="13">
        <f t="shared" si="25"/>
        <v>0.80537212754680054</v>
      </c>
      <c r="GH48" s="13">
        <f t="shared" si="25"/>
        <v>0.87260741469761971</v>
      </c>
      <c r="GI48" s="13">
        <f t="shared" si="25"/>
        <v>0.84003984899083239</v>
      </c>
      <c r="GJ48" s="13">
        <f t="shared" si="25"/>
        <v>0.76773378376488077</v>
      </c>
      <c r="GK48" s="13">
        <f t="shared" si="25"/>
        <v>0.88575292879938416</v>
      </c>
      <c r="GL48" s="13">
        <f t="shared" si="25"/>
        <v>0.8586747376118623</v>
      </c>
      <c r="GM48" s="13"/>
    </row>
    <row r="49" spans="1:201" x14ac:dyDescent="0.25">
      <c r="A49" s="17"/>
      <c r="B49" s="19" t="s">
        <v>240</v>
      </c>
      <c r="C49" s="4" t="s">
        <v>196</v>
      </c>
      <c r="D49" s="6">
        <v>1.3017941991527801E-2</v>
      </c>
      <c r="E49" s="6">
        <v>5.6756067072439298E-3</v>
      </c>
      <c r="F49" s="6">
        <v>1.10666971783763E-2</v>
      </c>
      <c r="G49" s="6">
        <v>2.67139698369444E-2</v>
      </c>
      <c r="H49" s="6">
        <v>4.1054038366147301E-2</v>
      </c>
      <c r="I49" s="6">
        <v>4.3959445601290002E-3</v>
      </c>
      <c r="J49" s="6">
        <v>3.6316460588685798E-3</v>
      </c>
      <c r="K49" s="6">
        <v>4.2925431745352301E-2</v>
      </c>
      <c r="L49" s="6">
        <v>2.8692031160599801E-2</v>
      </c>
      <c r="M49" s="6">
        <v>2.5076572022544302E-2</v>
      </c>
      <c r="N49" s="6">
        <v>2.29141565602855E-2</v>
      </c>
      <c r="O49" s="6">
        <v>1.23765038176109E-2</v>
      </c>
      <c r="P49" s="6">
        <v>6.5150679537542402E-2</v>
      </c>
      <c r="Q49" s="6">
        <v>2.6806818145553801E-2</v>
      </c>
      <c r="R49" s="6">
        <v>2.89783766216711E-2</v>
      </c>
      <c r="S49" s="6">
        <v>6.3479704222089697E-3</v>
      </c>
      <c r="T49" s="6">
        <v>1.37310996215846E-2</v>
      </c>
      <c r="U49" s="6">
        <v>1.46840346826927E-2</v>
      </c>
      <c r="V49" s="6">
        <v>2.8767052077588898E-2</v>
      </c>
      <c r="W49" s="6">
        <v>1.84336422566483E-2</v>
      </c>
      <c r="X49" s="6">
        <v>2.49113818265311E-2</v>
      </c>
      <c r="Y49" s="6">
        <v>3.2362020610696297E-2</v>
      </c>
      <c r="Z49" s="6">
        <v>2.6426207691897401E-2</v>
      </c>
      <c r="AA49" s="6">
        <v>1.77054797483828E-2</v>
      </c>
      <c r="AB49" s="6">
        <v>4.1155541120073302E-2</v>
      </c>
      <c r="AC49" s="6">
        <v>1.3350583948641E-2</v>
      </c>
      <c r="AD49" s="6">
        <v>1.87468315403903E-2</v>
      </c>
      <c r="AE49" s="6">
        <v>2.4967585457551601E-2</v>
      </c>
      <c r="AF49" s="6">
        <v>7.6058636182479697E-2</v>
      </c>
      <c r="AG49" s="6">
        <v>2.5409836942480099E-2</v>
      </c>
      <c r="AH49" s="6">
        <v>2.16604953664182E-2</v>
      </c>
      <c r="AI49" s="6">
        <v>1.4247603599806501E-2</v>
      </c>
      <c r="AJ49" s="6">
        <v>2.4126099888232201E-2</v>
      </c>
      <c r="AK49" s="6">
        <v>2.9119483863787401E-2</v>
      </c>
      <c r="AL49" s="6">
        <v>1.8614053883746901E-2</v>
      </c>
      <c r="AM49" s="6">
        <v>2.56277454254581E-2</v>
      </c>
      <c r="AN49" s="6">
        <v>1.7907868732229099E-3</v>
      </c>
      <c r="AO49" s="6">
        <v>1.4083851660066701E-2</v>
      </c>
      <c r="AP49" s="6">
        <v>2.9891045611667499E-2</v>
      </c>
      <c r="AQ49" s="6">
        <v>6.5852124705270507E-2</v>
      </c>
      <c r="AR49" s="6">
        <v>3.9817875840107597E-2</v>
      </c>
      <c r="AS49" s="6">
        <v>6.4547935950690194E-2</v>
      </c>
      <c r="AT49" s="6">
        <v>1.5671928416279499E-2</v>
      </c>
      <c r="AU49" s="6">
        <v>3.4622675129525902E-2</v>
      </c>
      <c r="AV49" s="6">
        <v>2.4203835410844501E-2</v>
      </c>
      <c r="AW49" s="6">
        <v>1.0814160825896601E-2</v>
      </c>
      <c r="AX49" s="6">
        <v>2.56597544544621E-2</v>
      </c>
      <c r="AY49" s="6">
        <v>7.5472356675070499E-3</v>
      </c>
      <c r="AZ49" s="6">
        <v>3.8092480387364601E-3</v>
      </c>
      <c r="BA49" s="6">
        <v>7.95957650210493E-3</v>
      </c>
      <c r="BB49" s="6">
        <v>7.3108885096148102E-3</v>
      </c>
      <c r="BC49" s="6">
        <v>2.0899403654465298E-2</v>
      </c>
      <c r="BD49" s="6">
        <v>1.4753054442997101E-2</v>
      </c>
      <c r="BE49" s="6">
        <v>8.5295206495400802E-3</v>
      </c>
      <c r="BF49" s="6">
        <v>3.2510766660368597E-2</v>
      </c>
      <c r="BG49" s="6">
        <v>2.75365765020383E-2</v>
      </c>
      <c r="BH49" s="6">
        <v>2.7513778697501701E-2</v>
      </c>
      <c r="BI49" s="6">
        <v>4.05468575008383E-2</v>
      </c>
      <c r="BJ49" s="6">
        <v>4.1882912125948003E-2</v>
      </c>
      <c r="BK49" s="6">
        <v>2.1443894184089301E-2</v>
      </c>
      <c r="BL49" s="6">
        <v>2.3946553588816599E-2</v>
      </c>
      <c r="BM49" s="6">
        <v>3.6471231788889197E-2</v>
      </c>
      <c r="BN49" s="6">
        <v>2.2888132650416899E-2</v>
      </c>
      <c r="BO49" s="6">
        <v>2.77248883239164E-2</v>
      </c>
      <c r="BP49" s="6">
        <v>3.1622874559276898E-2</v>
      </c>
      <c r="BQ49" s="6">
        <v>2.41002685088916E-2</v>
      </c>
      <c r="BR49" s="6">
        <v>1.40860274311607E-2</v>
      </c>
      <c r="BS49" s="6">
        <v>1.64909246583652E-2</v>
      </c>
      <c r="BT49" s="6">
        <v>5.0612201253978702E-2</v>
      </c>
      <c r="BU49" s="6">
        <v>2.1664008790794099E-2</v>
      </c>
      <c r="BV49" s="6">
        <v>1.18717958015143E-2</v>
      </c>
      <c r="BW49" s="6">
        <v>2.3515073179510598E-2</v>
      </c>
      <c r="BX49" s="6">
        <v>2.1483649037213899E-2</v>
      </c>
      <c r="BY49" s="6">
        <v>4.96127445509712E-2</v>
      </c>
      <c r="BZ49" s="6">
        <v>1.33349819558416E-2</v>
      </c>
      <c r="CA49" s="6">
        <v>2.3570193073152799E-2</v>
      </c>
      <c r="CB49" s="6">
        <v>1.35057622583805E-2</v>
      </c>
      <c r="CC49" s="6">
        <v>3.73841670439806E-2</v>
      </c>
      <c r="CD49" s="6">
        <v>2.5201254551986699E-2</v>
      </c>
      <c r="CE49" s="6">
        <v>1.0146920299964401E-2</v>
      </c>
      <c r="CF49" s="6">
        <v>2.33230165486982E-2</v>
      </c>
      <c r="CG49" s="6">
        <v>6.6330568724920803E-3</v>
      </c>
      <c r="CH49" s="6">
        <v>8.7359273218974107E-3</v>
      </c>
      <c r="CI49" s="6">
        <v>1.34565089179144E-2</v>
      </c>
      <c r="CJ49" s="6">
        <v>1.54081769398131E-2</v>
      </c>
      <c r="CK49" s="6">
        <v>1.53333785414024E-2</v>
      </c>
      <c r="CL49" s="6">
        <v>1.25692306377331E-2</v>
      </c>
      <c r="CM49" s="6">
        <v>1.37055557735685E-2</v>
      </c>
      <c r="CN49" s="6">
        <v>2.4028785087391799E-2</v>
      </c>
      <c r="CO49" s="6">
        <v>2.60295185240563E-2</v>
      </c>
      <c r="CP49" s="6">
        <v>2.59430466821307E-2</v>
      </c>
      <c r="CQ49" s="6">
        <v>2.8487967187127799E-2</v>
      </c>
      <c r="CR49" s="6">
        <v>1.8434168344930699E-2</v>
      </c>
      <c r="CS49" s="6">
        <v>1.8801838596780699E-2</v>
      </c>
      <c r="CT49" s="6">
        <v>3.66670784760127E-2</v>
      </c>
      <c r="CU49" s="6">
        <v>2.8558362273054E-2</v>
      </c>
      <c r="CV49" s="6">
        <v>3.1197115175840898E-2</v>
      </c>
      <c r="CW49" s="6">
        <v>2.6456301516056699E-2</v>
      </c>
      <c r="CX49" s="6">
        <v>2.3854859516973199E-2</v>
      </c>
      <c r="CY49" s="6">
        <v>2.0312335933405298E-2</v>
      </c>
      <c r="CZ49" s="6">
        <v>1.69586891298481E-2</v>
      </c>
      <c r="DA49" s="6">
        <v>1.1226246667902499E-2</v>
      </c>
      <c r="DB49" s="6">
        <v>2.7231533846166101E-2</v>
      </c>
      <c r="DC49" s="6">
        <v>8.0779680998406503E-2</v>
      </c>
      <c r="DD49" s="6">
        <v>3.7552136907019799E-2</v>
      </c>
      <c r="DE49" s="6">
        <v>2.6735972304758E-2</v>
      </c>
      <c r="DF49" s="6">
        <v>8.3396152942333102E-2</v>
      </c>
      <c r="DG49" s="6">
        <v>7.4473801904537798E-2</v>
      </c>
      <c r="DH49" s="6">
        <v>2.69719778878043E-2</v>
      </c>
      <c r="DI49" s="6">
        <v>4.1678611003922998E-2</v>
      </c>
      <c r="DJ49" s="6">
        <v>3.9789445625558702E-2</v>
      </c>
      <c r="DK49" s="6">
        <v>4.6981114838563903E-2</v>
      </c>
      <c r="DL49" s="6">
        <v>3.2547608626303202E-2</v>
      </c>
      <c r="DM49" s="6">
        <v>3.00814546464757E-2</v>
      </c>
      <c r="DN49" s="6">
        <v>1.6852801982336699E-2</v>
      </c>
      <c r="DO49" s="6">
        <v>2.4874826906048499E-2</v>
      </c>
      <c r="DP49" s="6">
        <v>5.72947992400413E-2</v>
      </c>
      <c r="DQ49" s="6">
        <v>3.0941065973848499E-2</v>
      </c>
      <c r="DR49" s="6">
        <v>1.53326063132919E-2</v>
      </c>
      <c r="DS49" s="6">
        <v>3.0160589471957499E-2</v>
      </c>
      <c r="DT49" s="6">
        <v>8.7637766645350099E-2</v>
      </c>
      <c r="DU49" s="6">
        <v>2.2349611046800701E-2</v>
      </c>
      <c r="DV49" s="6">
        <v>0.33609316349723201</v>
      </c>
      <c r="DW49" s="6">
        <v>0.32284250157376199</v>
      </c>
      <c r="DX49" s="6">
        <v>6.7658215823437104E-2</v>
      </c>
      <c r="DY49" s="6">
        <v>0.27041545144049001</v>
      </c>
      <c r="DZ49" s="6">
        <v>7.0699143800080605E-2</v>
      </c>
      <c r="EA49" s="6">
        <v>9.4232211594670795E-2</v>
      </c>
      <c r="EB49" s="6">
        <v>1.3834026346002899E-2</v>
      </c>
      <c r="EC49" s="6">
        <v>9.86868897089134E-2</v>
      </c>
      <c r="ED49" s="6">
        <v>1.7483034639890101E-2</v>
      </c>
      <c r="EE49" s="6">
        <v>0.22148940226750299</v>
      </c>
      <c r="EF49" s="6">
        <v>4.1526717129985902E-2</v>
      </c>
      <c r="EG49" s="6">
        <v>4.2645888075466204E-3</v>
      </c>
      <c r="EH49" s="6">
        <v>5.0920163408596099E-2</v>
      </c>
      <c r="EI49" s="6">
        <v>0.21495225051667</v>
      </c>
      <c r="EJ49" s="6">
        <v>1.1288154163576701E-2</v>
      </c>
      <c r="EK49" s="6">
        <v>6.8710907677096297E-2</v>
      </c>
      <c r="EL49" s="6">
        <v>5.3281261206499599E-2</v>
      </c>
      <c r="EM49" s="6">
        <v>0.59823837655337397</v>
      </c>
      <c r="EN49" s="6">
        <v>0.29383133753304103</v>
      </c>
      <c r="EO49" s="6">
        <v>2.6078506336798001E-2</v>
      </c>
      <c r="EP49" s="6">
        <v>5.8151944081242503E-2</v>
      </c>
      <c r="EQ49" s="6">
        <v>0.127976861579744</v>
      </c>
      <c r="ER49" s="6">
        <v>2.61375198090169E-2</v>
      </c>
      <c r="ES49" s="6">
        <v>1.9827367763934001E-2</v>
      </c>
      <c r="ET49" s="6">
        <v>2.6576901056774301E-2</v>
      </c>
      <c r="EU49" s="6">
        <v>2.2724865399786701E-2</v>
      </c>
      <c r="EV49" s="6">
        <v>2.46114913960024E-2</v>
      </c>
      <c r="EW49" s="6">
        <v>5.3134627152600098E-3</v>
      </c>
      <c r="EX49" s="6">
        <v>5.8391113702471204E-3</v>
      </c>
      <c r="EY49" s="6">
        <v>4.2026650559862898E-3</v>
      </c>
      <c r="EZ49" s="6">
        <v>1.7668410268735699E-2</v>
      </c>
      <c r="FA49" s="6">
        <v>7.12272842369712E-3</v>
      </c>
      <c r="FB49" s="6">
        <v>7.2023825533127804E-3</v>
      </c>
      <c r="FC49" s="6">
        <v>6.62779368284349E-3</v>
      </c>
      <c r="FD49" s="6">
        <v>7.9906982538924792E-3</v>
      </c>
      <c r="FE49" s="6">
        <v>2.6800958940251401E-2</v>
      </c>
      <c r="FF49" s="6">
        <v>1.33344774249625E-2</v>
      </c>
      <c r="FG49" s="6">
        <v>1.6122803708439298E-2</v>
      </c>
      <c r="FH49" s="6">
        <v>1.24912172892566E-2</v>
      </c>
      <c r="FI49" s="6">
        <v>5.7655382945061603E-2</v>
      </c>
      <c r="FJ49" s="6">
        <v>8.5003750623920508E-3</v>
      </c>
      <c r="FK49" s="6">
        <v>1.32162226104222E-2</v>
      </c>
      <c r="FL49" s="6">
        <v>2.2076650699767602E-3</v>
      </c>
      <c r="FM49" s="6">
        <v>1.7688688747951702E-2</v>
      </c>
      <c r="FN49" s="6">
        <v>9.4396257384905605E-3</v>
      </c>
      <c r="FO49" s="6">
        <v>5.3143292904157804E-3</v>
      </c>
      <c r="FP49" s="6">
        <v>8.2433458811421705E-3</v>
      </c>
      <c r="FQ49" s="6">
        <v>9.5177619790356507E-3</v>
      </c>
      <c r="FR49" s="6">
        <v>3.0194071955192098E-2</v>
      </c>
      <c r="FS49" s="6">
        <v>9.0334112033005499E-3</v>
      </c>
      <c r="FT49" s="6">
        <v>7.8815080494549009E-3</v>
      </c>
      <c r="FU49" s="6">
        <v>4.85128593743851E-3</v>
      </c>
      <c r="FV49" s="6">
        <v>5.9929745705375598E-3</v>
      </c>
      <c r="FW49" s="6">
        <v>9.3445110268218206E-3</v>
      </c>
      <c r="FX49" s="6">
        <v>6.3231176379741003E-3</v>
      </c>
      <c r="FY49" s="6">
        <v>1.2303945629598501E-3</v>
      </c>
      <c r="FZ49" s="6">
        <v>1.0080042554156199E-2</v>
      </c>
      <c r="GA49" s="6">
        <v>3.00524630389137E-2</v>
      </c>
      <c r="GB49" s="6">
        <v>1.07085332792883E-2</v>
      </c>
      <c r="GC49" s="6">
        <v>3.8881042614684599E-2</v>
      </c>
      <c r="GD49" s="6">
        <v>2.17878512093631E-2</v>
      </c>
      <c r="GE49" s="6">
        <v>2.4315968028614399E-2</v>
      </c>
      <c r="GF49" s="6">
        <v>2.1258212768974501E-2</v>
      </c>
      <c r="GG49" s="6">
        <v>1.4422622277840099E-2</v>
      </c>
      <c r="GH49" s="6">
        <v>1.4222597931733499E-2</v>
      </c>
      <c r="GI49" s="6">
        <v>1.4992580630236301E-2</v>
      </c>
      <c r="GJ49" s="6">
        <v>5.1899285070438096E-3</v>
      </c>
      <c r="GK49" s="6">
        <v>8.2273054153333899E-3</v>
      </c>
      <c r="GL49" s="6">
        <v>3.8871264497912601E-3</v>
      </c>
      <c r="GM49" s="6"/>
      <c r="GN49" s="6">
        <f>CORREL(D49:GL49,D4:GL4)^2</f>
        <v>0.88673997998320886</v>
      </c>
      <c r="GS49" s="6">
        <f>CORREL(D63:GL63,D64:GL64)^2</f>
        <v>8.1002260794100899E-3</v>
      </c>
    </row>
    <row r="50" spans="1:201" x14ac:dyDescent="0.25">
      <c r="A50" s="17"/>
      <c r="B50" s="20"/>
      <c r="C50" s="4" t="s">
        <v>233</v>
      </c>
      <c r="D50" s="6">
        <v>0.59361912756676305</v>
      </c>
      <c r="E50" s="6">
        <v>5.1391984213071798E-2</v>
      </c>
      <c r="F50" s="6">
        <v>4.34280776797333E-2</v>
      </c>
      <c r="G50" s="6">
        <v>2.46607283273786E-2</v>
      </c>
      <c r="H50" s="6">
        <v>3.2697338084250203E-2</v>
      </c>
      <c r="I50" s="6">
        <v>1.21143952023705E-3</v>
      </c>
      <c r="J50" s="6">
        <v>5.7283574691173603E-3</v>
      </c>
      <c r="K50" s="6">
        <v>3.9081754523850501E-2</v>
      </c>
      <c r="L50" s="6">
        <v>0.78736420804557905</v>
      </c>
      <c r="M50" s="6">
        <v>0.115667792364855</v>
      </c>
      <c r="N50" s="6">
        <v>0.59196951914346396</v>
      </c>
      <c r="O50" s="6">
        <v>0.841392996873911</v>
      </c>
      <c r="P50" s="6">
        <v>9.3880936182604402E-2</v>
      </c>
      <c r="Q50" s="6">
        <v>4.60362348788158E-2</v>
      </c>
      <c r="R50" s="6">
        <v>0.679719946691275</v>
      </c>
      <c r="S50" s="6">
        <v>0.61007361380843494</v>
      </c>
      <c r="T50" s="6">
        <v>0.706929718708869</v>
      </c>
      <c r="U50" s="6">
        <v>0.17003826744250999</v>
      </c>
      <c r="V50" s="6">
        <v>0.199455923164401</v>
      </c>
      <c r="W50" s="6">
        <v>0.38499239724487699</v>
      </c>
      <c r="X50" s="6">
        <v>0.21985949214237299</v>
      </c>
      <c r="Y50" s="6">
        <v>0.13385633653085</v>
      </c>
      <c r="Z50" s="6">
        <v>3.09113505177212E-2</v>
      </c>
      <c r="AA50" s="6">
        <v>2.0605947591462798E-2</v>
      </c>
      <c r="AB50" s="6">
        <v>0.16782223258783099</v>
      </c>
      <c r="AC50" s="6">
        <v>0.26082527474122802</v>
      </c>
      <c r="AD50" s="6">
        <v>0.26191310264413697</v>
      </c>
      <c r="AE50" s="6">
        <v>0.11734141876776499</v>
      </c>
      <c r="AF50" s="6">
        <v>7.7127524490506597E-2</v>
      </c>
      <c r="AG50" s="6">
        <v>0.32404946655706102</v>
      </c>
      <c r="AH50" s="6">
        <v>3.4370714539425001E-2</v>
      </c>
      <c r="AI50" s="6">
        <v>3.0844411608238601E-2</v>
      </c>
      <c r="AJ50" s="6">
        <v>6.3260870801093702E-2</v>
      </c>
      <c r="AK50" s="6">
        <v>0.14738034332340599</v>
      </c>
      <c r="AL50" s="6">
        <v>0.173553921010901</v>
      </c>
      <c r="AM50" s="6">
        <v>0.28429877258508002</v>
      </c>
      <c r="AN50" s="6">
        <v>2.4439858391632099E-3</v>
      </c>
      <c r="AO50" s="6">
        <v>0.17549714496156901</v>
      </c>
      <c r="AP50" s="6">
        <v>3.0485349156564801E-2</v>
      </c>
      <c r="AQ50" s="6">
        <v>5.6604020300344102E-2</v>
      </c>
      <c r="AR50" s="6">
        <v>4.4138709784408897E-2</v>
      </c>
      <c r="AS50" s="6">
        <v>5.0930101788407303E-2</v>
      </c>
      <c r="AT50" s="6">
        <v>7.0464557695230995E-2</v>
      </c>
      <c r="AU50" s="6">
        <v>9.0814982639877403E-2</v>
      </c>
      <c r="AV50" s="6">
        <v>0.30224208494408</v>
      </c>
      <c r="AW50" s="6">
        <v>0.36067032764498203</v>
      </c>
      <c r="AX50" s="6">
        <v>0.27152578083256201</v>
      </c>
      <c r="AY50" s="6">
        <v>0.47189839853730497</v>
      </c>
      <c r="AZ50" s="6">
        <v>0.353407197239411</v>
      </c>
      <c r="BA50" s="6">
        <v>0.92148376105833096</v>
      </c>
      <c r="BB50" s="6">
        <v>0.51437097818014199</v>
      </c>
      <c r="BC50" s="6">
        <v>0.18077625055705199</v>
      </c>
      <c r="BD50" s="6">
        <v>0.55996515412207004</v>
      </c>
      <c r="BE50" s="6">
        <v>0.41795921603619601</v>
      </c>
      <c r="BF50" s="6">
        <v>0.34454727595214202</v>
      </c>
      <c r="BG50" s="6">
        <v>0.20955653608872199</v>
      </c>
      <c r="BH50" s="6">
        <v>4.5041169933471598E-2</v>
      </c>
      <c r="BI50" s="6">
        <v>3.8649781194430001E-2</v>
      </c>
      <c r="BJ50" s="6">
        <v>0.11239559788173301</v>
      </c>
      <c r="BK50" s="6">
        <v>5.9788648516137403E-2</v>
      </c>
      <c r="BL50" s="6">
        <v>0.43264330578558202</v>
      </c>
      <c r="BM50" s="6">
        <v>0.48787168970388001</v>
      </c>
      <c r="BN50" s="6">
        <v>0.54443527355375099</v>
      </c>
      <c r="BO50" s="6">
        <v>0.56877992151829404</v>
      </c>
      <c r="BP50" s="6">
        <v>9.4539604236024602E-2</v>
      </c>
      <c r="BQ50" s="6">
        <v>4.4994971920339903E-2</v>
      </c>
      <c r="BR50" s="6">
        <v>8.8119717487565696E-2</v>
      </c>
      <c r="BS50" s="6">
        <v>0.134432606258718</v>
      </c>
      <c r="BT50" s="6">
        <v>3.1985713910581498E-2</v>
      </c>
      <c r="BU50" s="6">
        <v>7.8471713026684996E-3</v>
      </c>
      <c r="BV50" s="6">
        <v>0.21525049493257001</v>
      </c>
      <c r="BW50" s="6">
        <v>2.4448955226467201E-2</v>
      </c>
      <c r="BX50" s="6">
        <v>0.43970141257836098</v>
      </c>
      <c r="BY50" s="6">
        <v>0.21237074538220099</v>
      </c>
      <c r="BZ50" s="6">
        <v>0.30900425520539399</v>
      </c>
      <c r="CA50" s="6">
        <v>3.7132472318501503E-2</v>
      </c>
      <c r="CB50" s="6">
        <v>4.6364001966720199E-2</v>
      </c>
      <c r="CC50" s="6">
        <v>0.19572395861483799</v>
      </c>
      <c r="CD50" s="6">
        <v>0.10604954210188899</v>
      </c>
      <c r="CE50" s="6">
        <v>0.32901187531655302</v>
      </c>
      <c r="CF50" s="6">
        <v>0.162876148566023</v>
      </c>
      <c r="CG50" s="6">
        <v>0.409083485329925</v>
      </c>
      <c r="CH50" s="6">
        <v>0.39521374791636199</v>
      </c>
      <c r="CI50" s="6">
        <v>0.203256789382638</v>
      </c>
      <c r="CJ50" s="6">
        <v>0.53749571427184695</v>
      </c>
      <c r="CK50" s="6">
        <v>0.24244002431690001</v>
      </c>
      <c r="CL50" s="6">
        <v>0.55714644277001002</v>
      </c>
      <c r="CM50" s="6">
        <v>0.17824724814638199</v>
      </c>
      <c r="CN50" s="6">
        <v>0.11622581917646101</v>
      </c>
      <c r="CO50" s="6">
        <v>0.124820484567507</v>
      </c>
      <c r="CP50" s="6">
        <v>0.31559947660556897</v>
      </c>
      <c r="CQ50" s="6">
        <v>4.8768463334358102E-2</v>
      </c>
      <c r="CR50" s="6">
        <v>0.38132781768784602</v>
      </c>
      <c r="CS50" s="6">
        <v>0.39339539065850498</v>
      </c>
      <c r="CT50" s="6">
        <v>0.36101423409066902</v>
      </c>
      <c r="CU50" s="6">
        <v>0.49497863275138998</v>
      </c>
      <c r="CV50" s="6">
        <v>0.30466456204621101</v>
      </c>
      <c r="CW50" s="6">
        <v>0.77914601963298802</v>
      </c>
      <c r="CX50" s="6">
        <v>0.35904062929754899</v>
      </c>
      <c r="CY50" s="6">
        <v>0.486225653930415</v>
      </c>
      <c r="CZ50" s="6">
        <v>0.31802389266925202</v>
      </c>
      <c r="DA50" s="6">
        <v>0.39286610384368797</v>
      </c>
      <c r="DB50" s="6">
        <v>0.52834977069178801</v>
      </c>
      <c r="DC50" s="6">
        <v>5.9832189372020797E-2</v>
      </c>
      <c r="DD50" s="6">
        <v>6.9153915424333398E-2</v>
      </c>
      <c r="DE50" s="6">
        <v>4.3708604192260303E-2</v>
      </c>
      <c r="DF50" s="6">
        <v>6.1723385511984197E-2</v>
      </c>
      <c r="DG50" s="6">
        <v>0.100341558921416</v>
      </c>
      <c r="DH50" s="6">
        <v>5.0523905921556998E-3</v>
      </c>
      <c r="DI50" s="6">
        <v>5.1374032277647697E-2</v>
      </c>
      <c r="DJ50" s="6">
        <v>0.31610504322544197</v>
      </c>
      <c r="DK50" s="6">
        <v>0.180749384967927</v>
      </c>
      <c r="DL50" s="6">
        <v>0.32513251103038399</v>
      </c>
      <c r="DM50" s="6">
        <v>0.42561591297269102</v>
      </c>
      <c r="DN50" s="6">
        <v>0.37406439290971899</v>
      </c>
      <c r="DO50" s="6">
        <v>0.296947055397142</v>
      </c>
      <c r="DP50" s="6">
        <v>3.4155253528965097E-2</v>
      </c>
      <c r="DQ50" s="6">
        <v>0.10593906002841801</v>
      </c>
      <c r="DR50" s="6">
        <v>0.53672063050974705</v>
      </c>
      <c r="DS50" s="6">
        <v>0.23818678504464699</v>
      </c>
      <c r="DT50" s="6">
        <v>0.17400726165613301</v>
      </c>
      <c r="DU50" s="6">
        <v>0.19787787522751499</v>
      </c>
      <c r="DV50" s="6">
        <v>0.25691284289031902</v>
      </c>
      <c r="DW50" s="6">
        <v>0.103094933546746</v>
      </c>
      <c r="DX50" s="6">
        <v>0.10057621525727301</v>
      </c>
      <c r="DY50" s="6">
        <v>0.35761838681318597</v>
      </c>
      <c r="DZ50" s="6">
        <v>5.5692912909129401E-2</v>
      </c>
      <c r="EA50" s="6">
        <v>0.282864884452381</v>
      </c>
      <c r="EB50" s="6">
        <v>1.92767527682721E-2</v>
      </c>
      <c r="EC50" s="6">
        <v>0.45831555446853101</v>
      </c>
      <c r="ED50" s="6">
        <v>0.117086856103818</v>
      </c>
      <c r="EE50" s="6">
        <v>0.47391147383023602</v>
      </c>
      <c r="EF50" s="6">
        <v>0.44531126198534998</v>
      </c>
      <c r="EG50" s="6">
        <v>0.78376201070782803</v>
      </c>
      <c r="EH50" s="6">
        <v>0.79769389148647696</v>
      </c>
      <c r="EI50" s="6">
        <v>0.24866134733891801</v>
      </c>
      <c r="EJ50" s="6">
        <v>0.31866253011114798</v>
      </c>
      <c r="EK50" s="6">
        <v>0.24937087455045501</v>
      </c>
      <c r="EL50" s="6">
        <v>0.30548314034993901</v>
      </c>
      <c r="EM50" s="6">
        <v>3.1069371093227199E-2</v>
      </c>
      <c r="EN50" s="6">
        <v>0.124179951945216</v>
      </c>
      <c r="EO50" s="6">
        <v>0.61741094876754399</v>
      </c>
      <c r="EP50" s="6">
        <v>0.12586924820338699</v>
      </c>
      <c r="EQ50" s="6">
        <v>0.49411619585897598</v>
      </c>
      <c r="ER50" s="6">
        <v>0.29682005246145898</v>
      </c>
      <c r="ES50" s="6">
        <v>0.80353578330640396</v>
      </c>
      <c r="ET50" s="6">
        <v>0.85776038912793595</v>
      </c>
      <c r="EU50" s="6">
        <v>0.74901184981708402</v>
      </c>
      <c r="EV50" s="6">
        <v>0.476111586146999</v>
      </c>
      <c r="EW50" s="6">
        <v>0.83627479070359001</v>
      </c>
      <c r="EX50" s="6">
        <v>0.79354566011364103</v>
      </c>
      <c r="EY50" s="6">
        <v>0.73467613812039601</v>
      </c>
      <c r="EZ50" s="6">
        <v>0.69551212302889798</v>
      </c>
      <c r="FA50" s="6">
        <v>0.74286564724136805</v>
      </c>
      <c r="FB50" s="6">
        <v>0.93385201744832502</v>
      </c>
      <c r="FC50" s="6">
        <v>0.62474087172602499</v>
      </c>
      <c r="FD50" s="6">
        <v>0.57425928935791504</v>
      </c>
      <c r="FE50" s="6">
        <v>0.45393396987622497</v>
      </c>
      <c r="FF50" s="6">
        <v>0.57718072534586695</v>
      </c>
      <c r="FG50" s="6">
        <v>1.1759815560713E-2</v>
      </c>
      <c r="FH50" s="6">
        <v>6.7061087985435905E-2</v>
      </c>
      <c r="FI50" s="6">
        <v>1.65206259840136E-2</v>
      </c>
      <c r="FJ50" s="6">
        <v>0.66733202164182404</v>
      </c>
      <c r="FK50" s="6">
        <v>0.84701799581211201</v>
      </c>
      <c r="FL50" s="6">
        <v>0.943104870925915</v>
      </c>
      <c r="FM50" s="6">
        <v>0.66333754346571605</v>
      </c>
      <c r="FN50" s="6">
        <v>0.92016510846588095</v>
      </c>
      <c r="FO50" s="6">
        <v>0.84941343217052701</v>
      </c>
      <c r="FP50" s="6">
        <v>0.60111395412009105</v>
      </c>
      <c r="FQ50" s="6">
        <v>0.62708717823959503</v>
      </c>
      <c r="FR50" s="6">
        <v>0.19993068934916</v>
      </c>
      <c r="FS50" s="6">
        <v>0.80781828465158301</v>
      </c>
      <c r="FT50" s="6">
        <v>0.67185556076382202</v>
      </c>
      <c r="FU50" s="6">
        <v>0.58760398717547402</v>
      </c>
      <c r="FV50" s="6">
        <v>0.93664193108126603</v>
      </c>
      <c r="FW50" s="6">
        <v>5.3281485229061898E-2</v>
      </c>
      <c r="FX50" s="6">
        <v>0.66359665186714101</v>
      </c>
      <c r="FY50" s="6">
        <v>0.94731197004520495</v>
      </c>
      <c r="FZ50" s="6">
        <v>0.58457988406735395</v>
      </c>
      <c r="GA50" s="6">
        <v>0.45013001913108602</v>
      </c>
      <c r="GB50" s="6">
        <v>0.66929769758647795</v>
      </c>
      <c r="GC50" s="6">
        <v>0.76030174960788099</v>
      </c>
      <c r="GD50" s="6">
        <v>0.59981681977022505</v>
      </c>
      <c r="GE50" s="6">
        <v>0.38766207416287901</v>
      </c>
      <c r="GF50" s="6">
        <v>0.23051353725007001</v>
      </c>
      <c r="GG50" s="6">
        <v>0.43555054788286401</v>
      </c>
      <c r="GH50" s="6">
        <v>0.60082229469398296</v>
      </c>
      <c r="GI50" s="6">
        <v>0.55852468203107097</v>
      </c>
      <c r="GJ50" s="6">
        <v>0.40091560861393399</v>
      </c>
      <c r="GK50" s="6">
        <v>0.68880043470656405</v>
      </c>
      <c r="GL50" s="6">
        <v>0.43443429340502299</v>
      </c>
      <c r="GM50" s="6"/>
      <c r="GN50" s="6">
        <f>CORREL(D50:GL50,D5:GL5)^2</f>
        <v>0.83043904481871322</v>
      </c>
      <c r="GS50" s="6">
        <f>CORREL(D47:GL47,D34:GL34)^2</f>
        <v>0.92256537387403326</v>
      </c>
    </row>
    <row r="51" spans="1:201" x14ac:dyDescent="0.25">
      <c r="A51" s="17"/>
      <c r="B51" s="20"/>
      <c r="C51" s="4" t="s">
        <v>234</v>
      </c>
      <c r="D51" s="6">
        <v>4.2982468887225102E-2</v>
      </c>
      <c r="E51" s="6">
        <v>2.54210712208956E-2</v>
      </c>
      <c r="F51" s="6">
        <v>3.9628869738434797E-2</v>
      </c>
      <c r="G51" s="6">
        <v>3.3936534593574902E-2</v>
      </c>
      <c r="H51" s="6">
        <v>6.7506704820900099E-2</v>
      </c>
      <c r="I51" s="6">
        <v>4.4020434398283704E-3</v>
      </c>
      <c r="J51" s="6">
        <v>6.1112654671863897E-3</v>
      </c>
      <c r="K51" s="6">
        <v>5.8473998551161303E-2</v>
      </c>
      <c r="L51" s="6">
        <v>3.5025296435846801E-2</v>
      </c>
      <c r="M51" s="6">
        <v>0.10689792832888401</v>
      </c>
      <c r="N51" s="6">
        <v>5.5095228136385503E-2</v>
      </c>
      <c r="O51" s="6">
        <v>1.53748554295501E-2</v>
      </c>
      <c r="P51" s="6">
        <v>0.10939392096473299</v>
      </c>
      <c r="Q51" s="6">
        <v>4.7765618792579997E-2</v>
      </c>
      <c r="R51" s="6">
        <v>4.8896402509126302E-2</v>
      </c>
      <c r="S51" s="6">
        <v>2.18056709719389E-2</v>
      </c>
      <c r="T51" s="6">
        <v>4.1690531871012099E-2</v>
      </c>
      <c r="U51" s="6">
        <v>5.3797093382153098E-2</v>
      </c>
      <c r="V51" s="6">
        <v>4.6406536564864098E-2</v>
      </c>
      <c r="W51" s="6">
        <v>0.16927384904561199</v>
      </c>
      <c r="X51" s="6">
        <v>2.8446395470863799E-2</v>
      </c>
      <c r="Y51" s="6">
        <v>4.13713529642174E-2</v>
      </c>
      <c r="Z51" s="6">
        <v>6.5234207725291303E-3</v>
      </c>
      <c r="AA51" s="6">
        <v>1.43309101803694E-2</v>
      </c>
      <c r="AB51" s="6">
        <v>0.23574059874898301</v>
      </c>
      <c r="AC51" s="6">
        <v>9.1476391656973605E-2</v>
      </c>
      <c r="AD51" s="6">
        <v>4.6839879620824303E-2</v>
      </c>
      <c r="AE51" s="6">
        <v>4.7157082576018097E-2</v>
      </c>
      <c r="AF51" s="6">
        <v>2.3628115827470798E-2</v>
      </c>
      <c r="AG51" s="6">
        <v>7.0441429021096305E-2</v>
      </c>
      <c r="AH51" s="6">
        <v>3.6443372010169998E-2</v>
      </c>
      <c r="AI51" s="6">
        <v>4.6124706074875302E-2</v>
      </c>
      <c r="AJ51" s="6">
        <v>4.0589346235155699E-2</v>
      </c>
      <c r="AK51" s="6">
        <v>3.2191325344429797E-2</v>
      </c>
      <c r="AL51" s="6">
        <v>6.1660390822940898E-2</v>
      </c>
      <c r="AM51" s="6">
        <v>2.4656430416317199E-2</v>
      </c>
      <c r="AN51" s="6">
        <v>4.5320371960610702E-3</v>
      </c>
      <c r="AO51" s="6">
        <v>0.56788079541255998</v>
      </c>
      <c r="AP51" s="6">
        <v>4.2067305823689602E-2</v>
      </c>
      <c r="AQ51" s="6">
        <v>7.0406046611678194E-2</v>
      </c>
      <c r="AR51" s="6">
        <v>4.7791068544220799E-2</v>
      </c>
      <c r="AS51" s="6">
        <v>4.6540592805921301E-2</v>
      </c>
      <c r="AT51" s="6">
        <v>1.4617847966802801E-2</v>
      </c>
      <c r="AU51" s="6">
        <v>5.62656688889649E-2</v>
      </c>
      <c r="AV51" s="6">
        <v>4.31177912840233E-2</v>
      </c>
      <c r="AW51" s="6">
        <v>4.1370041082567401E-2</v>
      </c>
      <c r="AX51" s="6">
        <v>3.2318346317205801E-2</v>
      </c>
      <c r="AY51" s="6">
        <v>1.9904802087943901E-2</v>
      </c>
      <c r="AZ51" s="6">
        <v>1.9522528561027701E-2</v>
      </c>
      <c r="BA51" s="6">
        <v>1.09152967406439E-2</v>
      </c>
      <c r="BB51" s="6">
        <v>0.24910441934720501</v>
      </c>
      <c r="BC51" s="6">
        <v>4.5564938005163903E-2</v>
      </c>
      <c r="BD51" s="6">
        <v>0.132906595316299</v>
      </c>
      <c r="BE51" s="6">
        <v>0.148076107283557</v>
      </c>
      <c r="BF51" s="6">
        <v>4.28231442027978E-2</v>
      </c>
      <c r="BG51" s="6">
        <v>4.6766281030280299E-2</v>
      </c>
      <c r="BH51" s="6">
        <v>4.5212318856305701E-2</v>
      </c>
      <c r="BI51" s="6">
        <v>3.6722719864324203E-2</v>
      </c>
      <c r="BJ51" s="6">
        <v>8.5607351565648304E-2</v>
      </c>
      <c r="BK51" s="6">
        <v>6.3934280718871306E-2</v>
      </c>
      <c r="BL51" s="6">
        <v>0.11623262063440799</v>
      </c>
      <c r="BM51" s="6">
        <v>0.100435250108536</v>
      </c>
      <c r="BN51" s="6">
        <v>0.114575138332314</v>
      </c>
      <c r="BO51" s="6">
        <v>1.8797114100049701E-2</v>
      </c>
      <c r="BP51" s="6">
        <v>4.8558113717455803E-2</v>
      </c>
      <c r="BQ51" s="6">
        <v>5.6312787004376003E-2</v>
      </c>
      <c r="BR51" s="6">
        <v>8.7673766591355701E-2</v>
      </c>
      <c r="BS51" s="6">
        <v>5.9445658375765403E-2</v>
      </c>
      <c r="BT51" s="6">
        <v>1.29059910174449E-2</v>
      </c>
      <c r="BU51" s="6">
        <v>1.9754541744653801E-2</v>
      </c>
      <c r="BV51" s="6">
        <v>2.0363764441131301E-2</v>
      </c>
      <c r="BW51" s="6">
        <v>2.6660504553462801E-2</v>
      </c>
      <c r="BX51" s="6">
        <v>0.11067158010347899</v>
      </c>
      <c r="BY51" s="6">
        <v>4.7053019349812403E-2</v>
      </c>
      <c r="BZ51" s="6">
        <v>2.5493423788511702E-2</v>
      </c>
      <c r="CA51" s="6">
        <v>4.4905664662357798E-2</v>
      </c>
      <c r="CB51" s="6">
        <v>2.3715330763368202E-2</v>
      </c>
      <c r="CC51" s="6">
        <v>2.37321261137994E-2</v>
      </c>
      <c r="CD51" s="6">
        <v>6.15106348795319E-2</v>
      </c>
      <c r="CE51" s="6">
        <v>4.11903134938333E-2</v>
      </c>
      <c r="CF51" s="6">
        <v>5.0255871291244897E-2</v>
      </c>
      <c r="CG51" s="6">
        <v>0.42171272519077801</v>
      </c>
      <c r="CH51" s="6">
        <v>0.46957409385519899</v>
      </c>
      <c r="CI51" s="6">
        <v>0.49277212205238402</v>
      </c>
      <c r="CJ51" s="6">
        <v>0.24719167389187999</v>
      </c>
      <c r="CK51" s="6">
        <v>0.51096385807921296</v>
      </c>
      <c r="CL51" s="6">
        <v>0.25414976579938497</v>
      </c>
      <c r="CM51" s="6">
        <v>0.68671431877871303</v>
      </c>
      <c r="CN51" s="6">
        <v>3.6775945884255701E-2</v>
      </c>
      <c r="CO51" s="6">
        <v>6.3144168854730801E-2</v>
      </c>
      <c r="CP51" s="6">
        <v>4.8541918871454599E-2</v>
      </c>
      <c r="CQ51" s="6">
        <v>4.1186525238805401E-2</v>
      </c>
      <c r="CR51" s="6">
        <v>7.1778167193151304E-2</v>
      </c>
      <c r="CS51" s="6">
        <v>4.13360255827478E-2</v>
      </c>
      <c r="CT51" s="6">
        <v>5.3596628797843403E-2</v>
      </c>
      <c r="CU51" s="6">
        <v>0.13352357615755001</v>
      </c>
      <c r="CV51" s="6">
        <v>0.234901962661828</v>
      </c>
      <c r="CW51" s="6">
        <v>4.6357212196567403E-2</v>
      </c>
      <c r="CX51" s="6">
        <v>0.10672690010215399</v>
      </c>
      <c r="CY51" s="6">
        <v>2.85274603973318E-2</v>
      </c>
      <c r="CZ51" s="6">
        <v>4.79544703847814E-2</v>
      </c>
      <c r="DA51" s="6">
        <v>0.105513567947238</v>
      </c>
      <c r="DB51" s="6">
        <v>5.66832250069884E-2</v>
      </c>
      <c r="DC51" s="6">
        <v>0.60483205379361704</v>
      </c>
      <c r="DD51" s="6">
        <v>0.69555356087861298</v>
      </c>
      <c r="DE51" s="6">
        <v>0.62078880689201399</v>
      </c>
      <c r="DF51" s="6">
        <v>0.31069295658983598</v>
      </c>
      <c r="DG51" s="6">
        <v>0.40647562794764402</v>
      </c>
      <c r="DH51" s="6">
        <v>0.84239283052396396</v>
      </c>
      <c r="DI51" s="6">
        <v>0.62114415663682598</v>
      </c>
      <c r="DJ51" s="6">
        <v>6.9283153282907697E-2</v>
      </c>
      <c r="DK51" s="6">
        <v>0.21440022795310701</v>
      </c>
      <c r="DL51" s="6">
        <v>0.1363378943628</v>
      </c>
      <c r="DM51" s="6">
        <v>0.133269792502343</v>
      </c>
      <c r="DN51" s="6">
        <v>3.5268149704397601E-2</v>
      </c>
      <c r="DO51" s="6">
        <v>8.8631781462251105E-2</v>
      </c>
      <c r="DP51" s="6">
        <v>0.52378950706319805</v>
      </c>
      <c r="DQ51" s="6">
        <v>0.72042439351270704</v>
      </c>
      <c r="DR51" s="6">
        <v>2.9065027769522699E-2</v>
      </c>
      <c r="DS51" s="6">
        <v>0.130521822193018</v>
      </c>
      <c r="DT51" s="6">
        <v>0.192297553830961</v>
      </c>
      <c r="DU51" s="6">
        <v>3.4675390125638798E-2</v>
      </c>
      <c r="DV51" s="6">
        <v>3.5630323137571598E-2</v>
      </c>
      <c r="DW51" s="6">
        <v>7.2032644366241197E-2</v>
      </c>
      <c r="DX51" s="6">
        <v>7.5792320640144503E-2</v>
      </c>
      <c r="DY51" s="6">
        <v>0.16575433007045801</v>
      </c>
      <c r="DZ51" s="6">
        <v>0.64005784471160498</v>
      </c>
      <c r="EA51" s="6">
        <v>7.9325386059783801E-2</v>
      </c>
      <c r="EB51" s="6">
        <v>0.91070492772411404</v>
      </c>
      <c r="EC51" s="6">
        <v>8.6795266952048297E-2</v>
      </c>
      <c r="ED51" s="6">
        <v>6.2366844012031797E-2</v>
      </c>
      <c r="EE51" s="6">
        <v>4.7230645712667399E-2</v>
      </c>
      <c r="EF51" s="6">
        <v>0.16252987889596901</v>
      </c>
      <c r="EG51" s="6">
        <v>1.10466198334208E-2</v>
      </c>
      <c r="EH51" s="6">
        <v>4.4347951767590502E-2</v>
      </c>
      <c r="EI51" s="6">
        <v>0.28792647927839099</v>
      </c>
      <c r="EJ51" s="6">
        <v>0.489525995219459</v>
      </c>
      <c r="EK51" s="6">
        <v>8.3045247806268999E-2</v>
      </c>
      <c r="EL51" s="6">
        <v>0.124646753647027</v>
      </c>
      <c r="EM51" s="6">
        <v>4.0762667190294803E-2</v>
      </c>
      <c r="EN51" s="6">
        <v>5.21391852937763E-2</v>
      </c>
      <c r="EO51" s="6">
        <v>0.134022957987117</v>
      </c>
      <c r="EP51" s="6">
        <v>0.116329514781565</v>
      </c>
      <c r="EQ51" s="6">
        <v>6.5253454421011298E-2</v>
      </c>
      <c r="ER51" s="6">
        <v>0.33700608642225099</v>
      </c>
      <c r="ES51" s="6">
        <v>3.6414875882618603E-2</v>
      </c>
      <c r="ET51" s="6">
        <v>7.6826223212092303E-3</v>
      </c>
      <c r="EU51" s="6">
        <v>6.2531601398994802E-2</v>
      </c>
      <c r="EV51" s="6">
        <v>0.13800528263738501</v>
      </c>
      <c r="EW51" s="6">
        <v>1.0139293139790499E-2</v>
      </c>
      <c r="EX51" s="6">
        <v>6.1636764347575198E-3</v>
      </c>
      <c r="EY51" s="6">
        <v>9.5426693224530106E-3</v>
      </c>
      <c r="EZ51" s="6">
        <v>7.2811228580211607E-2</v>
      </c>
      <c r="FA51" s="6">
        <v>7.6406461423484699E-3</v>
      </c>
      <c r="FB51" s="6">
        <v>3.9279847765911402E-3</v>
      </c>
      <c r="FC51" s="6">
        <v>2.1918489141540501E-2</v>
      </c>
      <c r="FD51" s="6">
        <v>2.3364160614716498E-2</v>
      </c>
      <c r="FE51" s="6">
        <v>0.33006491406542099</v>
      </c>
      <c r="FF51" s="6">
        <v>5.24880794454025E-2</v>
      </c>
      <c r="FG51" s="6">
        <v>7.0846044586478996E-3</v>
      </c>
      <c r="FH51" s="6">
        <v>3.2411561135563802E-2</v>
      </c>
      <c r="FI51" s="6">
        <v>1.0074348626361499E-2</v>
      </c>
      <c r="FJ51" s="6">
        <v>0.17057448584368801</v>
      </c>
      <c r="FK51" s="6">
        <v>5.1852636256663302E-3</v>
      </c>
      <c r="FL51" s="6">
        <v>1.1562952478360301E-2</v>
      </c>
      <c r="FM51" s="6">
        <v>1.1662354623781899E-2</v>
      </c>
      <c r="FN51" s="6">
        <v>6.6664023253748704E-3</v>
      </c>
      <c r="FO51" s="6">
        <v>9.0886321064303499E-3</v>
      </c>
      <c r="FP51" s="6">
        <v>2.7782649709113701E-2</v>
      </c>
      <c r="FQ51" s="6">
        <v>1.5168395020097401E-2</v>
      </c>
      <c r="FR51" s="6">
        <v>7.8218387230521394E-2</v>
      </c>
      <c r="FS51" s="6">
        <v>1.8293680276726499E-2</v>
      </c>
      <c r="FT51" s="6">
        <v>1.4498101067157701E-2</v>
      </c>
      <c r="FU51" s="6">
        <v>1.09216466921183E-2</v>
      </c>
      <c r="FV51" s="6">
        <v>1.6723080325136998E-2</v>
      </c>
      <c r="FW51" s="6">
        <v>0.81927355919299205</v>
      </c>
      <c r="FX51" s="6">
        <v>7.4637929317938204E-3</v>
      </c>
      <c r="FY51" s="6">
        <v>4.1090608425602103E-3</v>
      </c>
      <c r="FZ51" s="6">
        <v>0.236343631650276</v>
      </c>
      <c r="GA51" s="6">
        <v>0.25362593682847301</v>
      </c>
      <c r="GB51" s="6">
        <v>9.0139102905063204E-2</v>
      </c>
      <c r="GC51" s="6">
        <v>4.9726926176516799E-2</v>
      </c>
      <c r="GD51" s="6">
        <v>0.13903698836852299</v>
      </c>
      <c r="GE51" s="6">
        <v>2.6336703259078699E-2</v>
      </c>
      <c r="GF51" s="6">
        <v>7.0641102475168402E-2</v>
      </c>
      <c r="GG51" s="6">
        <v>1.7413488308818E-2</v>
      </c>
      <c r="GH51" s="6">
        <v>0.11282955646744899</v>
      </c>
      <c r="GI51" s="6">
        <v>6.0107178397059702E-2</v>
      </c>
      <c r="GJ51" s="6">
        <v>2.2722541968667301E-2</v>
      </c>
      <c r="GK51" s="6">
        <v>1.6486891819938902E-2</v>
      </c>
      <c r="GL51" s="6">
        <v>9.4622540835453892E-3</v>
      </c>
      <c r="GM51" s="6"/>
      <c r="GN51" s="6">
        <f>CORREL(D51:GL51,D11:GL11)^2</f>
        <v>0.78092402852878551</v>
      </c>
    </row>
    <row r="52" spans="1:201" x14ac:dyDescent="0.25">
      <c r="A52" s="17"/>
      <c r="B52" s="20"/>
      <c r="C52" s="4" t="s">
        <v>235</v>
      </c>
      <c r="D52" s="6">
        <v>2.0641129650578599E-2</v>
      </c>
      <c r="E52" s="6">
        <v>2.2400397884284998E-2</v>
      </c>
      <c r="F52" s="6">
        <v>3.2801369890878097E-2</v>
      </c>
      <c r="G52" s="6">
        <v>1.7129753694565299E-2</v>
      </c>
      <c r="H52" s="6">
        <v>1.6476344680109299E-2</v>
      </c>
      <c r="I52" s="6">
        <v>1.25678410228877E-2</v>
      </c>
      <c r="J52" s="6">
        <v>1.1388345817079501E-3</v>
      </c>
      <c r="K52" s="6">
        <v>2.4650713734409E-2</v>
      </c>
      <c r="L52" s="6">
        <v>3.5922034940578697E-2</v>
      </c>
      <c r="M52" s="6">
        <v>6.1786847380096301E-2</v>
      </c>
      <c r="N52" s="6">
        <v>4.70391352670134E-2</v>
      </c>
      <c r="O52" s="6">
        <v>2.29025091534946E-2</v>
      </c>
      <c r="P52" s="6">
        <v>5.66646169630452E-2</v>
      </c>
      <c r="Q52" s="6">
        <v>3.5172862811082999E-2</v>
      </c>
      <c r="R52" s="6">
        <v>2.61999310449023E-2</v>
      </c>
      <c r="S52" s="6">
        <v>1.7627200454619799E-2</v>
      </c>
      <c r="T52" s="6">
        <v>3.1220245244653999E-2</v>
      </c>
      <c r="U52" s="6">
        <v>2.48968514661362E-2</v>
      </c>
      <c r="V52" s="6">
        <v>5.39737513650657E-2</v>
      </c>
      <c r="W52" s="6">
        <v>2.8402307286960998E-2</v>
      </c>
      <c r="X52" s="6">
        <v>2.01611454580276E-2</v>
      </c>
      <c r="Y52" s="6">
        <v>5.5650670575012301E-2</v>
      </c>
      <c r="Z52" s="6">
        <v>1.8259948854827301E-2</v>
      </c>
      <c r="AA52" s="6">
        <v>1.14079898893002E-2</v>
      </c>
      <c r="AB52" s="6">
        <v>0.101960536494659</v>
      </c>
      <c r="AC52" s="6">
        <v>2.0187073736204399E-2</v>
      </c>
      <c r="AD52" s="6">
        <v>1.05185502621462E-2</v>
      </c>
      <c r="AE52" s="6">
        <v>5.6017200111066097E-2</v>
      </c>
      <c r="AF52" s="6">
        <v>5.5426923954573097E-2</v>
      </c>
      <c r="AG52" s="6">
        <v>3.8582829687178098E-2</v>
      </c>
      <c r="AH52" s="6">
        <v>3.29114513320777E-2</v>
      </c>
      <c r="AI52" s="6">
        <v>1.5156882881289101E-2</v>
      </c>
      <c r="AJ52" s="6">
        <v>1.65366256910431E-2</v>
      </c>
      <c r="AK52" s="6">
        <v>2.0101797580369E-2</v>
      </c>
      <c r="AL52" s="6">
        <v>3.87334108818553E-2</v>
      </c>
      <c r="AM52" s="6">
        <v>1.49661517062402E-2</v>
      </c>
      <c r="AN52" s="6">
        <v>3.51906926605783E-3</v>
      </c>
      <c r="AO52" s="6">
        <v>1.73665228209046E-2</v>
      </c>
      <c r="AP52" s="6">
        <v>1.5014060432006799E-2</v>
      </c>
      <c r="AQ52" s="6">
        <v>7.0286690470629399E-3</v>
      </c>
      <c r="AR52" s="6">
        <v>3.6164167387513102E-2</v>
      </c>
      <c r="AS52" s="6">
        <v>3.1325318108800702E-2</v>
      </c>
      <c r="AT52" s="6">
        <v>3.9528047498773797E-2</v>
      </c>
      <c r="AU52" s="6">
        <v>2.06856802401711E-2</v>
      </c>
      <c r="AV52" s="6">
        <v>2.24265851691763E-2</v>
      </c>
      <c r="AW52" s="6">
        <v>2.65731805610834E-2</v>
      </c>
      <c r="AX52" s="6">
        <v>2.3315310969171801E-2</v>
      </c>
      <c r="AY52" s="6">
        <v>9.0885990306493608E-3</v>
      </c>
      <c r="AZ52" s="6">
        <v>1.8050267111954298E-2</v>
      </c>
      <c r="BA52" s="6">
        <v>1.25652422148995E-2</v>
      </c>
      <c r="BB52" s="6">
        <v>1.8036867832694901E-2</v>
      </c>
      <c r="BC52" s="6">
        <v>3.2453068658116598E-2</v>
      </c>
      <c r="BD52" s="6">
        <v>8.7860867769133794E-3</v>
      </c>
      <c r="BE52" s="6">
        <v>2.05063024461218E-2</v>
      </c>
      <c r="BF52" s="6">
        <v>3.2062109795069599E-2</v>
      </c>
      <c r="BG52" s="6">
        <v>2.54775072504906E-2</v>
      </c>
      <c r="BH52" s="6">
        <v>3.0322621794601899E-2</v>
      </c>
      <c r="BI52" s="6">
        <v>3.5416213574418098E-2</v>
      </c>
      <c r="BJ52" s="6">
        <v>1.46456471712463E-2</v>
      </c>
      <c r="BK52" s="6">
        <v>3.8906173753922399E-2</v>
      </c>
      <c r="BL52" s="6">
        <v>4.6375505191531302E-2</v>
      </c>
      <c r="BM52" s="6">
        <v>4.7241376712870702E-2</v>
      </c>
      <c r="BN52" s="6">
        <v>9.1759753546221998E-2</v>
      </c>
      <c r="BO52" s="6">
        <v>3.8028005178090699E-2</v>
      </c>
      <c r="BP52" s="6">
        <v>3.5806533013930997E-2</v>
      </c>
      <c r="BQ52" s="6">
        <v>1.1604179033817601E-2</v>
      </c>
      <c r="BR52" s="6">
        <v>2.4996979079140801E-2</v>
      </c>
      <c r="BS52" s="6">
        <v>2.1677210835533998E-2</v>
      </c>
      <c r="BT52" s="6">
        <v>1.68788569642641E-2</v>
      </c>
      <c r="BU52" s="6">
        <v>2.0992990036669799E-2</v>
      </c>
      <c r="BV52" s="6">
        <v>2.5614133281565699E-2</v>
      </c>
      <c r="BW52" s="6">
        <v>2.0643964011163699E-2</v>
      </c>
      <c r="BX52" s="6">
        <v>3.0659838118407199E-2</v>
      </c>
      <c r="BY52" s="6">
        <v>8.7087920723860804E-2</v>
      </c>
      <c r="BZ52" s="6">
        <v>3.3898078655577597E-2</v>
      </c>
      <c r="CA52" s="6">
        <v>4.7547875854632701E-2</v>
      </c>
      <c r="CB52" s="6">
        <v>5.3236111367920898E-2</v>
      </c>
      <c r="CC52" s="6">
        <v>1.5664937431010901E-2</v>
      </c>
      <c r="CD52" s="6">
        <v>4.0299913560629501E-2</v>
      </c>
      <c r="CE52" s="6">
        <v>1.13965084999719E-2</v>
      </c>
      <c r="CF52" s="6">
        <v>2.38828627648024E-2</v>
      </c>
      <c r="CG52" s="6">
        <v>1.29877711969356E-2</v>
      </c>
      <c r="CH52" s="6">
        <v>5.6022384149135998E-3</v>
      </c>
      <c r="CI52" s="6">
        <v>1.3033126290869199E-2</v>
      </c>
      <c r="CJ52" s="6">
        <v>2.3937651173361701E-2</v>
      </c>
      <c r="CK52" s="6">
        <v>7.4552761426819802E-3</v>
      </c>
      <c r="CL52" s="6">
        <v>8.7769418216474392E-3</v>
      </c>
      <c r="CM52" s="6">
        <v>1.47394391900613E-2</v>
      </c>
      <c r="CN52" s="6">
        <v>4.8322883534319801E-2</v>
      </c>
      <c r="CO52" s="6">
        <v>2.1860841451850799E-2</v>
      </c>
      <c r="CP52" s="6">
        <v>2.0029512201280301E-2</v>
      </c>
      <c r="CQ52" s="6">
        <v>3.15752121378527E-2</v>
      </c>
      <c r="CR52" s="6">
        <v>3.5883797495317997E-2</v>
      </c>
      <c r="CS52" s="6">
        <v>2.4633361887222201E-2</v>
      </c>
      <c r="CT52" s="6">
        <v>3.9754743716370201E-2</v>
      </c>
      <c r="CU52" s="6">
        <v>0.12286804962125999</v>
      </c>
      <c r="CV52" s="6">
        <v>0.206612102175631</v>
      </c>
      <c r="CW52" s="6">
        <v>3.0546048031468199E-2</v>
      </c>
      <c r="CX52" s="6">
        <v>4.2599537964928498E-2</v>
      </c>
      <c r="CY52" s="6">
        <v>2.1344405396422898E-2</v>
      </c>
      <c r="CZ52" s="6">
        <v>1.29787138810619E-2</v>
      </c>
      <c r="DA52" s="6">
        <v>1.43045035835545E-2</v>
      </c>
      <c r="DB52" s="6">
        <v>2.1255442523656201E-2</v>
      </c>
      <c r="DC52" s="6">
        <v>0.102156349287333</v>
      </c>
      <c r="DD52" s="6">
        <v>6.2766367615193705E-2</v>
      </c>
      <c r="DE52" s="6">
        <v>0.17287930081434899</v>
      </c>
      <c r="DF52" s="6">
        <v>0.22842846432473299</v>
      </c>
      <c r="DG52" s="6">
        <v>0.19257085301941301</v>
      </c>
      <c r="DH52" s="6">
        <v>5.9461814882157897E-2</v>
      </c>
      <c r="DI52" s="6">
        <v>7.7650588772886303E-2</v>
      </c>
      <c r="DJ52" s="6">
        <v>3.0866918860501299E-2</v>
      </c>
      <c r="DK52" s="6">
        <v>0.36303927227093502</v>
      </c>
      <c r="DL52" s="6">
        <v>2.8839842250005101E-2</v>
      </c>
      <c r="DM52" s="6">
        <v>2.9232923264097401E-2</v>
      </c>
      <c r="DN52" s="6">
        <v>2.50381999146598E-2</v>
      </c>
      <c r="DO52" s="6">
        <v>4.1181860115811597E-2</v>
      </c>
      <c r="DP52" s="6">
        <v>0.188476507413956</v>
      </c>
      <c r="DQ52" s="6">
        <v>4.7061151762548499E-2</v>
      </c>
      <c r="DR52" s="6">
        <v>1.64030067258213E-2</v>
      </c>
      <c r="DS52" s="6">
        <v>3.6944276681183698E-2</v>
      </c>
      <c r="DT52" s="6">
        <v>0.205250447017742</v>
      </c>
      <c r="DU52" s="6">
        <v>5.5333278121054E-2</v>
      </c>
      <c r="DV52" s="6">
        <v>4.1597557275047603E-2</v>
      </c>
      <c r="DW52" s="6">
        <v>7.0059916502113906E-2</v>
      </c>
      <c r="DX52" s="6">
        <v>7.4351417936294906E-2</v>
      </c>
      <c r="DY52" s="6">
        <v>5.33789281150669E-2</v>
      </c>
      <c r="DZ52" s="6">
        <v>4.6647158421148902E-2</v>
      </c>
      <c r="EA52" s="6">
        <v>4.7109280330825898E-2</v>
      </c>
      <c r="EB52" s="6">
        <v>1.9433734223794699E-2</v>
      </c>
      <c r="EC52" s="6">
        <v>5.5041019044533797E-2</v>
      </c>
      <c r="ED52" s="6">
        <v>4.8545734390528499E-2</v>
      </c>
      <c r="EE52" s="6">
        <v>1.6805541809258601E-2</v>
      </c>
      <c r="EF52" s="6">
        <v>1.75258044602924E-2</v>
      </c>
      <c r="EG52" s="6">
        <v>1.2825163940388899E-2</v>
      </c>
      <c r="EH52" s="6">
        <v>8.0569815912456301E-3</v>
      </c>
      <c r="EI52" s="6">
        <v>3.85640457609914E-2</v>
      </c>
      <c r="EJ52" s="6">
        <v>2.05032835951479E-2</v>
      </c>
      <c r="EK52" s="6">
        <v>5.51841982635922E-2</v>
      </c>
      <c r="EL52" s="6">
        <v>4.6315678542761002E-2</v>
      </c>
      <c r="EM52" s="6">
        <v>4.4824559529299403E-2</v>
      </c>
      <c r="EN52" s="6">
        <v>5.1375570360603702E-2</v>
      </c>
      <c r="EO52" s="6">
        <v>3.2709970545090103E-2</v>
      </c>
      <c r="EP52" s="6">
        <v>0.111737924897718</v>
      </c>
      <c r="EQ52" s="6">
        <v>2.41508085444249E-2</v>
      </c>
      <c r="ER52" s="6">
        <v>2.3582840323850301E-2</v>
      </c>
      <c r="ES52" s="6">
        <v>3.2710890829600402E-2</v>
      </c>
      <c r="ET52" s="6">
        <v>1.3656837174347E-2</v>
      </c>
      <c r="EU52" s="6">
        <v>4.9566872995645703E-2</v>
      </c>
      <c r="EV52" s="6">
        <v>2.37984932323368E-2</v>
      </c>
      <c r="EW52" s="6">
        <v>1.46888764582191E-2</v>
      </c>
      <c r="EX52" s="6">
        <v>2.3885799122054501E-3</v>
      </c>
      <c r="EY52" s="6">
        <v>1.29005518057772E-2</v>
      </c>
      <c r="EZ52" s="6">
        <v>4.1145823188441198E-2</v>
      </c>
      <c r="FA52" s="6">
        <v>8.8570548324307004E-3</v>
      </c>
      <c r="FB52" s="6">
        <v>1.85366968585494E-3</v>
      </c>
      <c r="FC52" s="6">
        <v>1.74679643803771E-2</v>
      </c>
      <c r="FD52" s="6">
        <v>4.95617147168403E-3</v>
      </c>
      <c r="FE52" s="6">
        <v>1.26574450166819E-2</v>
      </c>
      <c r="FF52" s="6">
        <v>4.5277800071314898E-2</v>
      </c>
      <c r="FG52" s="6">
        <v>1.34476286255479E-2</v>
      </c>
      <c r="FH52" s="6">
        <v>1.9334113665554899E-2</v>
      </c>
      <c r="FI52" s="6">
        <v>7.5149644323165302E-2</v>
      </c>
      <c r="FJ52" s="6">
        <v>1.4424345999415699E-2</v>
      </c>
      <c r="FK52" s="6">
        <v>5.8203061377812299E-3</v>
      </c>
      <c r="FL52" s="6">
        <v>2.13245483063114E-3</v>
      </c>
      <c r="FM52" s="6">
        <v>6.2939549320225304E-3</v>
      </c>
      <c r="FN52" s="6">
        <v>9.5304878799796801E-3</v>
      </c>
      <c r="FO52" s="6">
        <v>4.3347305713621704E-3</v>
      </c>
      <c r="FP52" s="6">
        <v>5.1164703663606403E-3</v>
      </c>
      <c r="FQ52" s="6">
        <v>1.06027082262146E-2</v>
      </c>
      <c r="FR52" s="6">
        <v>2.4622932596208898E-2</v>
      </c>
      <c r="FS52" s="6">
        <v>1.78646805653737E-2</v>
      </c>
      <c r="FT52" s="6">
        <v>1.74653467629927E-2</v>
      </c>
      <c r="FU52" s="6">
        <v>3.7842562612025702E-3</v>
      </c>
      <c r="FV52" s="6">
        <v>1.05450545644651E-2</v>
      </c>
      <c r="FW52" s="6">
        <v>4.8019894630811598E-2</v>
      </c>
      <c r="FX52" s="6">
        <v>7.2627387356148801E-3</v>
      </c>
      <c r="FY52" s="6">
        <v>9.5702368741138496E-4</v>
      </c>
      <c r="FZ52" s="6">
        <v>1.1856525403647501E-2</v>
      </c>
      <c r="GA52" s="6">
        <v>1.4166220688659199E-2</v>
      </c>
      <c r="GB52" s="6">
        <v>1.36080479293192E-2</v>
      </c>
      <c r="GC52" s="6">
        <v>3.3978560739636197E-2</v>
      </c>
      <c r="GD52" s="6">
        <v>9.9910960051659101E-2</v>
      </c>
      <c r="GE52" s="6">
        <v>2.9212480378220398E-2</v>
      </c>
      <c r="GF52" s="6">
        <v>2.7519082702750199E-2</v>
      </c>
      <c r="GG52" s="6">
        <v>1.1592822560564001E-2</v>
      </c>
      <c r="GH52" s="6">
        <v>5.71574781200649E-2</v>
      </c>
      <c r="GI52" s="6">
        <v>1.11244985343878E-2</v>
      </c>
      <c r="GJ52" s="6">
        <v>7.6639199684683003E-3</v>
      </c>
      <c r="GK52" s="6">
        <v>1.17010148726382E-2</v>
      </c>
      <c r="GL52" s="6">
        <v>4.0419405104416299E-3</v>
      </c>
      <c r="GM52" s="6"/>
      <c r="GN52" s="6">
        <f>CORREL(D52:GL52,D10:GL10)^2</f>
        <v>0.2864005337141623</v>
      </c>
    </row>
    <row r="53" spans="1:201" x14ac:dyDescent="0.25">
      <c r="A53" s="17"/>
      <c r="B53" s="20"/>
      <c r="C53" s="4" t="s">
        <v>206</v>
      </c>
      <c r="D53" s="6">
        <v>6.7891268893442894E-2</v>
      </c>
      <c r="E53" s="6">
        <v>2.3416673577633801E-2</v>
      </c>
      <c r="F53" s="6">
        <v>0.25568837295350999</v>
      </c>
      <c r="G53" s="6">
        <v>0.42079624871648902</v>
      </c>
      <c r="H53" s="6">
        <v>0.14106027274431701</v>
      </c>
      <c r="I53" s="6">
        <v>0.940286779105175</v>
      </c>
      <c r="J53" s="6">
        <v>0.93805626889454596</v>
      </c>
      <c r="K53" s="6">
        <v>4.41107568391425E-2</v>
      </c>
      <c r="L53" s="6">
        <v>1.1240965783595701E-2</v>
      </c>
      <c r="M53" s="6">
        <v>0.198706962917538</v>
      </c>
      <c r="N53" s="6">
        <v>9.1637567788965493E-2</v>
      </c>
      <c r="O53" s="6">
        <v>2.0112897544202001E-2</v>
      </c>
      <c r="P53" s="6">
        <v>1.74822153498773E-2</v>
      </c>
      <c r="Q53" s="6">
        <v>4.3128165158875797E-2</v>
      </c>
      <c r="R53" s="6">
        <v>4.8256586553895801E-2</v>
      </c>
      <c r="S53" s="6">
        <v>4.3409007721886397E-2</v>
      </c>
      <c r="T53" s="6">
        <v>5.0376826378667403E-2</v>
      </c>
      <c r="U53" s="6">
        <v>0.17139329545093901</v>
      </c>
      <c r="V53" s="6">
        <v>0.34725127234196801</v>
      </c>
      <c r="W53" s="6">
        <v>8.4283751795310502E-2</v>
      </c>
      <c r="X53" s="6">
        <v>0.17040899073142901</v>
      </c>
      <c r="Y53" s="6">
        <v>3.8259312461586301E-2</v>
      </c>
      <c r="Z53" s="6">
        <v>6.3714237988283795E-2</v>
      </c>
      <c r="AA53" s="6">
        <v>2.48818605625638E-2</v>
      </c>
      <c r="AB53" s="6">
        <v>4.6736338740994199E-2</v>
      </c>
      <c r="AC53" s="6">
        <v>5.0703451818311797E-2</v>
      </c>
      <c r="AD53" s="6">
        <v>0.14361458512751901</v>
      </c>
      <c r="AE53" s="6">
        <v>0.105958111188416</v>
      </c>
      <c r="AF53" s="6">
        <v>4.8769694829226197E-2</v>
      </c>
      <c r="AG53" s="6">
        <v>7.2117121043340199E-2</v>
      </c>
      <c r="AH53" s="6">
        <v>0.17413465821204699</v>
      </c>
      <c r="AI53" s="6">
        <v>5.5622169866727501E-2</v>
      </c>
      <c r="AJ53" s="6">
        <v>2.31174423937415E-2</v>
      </c>
      <c r="AK53" s="6">
        <v>4.9792509038735201E-2</v>
      </c>
      <c r="AL53" s="6">
        <v>8.5147051306160404E-2</v>
      </c>
      <c r="AM53" s="6">
        <v>0.12994882103354699</v>
      </c>
      <c r="AN53" s="6">
        <v>0.909227616383943</v>
      </c>
      <c r="AO53" s="6">
        <v>2.34426826303815E-2</v>
      </c>
      <c r="AP53" s="6">
        <v>2.7880969483802E-2</v>
      </c>
      <c r="AQ53" s="6">
        <v>9.2463461784618894E-2</v>
      </c>
      <c r="AR53" s="6">
        <v>6.5478585306945003E-2</v>
      </c>
      <c r="AS53" s="6">
        <v>4.38626705353337E-2</v>
      </c>
      <c r="AT53" s="6">
        <v>7.4530034916281199E-2</v>
      </c>
      <c r="AU53" s="6">
        <v>6.2512315827649795E-2</v>
      </c>
      <c r="AV53" s="6">
        <v>0.109893205418403</v>
      </c>
      <c r="AW53" s="6">
        <v>8.2844990118013107E-2</v>
      </c>
      <c r="AX53" s="6">
        <v>0.146750609196346</v>
      </c>
      <c r="AY53" s="6">
        <v>3.0504689661898201E-2</v>
      </c>
      <c r="AZ53" s="6">
        <v>6.4598953135671405E-2</v>
      </c>
      <c r="BA53" s="6">
        <v>8.0108202211090704E-3</v>
      </c>
      <c r="BB53" s="6">
        <v>6.4298521278978504E-2</v>
      </c>
      <c r="BC53" s="6">
        <v>7.8829766593272302E-2</v>
      </c>
      <c r="BD53" s="6">
        <v>7.94670817116436E-2</v>
      </c>
      <c r="BE53" s="6">
        <v>0.127848829498692</v>
      </c>
      <c r="BF53" s="6">
        <v>8.4079022326065803E-2</v>
      </c>
      <c r="BG53" s="6">
        <v>9.0800020108847093E-2</v>
      </c>
      <c r="BH53" s="6">
        <v>5.9901844732952098E-2</v>
      </c>
      <c r="BI53" s="6">
        <v>4.19227333507316E-2</v>
      </c>
      <c r="BJ53" s="6">
        <v>0.102730372915699</v>
      </c>
      <c r="BK53" s="6">
        <v>5.3325073659645297E-2</v>
      </c>
      <c r="BL53" s="6">
        <v>8.1814821268872601E-2</v>
      </c>
      <c r="BM53" s="6">
        <v>7.8554769954534601E-2</v>
      </c>
      <c r="BN53" s="6">
        <v>3.9130816732452403E-2</v>
      </c>
      <c r="BO53" s="6">
        <v>0.171967360993876</v>
      </c>
      <c r="BP53" s="6">
        <v>9.7999131408820994E-2</v>
      </c>
      <c r="BQ53" s="6">
        <v>2.4428265537770302E-2</v>
      </c>
      <c r="BR53" s="6">
        <v>5.3593414240550703E-2</v>
      </c>
      <c r="BS53" s="6">
        <v>7.77587361501033E-2</v>
      </c>
      <c r="BT53" s="6">
        <v>4.6418167196724897E-2</v>
      </c>
      <c r="BU53" s="6">
        <v>5.9579670946302399E-2</v>
      </c>
      <c r="BV53" s="6">
        <v>0.102103118174351</v>
      </c>
      <c r="BW53" s="6">
        <v>0.23264855052292699</v>
      </c>
      <c r="BX53" s="6">
        <v>6.1045791670402597E-2</v>
      </c>
      <c r="BY53" s="6">
        <v>6.79836799899384E-2</v>
      </c>
      <c r="BZ53" s="6">
        <v>0.32894320935955301</v>
      </c>
      <c r="CA53" s="6">
        <v>1.84814682268006E-2</v>
      </c>
      <c r="CB53" s="6">
        <v>5.19682617456938E-2</v>
      </c>
      <c r="CC53" s="6">
        <v>0.117130401535293</v>
      </c>
      <c r="CD53" s="6">
        <v>7.2727209459517397E-2</v>
      </c>
      <c r="CE53" s="6">
        <v>0.16404298190827499</v>
      </c>
      <c r="CF53" s="6">
        <v>6.3034588944959002E-2</v>
      </c>
      <c r="CG53" s="6">
        <v>1.56120980641224E-2</v>
      </c>
      <c r="CH53" s="6">
        <v>1.33611598765287E-2</v>
      </c>
      <c r="CI53" s="6">
        <v>4.6272004863656201E-2</v>
      </c>
      <c r="CJ53" s="6">
        <v>2.7807491071127101E-2</v>
      </c>
      <c r="CK53" s="6">
        <v>5.4322673377337302E-2</v>
      </c>
      <c r="CL53" s="6">
        <v>2.7126713106587399E-2</v>
      </c>
      <c r="CM53" s="6">
        <v>8.0402095248557504E-3</v>
      </c>
      <c r="CN53" s="6">
        <v>0.14903156790420799</v>
      </c>
      <c r="CO53" s="6">
        <v>7.9035924194254703E-2</v>
      </c>
      <c r="CP53" s="6">
        <v>0.16498009213218401</v>
      </c>
      <c r="CQ53" s="6">
        <v>5.092064054256E-2</v>
      </c>
      <c r="CR53" s="6">
        <v>0.116576637756252</v>
      </c>
      <c r="CS53" s="6">
        <v>0.149168248503321</v>
      </c>
      <c r="CT53" s="6">
        <v>6.1852952987437003E-2</v>
      </c>
      <c r="CU53" s="6">
        <v>3.1691251633969103E-2</v>
      </c>
      <c r="CV53" s="6">
        <v>1.05476186900741E-2</v>
      </c>
      <c r="CW53" s="6">
        <v>5.31465564820441E-3</v>
      </c>
      <c r="CX53" s="6">
        <v>6.0770585501487E-2</v>
      </c>
      <c r="CY53" s="6">
        <v>8.0071541396123103E-2</v>
      </c>
      <c r="CZ53" s="6">
        <v>4.7869622154764903E-2</v>
      </c>
      <c r="DA53" s="6">
        <v>6.3809970692984302E-2</v>
      </c>
      <c r="DB53" s="6">
        <v>8.6654849656628799E-2</v>
      </c>
      <c r="DC53" s="6">
        <v>6.5328338864565896E-3</v>
      </c>
      <c r="DD53" s="6">
        <v>1.76771744592009E-2</v>
      </c>
      <c r="DE53" s="6">
        <v>1.85306572733972E-2</v>
      </c>
      <c r="DF53" s="6">
        <v>2.6071032190485101E-2</v>
      </c>
      <c r="DG53" s="6">
        <v>2.3109661786581099E-2</v>
      </c>
      <c r="DH53" s="6">
        <v>1.21969102566559E-2</v>
      </c>
      <c r="DI53" s="6">
        <v>2.43068991571599E-2</v>
      </c>
      <c r="DJ53" s="6">
        <v>0.16281954563662601</v>
      </c>
      <c r="DK53" s="6">
        <v>2.0062062061694402E-2</v>
      </c>
      <c r="DL53" s="6">
        <v>0.100063273968275</v>
      </c>
      <c r="DM53" s="6">
        <v>8.2218839406611705E-2</v>
      </c>
      <c r="DN53" s="6">
        <v>0.107542600831906</v>
      </c>
      <c r="DO53" s="6">
        <v>9.6842743190812194E-2</v>
      </c>
      <c r="DP53" s="6">
        <v>1.38022796359418E-2</v>
      </c>
      <c r="DQ53" s="6">
        <v>6.81053523671688E-3</v>
      </c>
      <c r="DR53" s="6">
        <v>7.5488724924755807E-2</v>
      </c>
      <c r="DS53" s="6">
        <v>0.105917320424347</v>
      </c>
      <c r="DT53" s="6">
        <v>1.64058363116848E-2</v>
      </c>
      <c r="DU53" s="6">
        <v>0.18547090891437601</v>
      </c>
      <c r="DV53" s="6">
        <v>3.1669073054246301E-2</v>
      </c>
      <c r="DW53" s="6">
        <v>4.6462570277593103E-2</v>
      </c>
      <c r="DX53" s="6">
        <v>2.2646698825289201E-2</v>
      </c>
      <c r="DY53" s="6">
        <v>1.37565310026956E-2</v>
      </c>
      <c r="DZ53" s="6">
        <v>2.4930732510077502E-2</v>
      </c>
      <c r="EA53" s="6">
        <v>8.8363489703926199E-2</v>
      </c>
      <c r="EB53" s="6">
        <v>2.4070954258962199E-3</v>
      </c>
      <c r="EC53" s="6">
        <v>3.26385440263973E-2</v>
      </c>
      <c r="ED53" s="6">
        <v>3.96652711703726E-2</v>
      </c>
      <c r="EE53" s="6">
        <v>3.1095550352030699E-2</v>
      </c>
      <c r="EF53" s="6">
        <v>5.1288230116855398E-2</v>
      </c>
      <c r="EG53" s="6">
        <v>2.4536320574125501E-2</v>
      </c>
      <c r="EH53" s="6">
        <v>1.3324609393723E-2</v>
      </c>
      <c r="EI53" s="6">
        <v>5.1657238674402202E-2</v>
      </c>
      <c r="EJ53" s="6">
        <v>9.6423131680743405E-3</v>
      </c>
      <c r="EK53" s="6">
        <v>6.0854439896324601E-2</v>
      </c>
      <c r="EL53" s="6">
        <v>3.37709111123803E-2</v>
      </c>
      <c r="EM53" s="6">
        <v>1.92103190887703E-2</v>
      </c>
      <c r="EN53" s="6">
        <v>4.0197939331817097E-2</v>
      </c>
      <c r="EO53" s="6">
        <v>1.1590890800209501E-2</v>
      </c>
      <c r="EP53" s="6">
        <v>3.4028939445847201E-2</v>
      </c>
      <c r="EQ53" s="6">
        <v>3.8851387798178198E-2</v>
      </c>
      <c r="ER53" s="6">
        <v>6.8981664569760098E-2</v>
      </c>
      <c r="ES53" s="6">
        <v>6.7537669613754198E-3</v>
      </c>
      <c r="ET53" s="6">
        <v>9.8074064827711905E-3</v>
      </c>
      <c r="EU53" s="6">
        <v>2.05652660550848E-2</v>
      </c>
      <c r="EV53" s="6">
        <v>6.1707061471984098E-2</v>
      </c>
      <c r="EW53" s="6">
        <v>1.3808177113703701E-2</v>
      </c>
      <c r="EX53" s="6">
        <v>2.4129952470945699E-2</v>
      </c>
      <c r="EY53" s="6">
        <v>3.9686109893361701E-2</v>
      </c>
      <c r="EZ53" s="6">
        <v>1.4181798126042301E-2</v>
      </c>
      <c r="FA53" s="6">
        <v>1.9528375311393301E-2</v>
      </c>
      <c r="FB53" s="6">
        <v>1.08065736321032E-2</v>
      </c>
      <c r="FC53" s="6">
        <v>3.7582614683807199E-2</v>
      </c>
      <c r="FD53" s="6">
        <v>0.103127312417628</v>
      </c>
      <c r="FE53" s="6">
        <v>2.8645352251250901E-2</v>
      </c>
      <c r="FF53" s="6">
        <v>8.4409542202539795E-2</v>
      </c>
      <c r="FG53" s="6">
        <v>1.6371932224794699E-2</v>
      </c>
      <c r="FH53" s="6">
        <v>7.1273251529449999E-3</v>
      </c>
      <c r="FI53" s="6">
        <v>4.6044997493652302E-3</v>
      </c>
      <c r="FJ53" s="6">
        <v>2.4057198513491199E-2</v>
      </c>
      <c r="FK53" s="6">
        <v>1.52635005964025E-2</v>
      </c>
      <c r="FL53" s="6">
        <v>1.0128809172696301E-2</v>
      </c>
      <c r="FM53" s="6">
        <v>3.4519047892956303E-2</v>
      </c>
      <c r="FN53" s="6">
        <v>4.0840423204916198E-3</v>
      </c>
      <c r="FO53" s="6">
        <v>2.5544506747654599E-2</v>
      </c>
      <c r="FP53" s="6">
        <v>1.6501991115357599E-2</v>
      </c>
      <c r="FQ53" s="6">
        <v>3.2459663157713599E-2</v>
      </c>
      <c r="FR53" s="6">
        <v>0.15033060329445699</v>
      </c>
      <c r="FS53" s="6">
        <v>1.7028200369812001E-2</v>
      </c>
      <c r="FT53" s="6">
        <v>4.7287116149842399E-2</v>
      </c>
      <c r="FU53" s="6">
        <v>2.0006942921702901E-2</v>
      </c>
      <c r="FV53" s="6">
        <v>2.78550776774446E-3</v>
      </c>
      <c r="FW53" s="6">
        <v>6.0570077464612198E-3</v>
      </c>
      <c r="FX53" s="6">
        <v>3.7074945087218203E-2</v>
      </c>
      <c r="FY53" s="6">
        <v>1.23124846208907E-2</v>
      </c>
      <c r="FZ53" s="6">
        <v>2.57296291373008E-2</v>
      </c>
      <c r="GA53" s="6">
        <v>3.0476868343002401E-2</v>
      </c>
      <c r="GB53" s="6">
        <v>1.4549646379333999E-2</v>
      </c>
      <c r="GC53" s="6">
        <v>9.2492973217523592E-3</v>
      </c>
      <c r="GD53" s="6">
        <v>1.8017420382698698E-2</v>
      </c>
      <c r="GE53" s="6">
        <v>7.7008591404948395E-2</v>
      </c>
      <c r="GF53" s="6">
        <v>0.12772672782327599</v>
      </c>
      <c r="GG53" s="6">
        <v>0.21948467050756701</v>
      </c>
      <c r="GH53" s="6">
        <v>4.84682630992678E-2</v>
      </c>
      <c r="GI53" s="6">
        <v>8.4668581008019106E-2</v>
      </c>
      <c r="GJ53" s="6">
        <v>3.9968604277145103E-2</v>
      </c>
      <c r="GK53" s="6">
        <v>1.42808120126071E-2</v>
      </c>
      <c r="GL53" s="6">
        <v>0.101060773796881</v>
      </c>
      <c r="GM53" s="6"/>
      <c r="GN53" s="6">
        <f>CORREL(D53:GL53,D8:GL8)^2</f>
        <v>0.90629148576600926</v>
      </c>
    </row>
    <row r="54" spans="1:201" x14ac:dyDescent="0.25">
      <c r="A54" s="17"/>
      <c r="B54" s="20"/>
      <c r="C54" s="4" t="s">
        <v>248</v>
      </c>
      <c r="D54" s="6">
        <v>4.52497298337989E-2</v>
      </c>
      <c r="E54" s="6">
        <v>6.0278514663876299E-2</v>
      </c>
      <c r="F54" s="6">
        <v>5.1039529363572297E-2</v>
      </c>
      <c r="G54" s="6">
        <v>7.7181019790389799E-2</v>
      </c>
      <c r="H54" s="6">
        <v>7.1762676284738397E-2</v>
      </c>
      <c r="I54" s="6">
        <v>6.7962013428328298E-3</v>
      </c>
      <c r="J54" s="6">
        <v>1.3090873267815601E-2</v>
      </c>
      <c r="K54" s="6">
        <v>7.0391424307443801E-2</v>
      </c>
      <c r="L54" s="6">
        <v>2.3950375314315899E-2</v>
      </c>
      <c r="M54" s="6">
        <v>0.17604891565879</v>
      </c>
      <c r="N54" s="6">
        <v>6.9210963757124794E-2</v>
      </c>
      <c r="O54" s="6">
        <v>4.15215414419354E-2</v>
      </c>
      <c r="P54" s="6">
        <v>8.4065184424675102E-2</v>
      </c>
      <c r="Q54" s="6">
        <v>5.8187190948271399E-2</v>
      </c>
      <c r="R54" s="6">
        <v>2.0708168498683899E-2</v>
      </c>
      <c r="S54" s="6">
        <v>8.6592819902421E-2</v>
      </c>
      <c r="T54" s="6">
        <v>5.6300918021821897E-2</v>
      </c>
      <c r="U54" s="6">
        <v>0.15058514264537701</v>
      </c>
      <c r="V54" s="6">
        <v>0.10677818430899801</v>
      </c>
      <c r="W54" s="6">
        <v>8.1952665391316307E-2</v>
      </c>
      <c r="X54" s="6">
        <v>9.6729320324848503E-2</v>
      </c>
      <c r="Y54" s="6">
        <v>8.6380734591563701E-2</v>
      </c>
      <c r="Z54" s="6">
        <v>2.5233651912431699E-2</v>
      </c>
      <c r="AA54" s="6">
        <v>7.6397101620631E-2</v>
      </c>
      <c r="AB54" s="6">
        <v>4.5267123873292903E-2</v>
      </c>
      <c r="AC54" s="6">
        <v>0.12134282738104001</v>
      </c>
      <c r="AD54" s="6">
        <v>0.13432350195027901</v>
      </c>
      <c r="AE54" s="6">
        <v>0.18471185367127399</v>
      </c>
      <c r="AF54" s="6">
        <v>6.9782447614277196E-2</v>
      </c>
      <c r="AG54" s="6">
        <v>0.13408861749540399</v>
      </c>
      <c r="AH54" s="6">
        <v>0.120108772953223</v>
      </c>
      <c r="AI54" s="6">
        <v>3.7141378949250903E-2</v>
      </c>
      <c r="AJ54" s="6">
        <v>7.6987676984515002E-2</v>
      </c>
      <c r="AK54" s="6">
        <v>0.28513930463123499</v>
      </c>
      <c r="AL54" s="6">
        <v>0.181569687088173</v>
      </c>
      <c r="AM54" s="6">
        <v>0.19236079118862001</v>
      </c>
      <c r="AN54" s="6">
        <v>6.7757849778807305E-2</v>
      </c>
      <c r="AO54" s="6">
        <v>6.1623601765961399E-2</v>
      </c>
      <c r="AP54" s="6">
        <v>4.3233157935851502E-2</v>
      </c>
      <c r="AQ54" s="6">
        <v>8.7620311188182906E-2</v>
      </c>
      <c r="AR54" s="6">
        <v>5.1034866192059901E-2</v>
      </c>
      <c r="AS54" s="6">
        <v>7.7640423011807805E-2</v>
      </c>
      <c r="AT54" s="6">
        <v>0.14185520331307599</v>
      </c>
      <c r="AU54" s="6">
        <v>0.13333394682255501</v>
      </c>
      <c r="AV54" s="6">
        <v>0.17996777686964399</v>
      </c>
      <c r="AW54" s="6">
        <v>0.101835230399021</v>
      </c>
      <c r="AX54" s="6">
        <v>0.13105630076574301</v>
      </c>
      <c r="AY54" s="6">
        <v>9.8176727854299997E-2</v>
      </c>
      <c r="AZ54" s="6">
        <v>0.142856380212041</v>
      </c>
      <c r="BA54" s="6">
        <v>6.7661626078878902E-3</v>
      </c>
      <c r="BB54" s="6">
        <v>6.4309446667023901E-2</v>
      </c>
      <c r="BC54" s="6">
        <v>9.4793982539807004E-2</v>
      </c>
      <c r="BD54" s="6">
        <v>7.1306266853457395E-2</v>
      </c>
      <c r="BE54" s="6">
        <v>7.4421145728468502E-2</v>
      </c>
      <c r="BF54" s="6">
        <v>0.12807973004113499</v>
      </c>
      <c r="BG54" s="6">
        <v>5.8556421010242499E-2</v>
      </c>
      <c r="BH54" s="6">
        <v>9.6490051213269007E-2</v>
      </c>
      <c r="BI54" s="6">
        <v>6.0244308639480403E-2</v>
      </c>
      <c r="BJ54" s="6">
        <v>9.7217835575810596E-2</v>
      </c>
      <c r="BK54" s="6">
        <v>9.0043609668299607E-2</v>
      </c>
      <c r="BL54" s="6">
        <v>9.4087275840173096E-2</v>
      </c>
      <c r="BM54" s="6">
        <v>9.1925122036775206E-2</v>
      </c>
      <c r="BN54" s="6">
        <v>3.2601159797124399E-2</v>
      </c>
      <c r="BO54" s="6">
        <v>4.6033667131140703E-2</v>
      </c>
      <c r="BP54" s="6">
        <v>0.15696091534713999</v>
      </c>
      <c r="BQ54" s="6">
        <v>4.4378980822608202E-2</v>
      </c>
      <c r="BR54" s="6">
        <v>7.2172970131142294E-2</v>
      </c>
      <c r="BS54" s="6">
        <v>0.24508897703957799</v>
      </c>
      <c r="BT54" s="6">
        <v>6.8296926140647807E-2</v>
      </c>
      <c r="BU54" s="6">
        <v>7.4103038250742104E-2</v>
      </c>
      <c r="BV54" s="6">
        <v>0.105812605839951</v>
      </c>
      <c r="BW54" s="6">
        <v>0.11850108171733301</v>
      </c>
      <c r="BX54" s="6">
        <v>0.11862822517178299</v>
      </c>
      <c r="BY54" s="6">
        <v>0.12807250177540999</v>
      </c>
      <c r="BZ54" s="6">
        <v>0.11625636084202701</v>
      </c>
      <c r="CA54" s="6">
        <v>9.1372868064466706E-2</v>
      </c>
      <c r="CB54" s="6">
        <v>7.7911209177866106E-2</v>
      </c>
      <c r="CC54" s="6">
        <v>0.20704907435856401</v>
      </c>
      <c r="CD54" s="6">
        <v>0.22481270182017499</v>
      </c>
      <c r="CE54" s="6">
        <v>0.127869806162064</v>
      </c>
      <c r="CF54" s="6">
        <v>0.16089790506169899</v>
      </c>
      <c r="CG54" s="6">
        <v>3.4811706278771101E-2</v>
      </c>
      <c r="CH54" s="6">
        <v>1.6231157892028999E-2</v>
      </c>
      <c r="CI54" s="6">
        <v>8.6070866078704303E-2</v>
      </c>
      <c r="CJ54" s="6">
        <v>3.8113209362100497E-2</v>
      </c>
      <c r="CK54" s="6">
        <v>5.9605192749934102E-2</v>
      </c>
      <c r="CL54" s="6">
        <v>1.97224208404468E-2</v>
      </c>
      <c r="CM54" s="6">
        <v>2.5399642799318702E-2</v>
      </c>
      <c r="CN54" s="6">
        <v>0.25265974820470199</v>
      </c>
      <c r="CO54" s="6">
        <v>0.236807312499103</v>
      </c>
      <c r="CP54" s="6">
        <v>0.113558035676082</v>
      </c>
      <c r="CQ54" s="6">
        <v>9.6165464659094202E-2</v>
      </c>
      <c r="CR54" s="6">
        <v>0.141576020223528</v>
      </c>
      <c r="CS54" s="6">
        <v>0.166565130571137</v>
      </c>
      <c r="CT54" s="6">
        <v>0.278129615048608</v>
      </c>
      <c r="CU54" s="6">
        <v>5.6411784403198502E-2</v>
      </c>
      <c r="CV54" s="6">
        <v>4.0172068745320803E-2</v>
      </c>
      <c r="CW54" s="6">
        <v>1.5471363314614401E-2</v>
      </c>
      <c r="CX54" s="6">
        <v>6.6266624290716905E-2</v>
      </c>
      <c r="CY54" s="6">
        <v>0.15023052863568401</v>
      </c>
      <c r="CZ54" s="6">
        <v>0.21539015688458099</v>
      </c>
      <c r="DA54" s="6">
        <v>0.13521322043197401</v>
      </c>
      <c r="DB54" s="6">
        <v>0.114438027193554</v>
      </c>
      <c r="DC54" s="6">
        <v>1.36052939197524E-2</v>
      </c>
      <c r="DD54" s="6">
        <v>2.4766586376795199E-2</v>
      </c>
      <c r="DE54" s="6">
        <v>2.369504475666E-2</v>
      </c>
      <c r="DF54" s="6">
        <v>6.5987208857917604E-2</v>
      </c>
      <c r="DG54" s="6">
        <v>1.22606967909396E-2</v>
      </c>
      <c r="DH54" s="6">
        <v>2.9318185855449499E-3</v>
      </c>
      <c r="DI54" s="6">
        <v>4.1059035524455903E-2</v>
      </c>
      <c r="DJ54" s="6">
        <v>7.6734704884112007E-2</v>
      </c>
      <c r="DK54" s="6">
        <v>3.3964953412178499E-2</v>
      </c>
      <c r="DL54" s="6">
        <v>8.7422727591527E-2</v>
      </c>
      <c r="DM54" s="6">
        <v>6.1833084632778201E-2</v>
      </c>
      <c r="DN54" s="6">
        <v>0.14740278451264099</v>
      </c>
      <c r="DO54" s="6">
        <v>0.10890989048284599</v>
      </c>
      <c r="DP54" s="6">
        <v>3.2903560338829498E-2</v>
      </c>
      <c r="DQ54" s="6">
        <v>1.5728896204713402E-2</v>
      </c>
      <c r="DR54" s="6">
        <v>9.0761721532428105E-2</v>
      </c>
      <c r="DS54" s="6">
        <v>0.108104407796109</v>
      </c>
      <c r="DT54" s="6">
        <v>6.5415899259589003E-2</v>
      </c>
      <c r="DU54" s="6">
        <v>0.146838510191626</v>
      </c>
      <c r="DV54" s="6">
        <v>7.5158583468094495E-2</v>
      </c>
      <c r="DW54" s="6">
        <v>6.8391569249176401E-2</v>
      </c>
      <c r="DX54" s="6">
        <v>8.7970036559599396E-2</v>
      </c>
      <c r="DY54" s="6">
        <v>1.24716140104081E-2</v>
      </c>
      <c r="DZ54" s="6">
        <v>3.9810348847165798E-2</v>
      </c>
      <c r="EA54" s="6">
        <v>0.13495924819323801</v>
      </c>
      <c r="EB54" s="6">
        <v>7.3299143427249299E-3</v>
      </c>
      <c r="EC54" s="6">
        <v>3.6496522648384697E-2</v>
      </c>
      <c r="ED54" s="6">
        <v>9.1279306936485796E-2</v>
      </c>
      <c r="EE54" s="6">
        <v>6.4489677696470002E-2</v>
      </c>
      <c r="EF54" s="6">
        <v>7.1833521794819097E-2</v>
      </c>
      <c r="EG54" s="6">
        <v>5.3284769156252E-2</v>
      </c>
      <c r="EH54" s="6">
        <v>1.16780999285167E-2</v>
      </c>
      <c r="EI54" s="6">
        <v>1.8274996271257601E-2</v>
      </c>
      <c r="EJ54" s="6">
        <v>4.8866925790820297E-2</v>
      </c>
      <c r="EK54" s="6">
        <v>0.10131959397243601</v>
      </c>
      <c r="EL54" s="6">
        <v>3.6832493220597402E-2</v>
      </c>
      <c r="EM54" s="6">
        <v>3.1342578648535298E-2</v>
      </c>
      <c r="EN54" s="6">
        <v>3.1561948923682297E-2</v>
      </c>
      <c r="EO54" s="6">
        <v>3.78310893579374E-2</v>
      </c>
      <c r="EP54" s="6">
        <v>5.1356499138068203E-2</v>
      </c>
      <c r="EQ54" s="6">
        <v>4.8077898702540901E-2</v>
      </c>
      <c r="ER54" s="6">
        <v>6.6872937434942298E-2</v>
      </c>
      <c r="ES54" s="6">
        <v>1.5385326340069999E-2</v>
      </c>
      <c r="ET54" s="6">
        <v>5.4908430638683304E-3</v>
      </c>
      <c r="EU54" s="6">
        <v>1.4004671898110501E-2</v>
      </c>
      <c r="EV54" s="6">
        <v>5.58992279056683E-2</v>
      </c>
      <c r="EW54" s="6">
        <v>1.56770917410755E-2</v>
      </c>
      <c r="EX54" s="6">
        <v>3.7553143817719903E-2</v>
      </c>
      <c r="EY54" s="6">
        <v>7.9738098918421693E-2</v>
      </c>
      <c r="EZ54" s="6">
        <v>1.7061487876702398E-2</v>
      </c>
      <c r="FA54" s="6">
        <v>9.0816580311697301E-2</v>
      </c>
      <c r="FB54" s="6">
        <v>1.72947438383786E-2</v>
      </c>
      <c r="FC54" s="6">
        <v>9.1102474701473604E-2</v>
      </c>
      <c r="FD54" s="6">
        <v>0.111340916722934</v>
      </c>
      <c r="FE54" s="6">
        <v>1.9719318551736999E-2</v>
      </c>
      <c r="FF54" s="6">
        <v>9.6632556462571004E-2</v>
      </c>
      <c r="FG54" s="6">
        <v>0.87913178932234504</v>
      </c>
      <c r="FH54" s="6">
        <v>0.76642534515690897</v>
      </c>
      <c r="FI54" s="6">
        <v>9.1869658324807701E-3</v>
      </c>
      <c r="FJ54" s="6">
        <v>2.02483589843102E-2</v>
      </c>
      <c r="FK54" s="6">
        <v>1.7268062427406101E-2</v>
      </c>
      <c r="FL54" s="6">
        <v>5.3074496566830297E-3</v>
      </c>
      <c r="FM54" s="6">
        <v>8.7847510022947398E-2</v>
      </c>
      <c r="FN54" s="6">
        <v>7.9896361214616598E-3</v>
      </c>
      <c r="FO54" s="6">
        <v>2.2390570360658901E-2</v>
      </c>
      <c r="FP54" s="6">
        <v>0.138694717502723</v>
      </c>
      <c r="FQ54" s="6">
        <v>7.1773426857701994E-2</v>
      </c>
      <c r="FR54" s="6">
        <v>0.15020126857889199</v>
      </c>
      <c r="FS54" s="6">
        <v>2.1759267204780799E-2</v>
      </c>
      <c r="FT54" s="6">
        <v>5.7081078925972799E-2</v>
      </c>
      <c r="FU54" s="6">
        <v>0.28491023957903699</v>
      </c>
      <c r="FV54" s="6">
        <v>4.73215906541136E-3</v>
      </c>
      <c r="FW54" s="6">
        <v>1.6064325838962501E-2</v>
      </c>
      <c r="FX54" s="6">
        <v>6.0609231735771402E-2</v>
      </c>
      <c r="FY54" s="6">
        <v>4.3088952420986797E-3</v>
      </c>
      <c r="FZ54" s="6">
        <v>2.0202696769483001E-2</v>
      </c>
      <c r="GA54" s="6">
        <v>8.9936728653153206E-2</v>
      </c>
      <c r="GB54" s="6">
        <v>6.0399899199399303E-2</v>
      </c>
      <c r="GC54" s="6">
        <v>1.03008971888859E-2</v>
      </c>
      <c r="GD54" s="6">
        <v>2.29312007371212E-2</v>
      </c>
      <c r="GE54" s="6">
        <v>0.132005794356437</v>
      </c>
      <c r="GF54" s="6">
        <v>0.20697582189188701</v>
      </c>
      <c r="GG54" s="6">
        <v>0.115915365999228</v>
      </c>
      <c r="GH54" s="6">
        <v>1.8866906637374201E-2</v>
      </c>
      <c r="GI54" s="6">
        <v>0.10662373730840601</v>
      </c>
      <c r="GJ54" s="6">
        <v>0.25513319284152203</v>
      </c>
      <c r="GK54" s="6">
        <v>6.9927846894276696E-2</v>
      </c>
      <c r="GL54" s="6">
        <v>0.26449343450636698</v>
      </c>
      <c r="GM54" s="6"/>
      <c r="GN54" s="6">
        <f>CORREL(D54:GL54,D12:GL12)^2</f>
        <v>0.66939131038957944</v>
      </c>
    </row>
    <row r="55" spans="1:201" x14ac:dyDescent="0.25">
      <c r="A55" s="17"/>
      <c r="B55" s="20"/>
      <c r="C55" s="4" t="s">
        <v>249</v>
      </c>
      <c r="D55" s="6">
        <v>3.4216580866205298E-2</v>
      </c>
      <c r="E55" s="6">
        <v>4.7169212234756903E-2</v>
      </c>
      <c r="F55" s="6">
        <v>0.13641949211436699</v>
      </c>
      <c r="G55" s="6">
        <v>7.7972891618350304E-2</v>
      </c>
      <c r="H55" s="6">
        <v>0.205089570653329</v>
      </c>
      <c r="I55" s="6">
        <v>3.4781107933192202E-3</v>
      </c>
      <c r="J55" s="6">
        <v>3.5313192856411902E-3</v>
      </c>
      <c r="K55" s="6">
        <v>8.0243145492335896E-2</v>
      </c>
      <c r="L55" s="6">
        <v>8.0982188732227293E-3</v>
      </c>
      <c r="M55" s="6">
        <v>4.2329587846780203E-2</v>
      </c>
      <c r="N55" s="6">
        <v>2.3012266270680801E-2</v>
      </c>
      <c r="O55" s="6">
        <v>6.4460463792169699E-3</v>
      </c>
      <c r="P55" s="6">
        <v>2.5078396474765199E-2</v>
      </c>
      <c r="Q55" s="6">
        <v>9.7338790694479302E-2</v>
      </c>
      <c r="R55" s="6">
        <v>3.3524146124766598E-2</v>
      </c>
      <c r="S55" s="6">
        <v>5.2198140838168303E-2</v>
      </c>
      <c r="T55" s="6">
        <v>2.1293259488977999E-2</v>
      </c>
      <c r="U55" s="6">
        <v>8.8872934625996297E-2</v>
      </c>
      <c r="V55" s="6">
        <v>5.0411525914507802E-2</v>
      </c>
      <c r="W55" s="6">
        <v>6.3521755767581303E-2</v>
      </c>
      <c r="X55" s="6">
        <v>0.105217786725727</v>
      </c>
      <c r="Y55" s="6">
        <v>1.8912134561435701E-2</v>
      </c>
      <c r="Z55" s="6">
        <v>0.16622634315110099</v>
      </c>
      <c r="AA55" s="6">
        <v>0.12602406187153301</v>
      </c>
      <c r="AB55" s="6">
        <v>4.4750216679633401E-2</v>
      </c>
      <c r="AC55" s="6">
        <v>0.101126409823728</v>
      </c>
      <c r="AD55" s="6">
        <v>8.0920648416250504E-2</v>
      </c>
      <c r="AE55" s="6">
        <v>6.4664018693516401E-2</v>
      </c>
      <c r="AF55" s="6">
        <v>1.6804848244792E-2</v>
      </c>
      <c r="AG55" s="6">
        <v>3.8015946625640798E-2</v>
      </c>
      <c r="AH55" s="6">
        <v>0.144952580625264</v>
      </c>
      <c r="AI55" s="6">
        <v>6.4429756546399403E-2</v>
      </c>
      <c r="AJ55" s="6">
        <v>2.3990188442957701E-2</v>
      </c>
      <c r="AK55" s="6">
        <v>9.1670779074717199E-2</v>
      </c>
      <c r="AL55" s="6">
        <v>3.9944996358324998E-2</v>
      </c>
      <c r="AM55" s="6">
        <v>4.0125569227565799E-2</v>
      </c>
      <c r="AN55" s="6">
        <v>1.67600559307853E-3</v>
      </c>
      <c r="AO55" s="6">
        <v>5.6130300799430197E-2</v>
      </c>
      <c r="AP55" s="6">
        <v>3.7791311660889497E-2</v>
      </c>
      <c r="AQ55" s="6">
        <v>0.105605465243614</v>
      </c>
      <c r="AR55" s="6">
        <v>4.96871322833441E-2</v>
      </c>
      <c r="AS55" s="6">
        <v>0.108786914480806</v>
      </c>
      <c r="AT55" s="6">
        <v>6.5842792756981794E-2</v>
      </c>
      <c r="AU55" s="6">
        <v>0.230519781790577</v>
      </c>
      <c r="AV55" s="6">
        <v>3.1516566978328199E-2</v>
      </c>
      <c r="AW55" s="6">
        <v>3.2298445377940001E-2</v>
      </c>
      <c r="AX55" s="6">
        <v>7.0927075974689294E-2</v>
      </c>
      <c r="AY55" s="6">
        <v>0.12439863229932401</v>
      </c>
      <c r="AZ55" s="6">
        <v>7.1534508408625894E-2</v>
      </c>
      <c r="BA55" s="6">
        <v>2.1510430883842999E-3</v>
      </c>
      <c r="BB55" s="6">
        <v>2.5282374678177601E-2</v>
      </c>
      <c r="BC55" s="6">
        <v>6.3435376495633702E-2</v>
      </c>
      <c r="BD55" s="6">
        <v>1.3525223742969401E-2</v>
      </c>
      <c r="BE55" s="6">
        <v>5.1605738096349101E-2</v>
      </c>
      <c r="BF55" s="6">
        <v>4.39484774242897E-2</v>
      </c>
      <c r="BG55" s="6">
        <v>7.5522869277097199E-2</v>
      </c>
      <c r="BH55" s="6">
        <v>6.9091516965882102E-2</v>
      </c>
      <c r="BI55" s="6">
        <v>0.17311979220502099</v>
      </c>
      <c r="BJ55" s="6">
        <v>3.8050685745974401E-2</v>
      </c>
      <c r="BK55" s="6">
        <v>9.0216318474463597E-2</v>
      </c>
      <c r="BL55" s="6">
        <v>3.3177607366679199E-2</v>
      </c>
      <c r="BM55" s="6">
        <v>1.52277815755278E-2</v>
      </c>
      <c r="BN55" s="6">
        <v>3.4387824918581798E-2</v>
      </c>
      <c r="BO55" s="6">
        <v>2.3676871579445799E-2</v>
      </c>
      <c r="BP55" s="6">
        <v>9.8966253637698204E-2</v>
      </c>
      <c r="BQ55" s="6">
        <v>3.9918222978144902E-2</v>
      </c>
      <c r="BR55" s="6">
        <v>8.3214471409685797E-2</v>
      </c>
      <c r="BS55" s="6">
        <v>6.2920840315619495E-2</v>
      </c>
      <c r="BT55" s="6">
        <v>2.0069298838048599E-2</v>
      </c>
      <c r="BU55" s="6">
        <v>0.165783681621028</v>
      </c>
      <c r="BV55" s="6">
        <v>0.12538337780974901</v>
      </c>
      <c r="BW55" s="6">
        <v>0.21809754842471399</v>
      </c>
      <c r="BX55" s="6">
        <v>4.16038996755854E-2</v>
      </c>
      <c r="BY55" s="6">
        <v>4.2029821965155499E-2</v>
      </c>
      <c r="BZ55" s="6">
        <v>3.5450343719951302E-2</v>
      </c>
      <c r="CA55" s="6">
        <v>9.0372074375024605E-2</v>
      </c>
      <c r="CB55" s="6">
        <v>0.12621284412259101</v>
      </c>
      <c r="CC55" s="6">
        <v>4.8632716694790801E-2</v>
      </c>
      <c r="CD55" s="6">
        <v>5.8667676211207997E-2</v>
      </c>
      <c r="CE55" s="6">
        <v>3.4680286081028799E-2</v>
      </c>
      <c r="CF55" s="6">
        <v>9.5309160142653296E-2</v>
      </c>
      <c r="CG55" s="6">
        <v>4.8356540194560999E-3</v>
      </c>
      <c r="CH55" s="6">
        <v>2.8601453382424498E-3</v>
      </c>
      <c r="CI55" s="6">
        <v>4.0812319930681601E-2</v>
      </c>
      <c r="CJ55" s="6">
        <v>1.1037155668915799E-2</v>
      </c>
      <c r="CK55" s="6">
        <v>4.6794771998636504E-3</v>
      </c>
      <c r="CL55" s="6">
        <v>1.20656607699465E-2</v>
      </c>
      <c r="CM55" s="6">
        <v>2.02364248973015E-2</v>
      </c>
      <c r="CN55" s="6">
        <v>7.7225283745957399E-2</v>
      </c>
      <c r="CO55" s="6">
        <v>7.5737005775260602E-2</v>
      </c>
      <c r="CP55" s="6">
        <v>8.2084759097448001E-2</v>
      </c>
      <c r="CQ55" s="6">
        <v>5.6406443002644899E-2</v>
      </c>
      <c r="CR55" s="6">
        <v>3.8043162037340997E-2</v>
      </c>
      <c r="CS55" s="6">
        <v>3.82475395266706E-2</v>
      </c>
      <c r="CT55" s="6">
        <v>4.2700378958473499E-2</v>
      </c>
      <c r="CU55" s="6">
        <v>3.1396229825881299E-2</v>
      </c>
      <c r="CV55" s="6">
        <v>9.0487470132957406E-3</v>
      </c>
      <c r="CW55" s="6">
        <v>1.6028097534797201E-2</v>
      </c>
      <c r="CX55" s="6">
        <v>6.3116521216391705E-2</v>
      </c>
      <c r="CY55" s="6">
        <v>5.9603557565538597E-2</v>
      </c>
      <c r="CZ55" s="6">
        <v>4.5785004448479202E-2</v>
      </c>
      <c r="DA55" s="6">
        <v>2.9014749991950001E-2</v>
      </c>
      <c r="DB55" s="6">
        <v>3.7032137001987403E-2</v>
      </c>
      <c r="DC55" s="6">
        <v>1.0060136627108401E-2</v>
      </c>
      <c r="DD55" s="6">
        <v>1.9033729522513001E-2</v>
      </c>
      <c r="DE55" s="6">
        <v>1.55332665088954E-2</v>
      </c>
      <c r="DF55" s="6">
        <v>3.1450843444099E-2</v>
      </c>
      <c r="DG55" s="6">
        <v>2.5005491965663599E-2</v>
      </c>
      <c r="DH55" s="6">
        <v>1.0166693059497901E-2</v>
      </c>
      <c r="DI55" s="6">
        <v>1.10141557456801E-2</v>
      </c>
      <c r="DJ55" s="6">
        <v>7.9207979843593498E-2</v>
      </c>
      <c r="DK55" s="6">
        <v>2.1225349965015398E-2</v>
      </c>
      <c r="DL55" s="6">
        <v>4.13081859008032E-2</v>
      </c>
      <c r="DM55" s="6">
        <v>4.8898858876632E-2</v>
      </c>
      <c r="DN55" s="6">
        <v>4.1733707244611402E-2</v>
      </c>
      <c r="DO55" s="6">
        <v>6.5951005159552101E-2</v>
      </c>
      <c r="DP55" s="6">
        <v>1.9744181315383899E-2</v>
      </c>
      <c r="DQ55" s="6">
        <v>6.6580421283764703E-3</v>
      </c>
      <c r="DR55" s="6">
        <v>4.01786115120151E-2</v>
      </c>
      <c r="DS55" s="6">
        <v>6.9941858933524503E-2</v>
      </c>
      <c r="DT55" s="6">
        <v>2.2804108058403001E-2</v>
      </c>
      <c r="DU55" s="6">
        <v>5.90204233064772E-2</v>
      </c>
      <c r="DV55" s="6">
        <v>2.1815525112430199E-2</v>
      </c>
      <c r="DW55" s="6">
        <v>2.9755471956167699E-2</v>
      </c>
      <c r="DX55" s="6">
        <v>3.1083288646326399E-2</v>
      </c>
      <c r="DY55" s="6">
        <v>9.6687612737119902E-3</v>
      </c>
      <c r="DZ55" s="6">
        <v>2.38579502405817E-2</v>
      </c>
      <c r="EA55" s="6">
        <v>5.2320071168229398E-2</v>
      </c>
      <c r="EB55" s="6">
        <v>3.3421527855340802E-3</v>
      </c>
      <c r="EC55" s="6">
        <v>5.6219888833364803E-2</v>
      </c>
      <c r="ED55" s="6">
        <v>7.2174166007265797E-2</v>
      </c>
      <c r="EE55" s="6">
        <v>3.1928872716805397E-2</v>
      </c>
      <c r="EF55" s="6">
        <v>2.4998946801090001E-2</v>
      </c>
      <c r="EG55" s="6">
        <v>4.1714022491815897E-2</v>
      </c>
      <c r="EH55" s="6">
        <v>1.4457263085316399E-2</v>
      </c>
      <c r="EI55" s="6">
        <v>1.8645095411423E-2</v>
      </c>
      <c r="EJ55" s="6">
        <v>1.6748646604862801E-2</v>
      </c>
      <c r="EK55" s="6">
        <v>5.80619835752261E-2</v>
      </c>
      <c r="EL55" s="6">
        <v>5.4813041382582098E-2</v>
      </c>
      <c r="EM55" s="6">
        <v>3.22497601776493E-2</v>
      </c>
      <c r="EN55" s="6">
        <v>3.3427641542099602E-2</v>
      </c>
      <c r="EO55" s="6">
        <v>6.14239484137169E-3</v>
      </c>
      <c r="EP55" s="6">
        <v>4.1184017002236603E-2</v>
      </c>
      <c r="EQ55" s="6">
        <v>3.17188575049226E-2</v>
      </c>
      <c r="ER55" s="6">
        <v>4.1020278900331303E-2</v>
      </c>
      <c r="ES55" s="6">
        <v>1.9744899597192101E-2</v>
      </c>
      <c r="ET55" s="6">
        <v>8.9105524469586996E-3</v>
      </c>
      <c r="EU55" s="6">
        <v>1.29079515841206E-2</v>
      </c>
      <c r="EV55" s="6">
        <v>3.8775563400182803E-2</v>
      </c>
      <c r="EW55" s="6">
        <v>2.46034008740336E-2</v>
      </c>
      <c r="EX55" s="6">
        <v>1.8360417294879802E-2</v>
      </c>
      <c r="EY55" s="6">
        <v>2.96264844643832E-2</v>
      </c>
      <c r="EZ55" s="6">
        <v>9.1349383078015694E-3</v>
      </c>
      <c r="FA55" s="6">
        <v>2.7570484372949899E-2</v>
      </c>
      <c r="FB55" s="6">
        <v>7.0466147655922698E-3</v>
      </c>
      <c r="FC55" s="6">
        <v>4.24808445501315E-2</v>
      </c>
      <c r="FD55" s="6">
        <v>8.0983312620151807E-3</v>
      </c>
      <c r="FE55" s="6">
        <v>1.9338030430569399E-2</v>
      </c>
      <c r="FF55" s="6">
        <v>2.7333060766321499E-2</v>
      </c>
      <c r="FG55" s="6">
        <v>8.4935059105967804E-3</v>
      </c>
      <c r="FH55" s="6">
        <v>2.94353003048505E-3</v>
      </c>
      <c r="FI55" s="6">
        <v>7.3920144065339598E-3</v>
      </c>
      <c r="FJ55" s="6">
        <v>1.8850932255301201E-2</v>
      </c>
      <c r="FK55" s="6">
        <v>1.5888683310151201E-2</v>
      </c>
      <c r="FL55" s="6">
        <v>5.6611225946711398E-3</v>
      </c>
      <c r="FM55" s="6">
        <v>5.1740604266802999E-2</v>
      </c>
      <c r="FN55" s="6">
        <v>4.6833740341225604E-3</v>
      </c>
      <c r="FO55" s="6">
        <v>2.82351859344845E-2</v>
      </c>
      <c r="FP55" s="6">
        <v>4.5609716084667497E-2</v>
      </c>
      <c r="FQ55" s="6">
        <v>2.2670789607337701E-2</v>
      </c>
      <c r="FR55" s="6">
        <v>5.0410941673648298E-2</v>
      </c>
      <c r="FS55" s="6">
        <v>2.6132858884898899E-2</v>
      </c>
      <c r="FT55" s="6">
        <v>2.55449871731902E-2</v>
      </c>
      <c r="FU55" s="6">
        <v>2.95692241056431E-2</v>
      </c>
      <c r="FV55" s="6">
        <v>3.1157433393427599E-3</v>
      </c>
      <c r="FW55" s="6">
        <v>4.5055375188943298E-3</v>
      </c>
      <c r="FX55" s="6">
        <v>4.8113477358686402E-2</v>
      </c>
      <c r="FY55" s="6">
        <v>3.6305527939381002E-3</v>
      </c>
      <c r="FZ55" s="6">
        <v>7.4541927535681498E-3</v>
      </c>
      <c r="GA55" s="6">
        <v>3.4088211481725798E-2</v>
      </c>
      <c r="GB55" s="6">
        <v>2.0402271633304801E-2</v>
      </c>
      <c r="GC55" s="6">
        <v>4.9145813562265E-3</v>
      </c>
      <c r="GD55" s="6">
        <v>3.9245817428169398E-3</v>
      </c>
      <c r="GE55" s="6">
        <v>3.8999356634893102E-2</v>
      </c>
      <c r="GF55" s="6">
        <v>5.3720068317702298E-2</v>
      </c>
      <c r="GG55" s="6">
        <v>6.1632284155760102E-2</v>
      </c>
      <c r="GH55" s="6">
        <v>4.1790118169249102E-2</v>
      </c>
      <c r="GI55" s="6">
        <v>5.8463258389568E-2</v>
      </c>
      <c r="GJ55" s="6">
        <v>3.7947921029473898E-2</v>
      </c>
      <c r="GK55" s="6">
        <v>3.3623280198519803E-2</v>
      </c>
      <c r="GL55" s="6">
        <v>2.6173702099440699E-2</v>
      </c>
      <c r="GM55" s="6"/>
      <c r="GN55" s="6">
        <f>CORREL(D55:GL55,D13:GL13)^2</f>
        <v>0.63715691973303179</v>
      </c>
    </row>
    <row r="56" spans="1:201" x14ac:dyDescent="0.25">
      <c r="A56" s="17"/>
      <c r="B56" s="20"/>
      <c r="C56" s="4" t="s">
        <v>194</v>
      </c>
      <c r="D56" s="6">
        <v>5.3893446934372202E-2</v>
      </c>
      <c r="E56" s="6">
        <v>0.33487456244982899</v>
      </c>
      <c r="F56" s="6">
        <v>0.108812169672937</v>
      </c>
      <c r="G56" s="6">
        <v>0.10095806280443601</v>
      </c>
      <c r="H56" s="6">
        <v>0.15131119309598601</v>
      </c>
      <c r="I56" s="6">
        <v>1.0306518193348199E-2</v>
      </c>
      <c r="J56" s="6">
        <v>1.3950642919081199E-2</v>
      </c>
      <c r="K56" s="6">
        <v>0.10181433667751499</v>
      </c>
      <c r="L56" s="6">
        <v>1.7295523040587901E-2</v>
      </c>
      <c r="M56" s="6">
        <v>5.1715059644737597E-2</v>
      </c>
      <c r="N56" s="6">
        <v>2.5898935672200599E-2</v>
      </c>
      <c r="O56" s="6">
        <v>4.8117621505792104E-3</v>
      </c>
      <c r="P56" s="6">
        <v>6.4214266428622893E-2</v>
      </c>
      <c r="Q56" s="6">
        <v>0.140748730366134</v>
      </c>
      <c r="R56" s="6">
        <v>1.3552215417123301E-2</v>
      </c>
      <c r="S56" s="6">
        <v>4.4214680801453098E-2</v>
      </c>
      <c r="T56" s="6">
        <v>1.8798217454434701E-2</v>
      </c>
      <c r="U56" s="6">
        <v>5.1287579041555703E-2</v>
      </c>
      <c r="V56" s="6">
        <v>4.4927654635872803E-2</v>
      </c>
      <c r="W56" s="6">
        <v>6.3527613475205094E-2</v>
      </c>
      <c r="X56" s="6">
        <v>4.8689059373667E-2</v>
      </c>
      <c r="Y56" s="6">
        <v>5.8842441395049003E-2</v>
      </c>
      <c r="Z56" s="6">
        <v>0.40731736614507202</v>
      </c>
      <c r="AA56" s="6">
        <v>0.42963911475931799</v>
      </c>
      <c r="AB56" s="6">
        <v>5.4915466101292797E-2</v>
      </c>
      <c r="AC56" s="6">
        <v>3.6266288656485297E-2</v>
      </c>
      <c r="AD56" s="6">
        <v>7.56872254981793E-2</v>
      </c>
      <c r="AE56" s="6">
        <v>5.61223333212163E-2</v>
      </c>
      <c r="AF56" s="6">
        <v>2.55942074508578E-2</v>
      </c>
      <c r="AG56" s="6">
        <v>3.1007825089843399E-2</v>
      </c>
      <c r="AH56" s="6">
        <v>0.148087930755885</v>
      </c>
      <c r="AI56" s="6">
        <v>0.34891971976365799</v>
      </c>
      <c r="AJ56" s="6">
        <v>5.2567206192179299E-2</v>
      </c>
      <c r="AK56" s="6">
        <v>7.7748903114234297E-2</v>
      </c>
      <c r="AL56" s="6">
        <v>5.3000805635960997E-2</v>
      </c>
      <c r="AM56" s="6">
        <v>3.59290594038989E-2</v>
      </c>
      <c r="AN56" s="6">
        <v>2.03408117337407E-3</v>
      </c>
      <c r="AO56" s="6">
        <v>2.2832600720688399E-2</v>
      </c>
      <c r="AP56" s="6">
        <v>3.4513217805809501E-2</v>
      </c>
      <c r="AQ56" s="6">
        <v>0.104713046950277</v>
      </c>
      <c r="AR56" s="6">
        <v>6.5153441789436606E-2</v>
      </c>
      <c r="AS56" s="6">
        <v>0.127943427102642</v>
      </c>
      <c r="AT56" s="6">
        <v>0.12692751181745701</v>
      </c>
      <c r="AU56" s="6">
        <v>0.20515776692642201</v>
      </c>
      <c r="AV56" s="6">
        <v>4.6968442442538498E-2</v>
      </c>
      <c r="AW56" s="6">
        <v>4.8450856642091297E-2</v>
      </c>
      <c r="AX56" s="6">
        <v>5.9833862666088797E-2</v>
      </c>
      <c r="AY56" s="6">
        <v>0.125776648652309</v>
      </c>
      <c r="AZ56" s="6">
        <v>5.8960035766220997E-2</v>
      </c>
      <c r="BA56" s="6">
        <v>5.7698816600485403E-3</v>
      </c>
      <c r="BB56" s="6">
        <v>3.4000375823176401E-3</v>
      </c>
      <c r="BC56" s="6">
        <v>0.25923937967633698</v>
      </c>
      <c r="BD56" s="6">
        <v>4.3075370845200002E-2</v>
      </c>
      <c r="BE56" s="6">
        <v>4.3472735136034002E-2</v>
      </c>
      <c r="BF56" s="6">
        <v>3.45197503007715E-2</v>
      </c>
      <c r="BG56" s="6">
        <v>0.117601126848183</v>
      </c>
      <c r="BH56" s="6">
        <v>0.114367254498698</v>
      </c>
      <c r="BI56" s="6">
        <v>0.14394552487364001</v>
      </c>
      <c r="BJ56" s="6">
        <v>6.7762390761037003E-2</v>
      </c>
      <c r="BK56" s="6">
        <v>0.202246127087685</v>
      </c>
      <c r="BL56" s="6">
        <v>3.0792822036979299E-2</v>
      </c>
      <c r="BM56" s="6">
        <v>3.9436871618676303E-2</v>
      </c>
      <c r="BN56" s="6">
        <v>2.20228958075308E-2</v>
      </c>
      <c r="BO56" s="6">
        <v>3.6738926581053301E-2</v>
      </c>
      <c r="BP56" s="6">
        <v>0.12316180633099</v>
      </c>
      <c r="BQ56" s="6">
        <v>0.58449735538631697</v>
      </c>
      <c r="BR56" s="6">
        <v>0.134902401142315</v>
      </c>
      <c r="BS56" s="6">
        <v>4.6230063427774401E-2</v>
      </c>
      <c r="BT56" s="6">
        <v>0.34456528641138001</v>
      </c>
      <c r="BU56" s="6">
        <v>0.583397450995641</v>
      </c>
      <c r="BV56" s="6">
        <v>7.4407222481749094E-2</v>
      </c>
      <c r="BW56" s="6">
        <v>0.22911348117696201</v>
      </c>
      <c r="BX56" s="6">
        <v>3.7309687061367197E-2</v>
      </c>
      <c r="BY56" s="6">
        <v>5.9263820715105602E-2</v>
      </c>
      <c r="BZ56" s="6">
        <v>4.2014144993670698E-2</v>
      </c>
      <c r="CA56" s="6">
        <v>0.19216957422928599</v>
      </c>
      <c r="CB56" s="6">
        <v>0.129761561899773</v>
      </c>
      <c r="CC56" s="6">
        <v>6.7802219783625106E-2</v>
      </c>
      <c r="CD56" s="6">
        <v>6.4941943531592702E-2</v>
      </c>
      <c r="CE56" s="6">
        <v>9.3530734197615401E-2</v>
      </c>
      <c r="CF56" s="6">
        <v>4.9730616161045002E-2</v>
      </c>
      <c r="CG56" s="6">
        <v>6.6420832613746502E-3</v>
      </c>
      <c r="CH56" s="6">
        <v>2.6668871876713102E-2</v>
      </c>
      <c r="CI56" s="6">
        <v>2.7338201710013402E-2</v>
      </c>
      <c r="CJ56" s="6">
        <v>1.83076330347124E-2</v>
      </c>
      <c r="CK56" s="6">
        <v>2.4179599158816598E-2</v>
      </c>
      <c r="CL56" s="6">
        <v>2.9394378564401798E-2</v>
      </c>
      <c r="CM56" s="6">
        <v>5.0795770349934197E-3</v>
      </c>
      <c r="CN56" s="6">
        <v>7.1602959541595401E-2</v>
      </c>
      <c r="CO56" s="6">
        <v>4.1199893062822401E-2</v>
      </c>
      <c r="CP56" s="6">
        <v>3.1775708275712598E-2</v>
      </c>
      <c r="CQ56" s="6">
        <v>7.1299908528595801E-2</v>
      </c>
      <c r="CR56" s="6">
        <v>2.5758631724898201E-2</v>
      </c>
      <c r="CS56" s="6">
        <v>5.6487356725669097E-2</v>
      </c>
      <c r="CT56" s="6">
        <v>6.4912297399129404E-2</v>
      </c>
      <c r="CU56" s="6">
        <v>1.9932050664287899E-2</v>
      </c>
      <c r="CV56" s="6">
        <v>3.7161105437548698E-2</v>
      </c>
      <c r="CW56" s="6">
        <v>1.87905155720559E-2</v>
      </c>
      <c r="CX56" s="6">
        <v>5.5535211684173601E-2</v>
      </c>
      <c r="CY56" s="6">
        <v>5.7071886104725501E-2</v>
      </c>
      <c r="CZ56" s="6">
        <v>9.0506769744210305E-2</v>
      </c>
      <c r="DA56" s="6">
        <v>4.47360362396724E-2</v>
      </c>
      <c r="DB56" s="6">
        <v>2.95209799245769E-2</v>
      </c>
      <c r="DC56" s="6">
        <v>2.4584816692188399E-2</v>
      </c>
      <c r="DD56" s="6">
        <v>8.7563779133010902E-3</v>
      </c>
      <c r="DE56" s="6">
        <v>2.7365174068596301E-2</v>
      </c>
      <c r="DF56" s="6">
        <v>4.1145572453907001E-2</v>
      </c>
      <c r="DG56" s="6">
        <v>2.21112822280192E-2</v>
      </c>
      <c r="DH56" s="6">
        <v>9.6081177171649899E-3</v>
      </c>
      <c r="DI56" s="6">
        <v>3.6801299884592501E-3</v>
      </c>
      <c r="DJ56" s="6">
        <v>4.7600047121509802E-2</v>
      </c>
      <c r="DK56" s="6">
        <v>2.3205048097792801E-2</v>
      </c>
      <c r="DL56" s="6">
        <v>5.44224061998239E-2</v>
      </c>
      <c r="DM56" s="6">
        <v>5.1832763565403499E-2</v>
      </c>
      <c r="DN56" s="6">
        <v>5.69746806364071E-2</v>
      </c>
      <c r="DO56" s="6">
        <v>7.8371531527744398E-2</v>
      </c>
      <c r="DP56" s="6">
        <v>2.6947564971650899E-2</v>
      </c>
      <c r="DQ56" s="6">
        <v>6.9121090608719902E-3</v>
      </c>
      <c r="DR56" s="6">
        <v>8.2597264404757703E-2</v>
      </c>
      <c r="DS56" s="6">
        <v>1.9242842606863798E-2</v>
      </c>
      <c r="DT56" s="6">
        <v>2.4872489478515499E-2</v>
      </c>
      <c r="DU56" s="6">
        <v>6.2420139663969899E-2</v>
      </c>
      <c r="DV56" s="6">
        <v>1.47490426062975E-2</v>
      </c>
      <c r="DW56" s="6">
        <v>5.1006528558024997E-2</v>
      </c>
      <c r="DX56" s="6">
        <v>3.6391221071006903E-2</v>
      </c>
      <c r="DY56" s="6">
        <v>1.4342806669659199E-2</v>
      </c>
      <c r="DZ56" s="6">
        <v>3.4709776567005197E-2</v>
      </c>
      <c r="EA56" s="6">
        <v>3.6010048474128399E-2</v>
      </c>
      <c r="EB56" s="6">
        <v>1.5042604260464699E-3</v>
      </c>
      <c r="EC56" s="6">
        <v>2.3555975857626199E-2</v>
      </c>
      <c r="ED56" s="6">
        <v>4.5544905450153897E-2</v>
      </c>
      <c r="EE56" s="6">
        <v>1.9074420356986001E-2</v>
      </c>
      <c r="EF56" s="6">
        <v>2.2717867581141901E-2</v>
      </c>
      <c r="EG56" s="6">
        <v>8.2129804944081099E-3</v>
      </c>
      <c r="EH56" s="6">
        <v>7.8254602057612997E-3</v>
      </c>
      <c r="EI56" s="6">
        <v>8.9031421141731997E-3</v>
      </c>
      <c r="EJ56" s="6">
        <v>6.5267506913659103E-3</v>
      </c>
      <c r="EK56" s="6">
        <v>3.1701948134675403E-2</v>
      </c>
      <c r="EL56" s="6">
        <v>4.2437533738350103E-2</v>
      </c>
      <c r="EM56" s="6">
        <v>3.23620445376223E-2</v>
      </c>
      <c r="EN56" s="6">
        <v>2.8045376975639899E-2</v>
      </c>
      <c r="EO56" s="6">
        <v>2.5036002336784002E-2</v>
      </c>
      <c r="EP56" s="6">
        <v>5.8528340352655001E-2</v>
      </c>
      <c r="EQ56" s="6">
        <v>4.0058089756993397E-2</v>
      </c>
      <c r="ER56" s="6">
        <v>2.20889391999168E-2</v>
      </c>
      <c r="ES56" s="6">
        <v>1.12859821042023E-2</v>
      </c>
      <c r="ET56" s="6">
        <v>6.0091996518965001E-3</v>
      </c>
      <c r="EU56" s="6">
        <v>1.69124080625297E-2</v>
      </c>
      <c r="EV56" s="6">
        <v>4.13106262256576E-2</v>
      </c>
      <c r="EW56" s="6">
        <v>2.35170966520321E-2</v>
      </c>
      <c r="EX56" s="6">
        <v>1.5751145082294998E-2</v>
      </c>
      <c r="EY56" s="6">
        <v>2.3839288328903599E-2</v>
      </c>
      <c r="EZ56" s="6">
        <v>1.5130759063545799E-2</v>
      </c>
      <c r="FA56" s="6">
        <v>2.15323551465262E-2</v>
      </c>
      <c r="FB56" s="6">
        <v>3.2672034244114602E-3</v>
      </c>
      <c r="FC56" s="6">
        <v>5.4104852385610899E-2</v>
      </c>
      <c r="FD56" s="6">
        <v>2.66968779704891E-2</v>
      </c>
      <c r="FE56" s="6">
        <v>2.14143024887831E-2</v>
      </c>
      <c r="FF56" s="6">
        <v>3.5142341631955502E-2</v>
      </c>
      <c r="FG56" s="6">
        <v>8.4715151592060708E-3</v>
      </c>
      <c r="FH56" s="6">
        <v>1.31888298859814E-2</v>
      </c>
      <c r="FI56" s="6">
        <v>9.7447932495321101E-3</v>
      </c>
      <c r="FJ56" s="6">
        <v>9.7140823730851901E-3</v>
      </c>
      <c r="FK56" s="6">
        <v>3.4064065955049301E-2</v>
      </c>
      <c r="FL56" s="6">
        <v>3.6585638674769502E-3</v>
      </c>
      <c r="FM56" s="6">
        <v>3.3777445239922099E-2</v>
      </c>
      <c r="FN56" s="6">
        <v>9.6029130601172092E-3</v>
      </c>
      <c r="FO56" s="6">
        <v>1.9539699181383301E-2</v>
      </c>
      <c r="FP56" s="6">
        <v>5.9246827923525203E-2</v>
      </c>
      <c r="FQ56" s="6">
        <v>3.4408054849297001E-2</v>
      </c>
      <c r="FR56" s="6">
        <v>5.8655106483614099E-2</v>
      </c>
      <c r="FS56" s="6">
        <v>3.72338940905221E-2</v>
      </c>
      <c r="FT56" s="6">
        <v>4.12161507551888E-2</v>
      </c>
      <c r="FU56" s="6">
        <v>2.5719945090639199E-2</v>
      </c>
      <c r="FV56" s="6">
        <v>6.8404129476373398E-3</v>
      </c>
      <c r="FW56" s="6">
        <v>9.0474529124317492E-3</v>
      </c>
      <c r="FX56" s="6">
        <v>4.8286833703518897E-2</v>
      </c>
      <c r="FY56" s="6">
        <v>1.5863813086912301E-2</v>
      </c>
      <c r="FZ56" s="6">
        <v>1.9313515137728499E-2</v>
      </c>
      <c r="GA56" s="6">
        <v>2.6194932394875799E-2</v>
      </c>
      <c r="GB56" s="6">
        <v>3.6349191343126801E-2</v>
      </c>
      <c r="GC56" s="6">
        <v>5.6096124383132702E-3</v>
      </c>
      <c r="GD56" s="6">
        <v>6.5992709649797098E-3</v>
      </c>
      <c r="GE56" s="6">
        <v>7.9292658705674701E-2</v>
      </c>
      <c r="GF56" s="6">
        <v>5.8990174259078203E-2</v>
      </c>
      <c r="GG56" s="6">
        <v>3.4414784824548197E-2</v>
      </c>
      <c r="GH56" s="6">
        <v>2.9788315704679699E-2</v>
      </c>
      <c r="GI56" s="6">
        <v>2.4952706254837299E-2</v>
      </c>
      <c r="GJ56" s="6">
        <v>5.5071170372030798E-2</v>
      </c>
      <c r="GK56" s="6">
        <v>4.3241393166817702E-2</v>
      </c>
      <c r="GL56" s="6">
        <v>4.2469080578907401E-2</v>
      </c>
      <c r="GM56" s="6"/>
      <c r="GN56" s="6">
        <f>CORREL(D56:GL56,D3:GL3)^2</f>
        <v>0.89123818994817294</v>
      </c>
    </row>
    <row r="57" spans="1:201" x14ac:dyDescent="0.25">
      <c r="A57" s="17"/>
      <c r="B57" s="20"/>
      <c r="C57" s="4" t="s">
        <v>202</v>
      </c>
      <c r="D57" s="6">
        <v>5.93608231815895E-2</v>
      </c>
      <c r="E57" s="6">
        <v>0.378951017837936</v>
      </c>
      <c r="F57" s="6">
        <v>8.7355592686799502E-2</v>
      </c>
      <c r="G57" s="6">
        <v>0.13043844720751899</v>
      </c>
      <c r="H57" s="6">
        <v>0.188255848948192</v>
      </c>
      <c r="I57" s="6">
        <v>7.9377944251655206E-3</v>
      </c>
      <c r="J57" s="6">
        <v>9.2103864784922693E-3</v>
      </c>
      <c r="K57" s="6">
        <v>0.42513415444403102</v>
      </c>
      <c r="L57" s="6">
        <v>1.17091549572984E-2</v>
      </c>
      <c r="M57" s="6">
        <v>0.15796987233601301</v>
      </c>
      <c r="N57" s="6">
        <v>2.5319786784257701E-2</v>
      </c>
      <c r="O57" s="6">
        <v>8.5505042750506702E-3</v>
      </c>
      <c r="P57" s="6">
        <v>0.12988136013837601</v>
      </c>
      <c r="Q57" s="6">
        <v>0.23772388929048499</v>
      </c>
      <c r="R57" s="6">
        <v>2.7877419957227301E-2</v>
      </c>
      <c r="S57" s="6">
        <v>6.9745152232497401E-2</v>
      </c>
      <c r="T57" s="6">
        <v>2.47395487623948E-2</v>
      </c>
      <c r="U57" s="6">
        <v>0.106090312134834</v>
      </c>
      <c r="V57" s="6">
        <v>4.7795102353182198E-2</v>
      </c>
      <c r="W57" s="6">
        <v>4.4009545551206099E-2</v>
      </c>
      <c r="X57" s="6">
        <v>0.14381540174424601</v>
      </c>
      <c r="Y57" s="6">
        <v>0.23390740827086201</v>
      </c>
      <c r="Z57" s="6">
        <v>0.21491296921363601</v>
      </c>
      <c r="AA57" s="6">
        <v>0.21541868657635499</v>
      </c>
      <c r="AB57" s="6">
        <v>0.10493788051731399</v>
      </c>
      <c r="AC57" s="6">
        <v>0.215448290094089</v>
      </c>
      <c r="AD57" s="6">
        <v>0.12963762628502101</v>
      </c>
      <c r="AE57" s="6">
        <v>0.187142065291795</v>
      </c>
      <c r="AF57" s="6">
        <v>5.2107563913079497E-2</v>
      </c>
      <c r="AG57" s="6">
        <v>0.16835704127332499</v>
      </c>
      <c r="AH57" s="6">
        <v>0.14762096263410801</v>
      </c>
      <c r="AI57" s="6">
        <v>0.13164434533213801</v>
      </c>
      <c r="AJ57" s="6">
        <v>0.32686447528461299</v>
      </c>
      <c r="AK57" s="6">
        <v>0.121770909780158</v>
      </c>
      <c r="AL57" s="6">
        <v>0.230212075817263</v>
      </c>
      <c r="AM57" s="6">
        <v>0.14693379487737501</v>
      </c>
      <c r="AN57" s="6">
        <v>3.8431521149955598E-3</v>
      </c>
      <c r="AO57" s="6">
        <v>2.1712589858771201E-2</v>
      </c>
      <c r="AP57" s="6">
        <v>0.30169652790157397</v>
      </c>
      <c r="AQ57" s="6">
        <v>0.13437214708765999</v>
      </c>
      <c r="AR57" s="6">
        <v>3.5465209143711297E-2</v>
      </c>
      <c r="AS57" s="6">
        <v>0.12460569023946901</v>
      </c>
      <c r="AT57" s="6">
        <v>0.21896159039121199</v>
      </c>
      <c r="AU57" s="6">
        <v>9.2106518424877798E-2</v>
      </c>
      <c r="AV57" s="6">
        <v>0.15945977969379899</v>
      </c>
      <c r="AW57" s="6">
        <v>0.13049191676595501</v>
      </c>
      <c r="AX57" s="6">
        <v>0.131426017876691</v>
      </c>
      <c r="AY57" s="6">
        <v>4.4176947977942797E-2</v>
      </c>
      <c r="AZ57" s="6">
        <v>7.48923151712486E-2</v>
      </c>
      <c r="BA57" s="6">
        <v>5.6060365008195698E-3</v>
      </c>
      <c r="BB57" s="6">
        <v>1.4577321835699E-2</v>
      </c>
      <c r="BC57" s="6">
        <v>8.16387554660397E-2</v>
      </c>
      <c r="BD57" s="6">
        <v>1.7982585061046601E-2</v>
      </c>
      <c r="BE57" s="6">
        <v>3.56405891179669E-2</v>
      </c>
      <c r="BF57" s="6">
        <v>0.15667591000474801</v>
      </c>
      <c r="BG57" s="6">
        <v>0.121090141723788</v>
      </c>
      <c r="BH57" s="6">
        <v>0.15490894169563299</v>
      </c>
      <c r="BI57" s="6">
        <v>0.121975526233722</v>
      </c>
      <c r="BJ57" s="6">
        <v>0.218563514306404</v>
      </c>
      <c r="BK57" s="6">
        <v>8.7072584971299993E-2</v>
      </c>
      <c r="BL57" s="6">
        <v>4.1192665080061801E-2</v>
      </c>
      <c r="BM57" s="6">
        <v>4.7951309738919298E-2</v>
      </c>
      <c r="BN57" s="6">
        <v>3.7308483409390199E-2</v>
      </c>
      <c r="BO57" s="6">
        <v>2.6282828655835099E-2</v>
      </c>
      <c r="BP57" s="6">
        <v>0.18239464561909999</v>
      </c>
      <c r="BQ57" s="6">
        <v>0.114339878457206</v>
      </c>
      <c r="BR57" s="6">
        <v>7.2506002198314101E-2</v>
      </c>
      <c r="BS57" s="6">
        <v>0.24097797872625801</v>
      </c>
      <c r="BT57" s="6">
        <v>0.123243273755457</v>
      </c>
      <c r="BU57" s="6">
        <v>2.0811830337517202E-2</v>
      </c>
      <c r="BV57" s="6">
        <v>0.15219709230791101</v>
      </c>
      <c r="BW57" s="6">
        <v>4.7374744232357102E-2</v>
      </c>
      <c r="BX57" s="6">
        <v>7.6251321628745802E-2</v>
      </c>
      <c r="BY57" s="6">
        <v>0.15043147809497001</v>
      </c>
      <c r="BZ57" s="6">
        <v>5.7145576267208301E-2</v>
      </c>
      <c r="CA57" s="6">
        <v>0.39833837692180402</v>
      </c>
      <c r="CB57" s="6">
        <v>0.152777627511655</v>
      </c>
      <c r="CC57" s="6">
        <v>0.14937973188980899</v>
      </c>
      <c r="CD57" s="6">
        <v>0.15467883327024601</v>
      </c>
      <c r="CE57" s="6">
        <v>7.0940113700868807E-2</v>
      </c>
      <c r="CF57" s="6">
        <v>0.17980887390642</v>
      </c>
      <c r="CG57" s="6">
        <v>2.8900309387370801E-2</v>
      </c>
      <c r="CH57" s="6">
        <v>5.6750835849193699E-3</v>
      </c>
      <c r="CI57" s="6">
        <v>1.3579834043360601E-2</v>
      </c>
      <c r="CJ57" s="6">
        <v>2.6209866371354699E-2</v>
      </c>
      <c r="CK57" s="6">
        <v>1.71468068917679E-2</v>
      </c>
      <c r="CL57" s="6">
        <v>2.7425634805704001E-2</v>
      </c>
      <c r="CM57" s="6">
        <v>1.92356514105698E-2</v>
      </c>
      <c r="CN57" s="6">
        <v>0.133964264604824</v>
      </c>
      <c r="CO57" s="6">
        <v>0.22171322410178501</v>
      </c>
      <c r="CP57" s="6">
        <v>0.121339436633736</v>
      </c>
      <c r="CQ57" s="6">
        <v>2.8553724410943102E-2</v>
      </c>
      <c r="CR57" s="6">
        <v>8.8044410852904903E-2</v>
      </c>
      <c r="CS57" s="6">
        <v>2.3885262168073001E-2</v>
      </c>
      <c r="CT57" s="6">
        <v>1.7928402261779299E-2</v>
      </c>
      <c r="CU57" s="6">
        <v>3.0657466115305801E-2</v>
      </c>
      <c r="CV57" s="6">
        <v>3.82611592607826E-2</v>
      </c>
      <c r="CW57" s="6">
        <v>1.08310338666972E-2</v>
      </c>
      <c r="CX57" s="6">
        <v>8.8120977944077306E-2</v>
      </c>
      <c r="CY57" s="6">
        <v>2.3454558842135799E-2</v>
      </c>
      <c r="CZ57" s="6">
        <v>0.108602319682888</v>
      </c>
      <c r="DA57" s="6">
        <v>9.7478874113202899E-2</v>
      </c>
      <c r="DB57" s="6">
        <v>3.9061122005438098E-2</v>
      </c>
      <c r="DC57" s="6">
        <v>1.6771807402671601E-2</v>
      </c>
      <c r="DD57" s="6">
        <v>2.1542973721072198E-2</v>
      </c>
      <c r="DE57" s="6">
        <v>9.7511214715116905E-3</v>
      </c>
      <c r="DF57" s="6">
        <v>2.32366807755102E-2</v>
      </c>
      <c r="DG57" s="6">
        <v>1.0900248780830801E-2</v>
      </c>
      <c r="DH57" s="6">
        <v>8.7908935039614205E-3</v>
      </c>
      <c r="DI57" s="6">
        <v>3.4959287393106497E-2</v>
      </c>
      <c r="DJ57" s="6">
        <v>7.9729424063738799E-2</v>
      </c>
      <c r="DK57" s="6">
        <v>1.42345333787943E-2</v>
      </c>
      <c r="DL57" s="6">
        <v>7.8553021475233006E-2</v>
      </c>
      <c r="DM57" s="6">
        <v>4.3216452286750598E-2</v>
      </c>
      <c r="DN57" s="6">
        <v>0.13568125926819899</v>
      </c>
      <c r="DO57" s="6">
        <v>9.2383574781512601E-2</v>
      </c>
      <c r="DP57" s="6">
        <v>3.1542433258408199E-2</v>
      </c>
      <c r="DQ57" s="6">
        <v>1.1370674387438299E-2</v>
      </c>
      <c r="DR57" s="6">
        <v>5.2447939586007797E-2</v>
      </c>
      <c r="DS57" s="6">
        <v>0.13767087731442201</v>
      </c>
      <c r="DT57" s="6">
        <v>4.9382876561408003E-2</v>
      </c>
      <c r="DU57" s="6">
        <v>0.12776724058346001</v>
      </c>
      <c r="DV57" s="6">
        <v>6.4569525185429202E-2</v>
      </c>
      <c r="DW57" s="6">
        <v>6.9904972462085005E-2</v>
      </c>
      <c r="DX57" s="6">
        <v>4.2555515540071101E-2</v>
      </c>
      <c r="DY57" s="6">
        <v>1.14651557567737E-2</v>
      </c>
      <c r="DZ57" s="6">
        <v>1.06165639332544E-2</v>
      </c>
      <c r="EA57" s="6">
        <v>6.54022680501333E-2</v>
      </c>
      <c r="EB57" s="6">
        <v>3.6733073376090599E-3</v>
      </c>
      <c r="EC57" s="6">
        <v>4.1380245520780901E-2</v>
      </c>
      <c r="ED57" s="6">
        <v>7.4548944134314094E-2</v>
      </c>
      <c r="EE57" s="6">
        <v>3.3098017483337197E-2</v>
      </c>
      <c r="EF57" s="6">
        <v>2.7792805611807001E-2</v>
      </c>
      <c r="EG57" s="6">
        <v>2.0056765663126901E-2</v>
      </c>
      <c r="EH57" s="6">
        <v>6.5506418897199898E-3</v>
      </c>
      <c r="EI57" s="6">
        <v>2.51918030605979E-2</v>
      </c>
      <c r="EJ57" s="6">
        <v>1.4701155111125699E-2</v>
      </c>
      <c r="EK57" s="6">
        <v>0.13054864132229199</v>
      </c>
      <c r="EL57" s="6">
        <v>0.127157003591954</v>
      </c>
      <c r="EM57" s="6">
        <v>3.7965121711837101E-2</v>
      </c>
      <c r="EN57" s="6">
        <v>8.5560130982369004E-2</v>
      </c>
      <c r="EO57" s="6">
        <v>1.7000454074063701E-2</v>
      </c>
      <c r="EP57" s="6">
        <v>3.5708062539251503E-2</v>
      </c>
      <c r="EQ57" s="6">
        <v>4.3756950290809803E-2</v>
      </c>
      <c r="ER57" s="6">
        <v>4.3117836452045498E-2</v>
      </c>
      <c r="ES57" s="6">
        <v>1.1629707886128099E-2</v>
      </c>
      <c r="ET57" s="6">
        <v>8.6108237153144501E-3</v>
      </c>
      <c r="EU57" s="6">
        <v>2.1612673119996501E-2</v>
      </c>
      <c r="EV57" s="6">
        <v>3.6449375809410198E-2</v>
      </c>
      <c r="EW57" s="6">
        <v>1.63470532757342E-2</v>
      </c>
      <c r="EX57" s="6">
        <v>2.3312250281550099E-2</v>
      </c>
      <c r="EY57" s="6">
        <v>2.9582030528243299E-2</v>
      </c>
      <c r="EZ57" s="6">
        <v>2.14519515498784E-2</v>
      </c>
      <c r="FA57" s="6">
        <v>3.3086666742497099E-2</v>
      </c>
      <c r="FB57" s="6">
        <v>4.37500405533673E-3</v>
      </c>
      <c r="FC57" s="6">
        <v>7.0297187874716796E-2</v>
      </c>
      <c r="FD57" s="6">
        <v>4.5122319404171503E-2</v>
      </c>
      <c r="FE57" s="6">
        <v>2.2959057662172901E-2</v>
      </c>
      <c r="FF57" s="6">
        <v>2.6698345579375501E-2</v>
      </c>
      <c r="FG57" s="6">
        <v>1.5643845227346E-2</v>
      </c>
      <c r="FH57" s="6">
        <v>3.3394752046263201E-2</v>
      </c>
      <c r="FI57" s="6">
        <v>3.2605509850411902E-3</v>
      </c>
      <c r="FJ57" s="6">
        <v>3.1068024561700502E-2</v>
      </c>
      <c r="FK57" s="6">
        <v>9.1539656351206904E-3</v>
      </c>
      <c r="FL57" s="6">
        <v>7.2973447930432603E-3</v>
      </c>
      <c r="FM57" s="6">
        <v>3.1959387400913697E-2</v>
      </c>
      <c r="FN57" s="6">
        <v>5.6326701424975799E-3</v>
      </c>
      <c r="FO57" s="6">
        <v>1.3379938168832199E-2</v>
      </c>
      <c r="FP57" s="6">
        <v>3.6468124689105701E-2</v>
      </c>
      <c r="FQ57" s="6">
        <v>8.1585497960402098E-2</v>
      </c>
      <c r="FR57" s="6">
        <v>8.9629443176043294E-2</v>
      </c>
      <c r="FS57" s="6">
        <v>1.9554456846422701E-2</v>
      </c>
      <c r="FT57" s="6">
        <v>7.1177586866790502E-2</v>
      </c>
      <c r="FU57" s="6">
        <v>1.7319641193734001E-2</v>
      </c>
      <c r="FV57" s="6">
        <v>6.7752937746943104E-3</v>
      </c>
      <c r="FW57" s="6">
        <v>6.3383366208693004E-3</v>
      </c>
      <c r="FX57" s="6">
        <v>3.1086371205214399E-2</v>
      </c>
      <c r="FY57" s="6">
        <v>2.09265772665193E-3</v>
      </c>
      <c r="FZ57" s="6">
        <v>1.5956244898730699E-2</v>
      </c>
      <c r="GA57" s="6">
        <v>1.77431415134927E-2</v>
      </c>
      <c r="GB57" s="6">
        <v>3.0521441626628301E-2</v>
      </c>
      <c r="GC57" s="6">
        <v>3.9682786418012497E-3</v>
      </c>
      <c r="GD57" s="6">
        <v>3.43989776542559E-3</v>
      </c>
      <c r="GE57" s="6">
        <v>0.119926762527809</v>
      </c>
      <c r="GF57" s="6">
        <v>3.20862892105757E-2</v>
      </c>
      <c r="GG57" s="6">
        <v>2.5095831607642598E-2</v>
      </c>
      <c r="GH57" s="6">
        <v>2.7556046073881998E-2</v>
      </c>
      <c r="GI57" s="6">
        <v>1.6109360561485701E-2</v>
      </c>
      <c r="GJ57" s="6">
        <v>2.78312880095151E-2</v>
      </c>
      <c r="GK57" s="6">
        <v>6.9661231528795595E-2</v>
      </c>
      <c r="GL57" s="6">
        <v>1.16794334132336E-2</v>
      </c>
      <c r="GM57" s="6"/>
      <c r="GN57" s="6">
        <f>CORREL(D57:GL57,D6:GL6)^2</f>
        <v>0.47621301339644095</v>
      </c>
    </row>
    <row r="58" spans="1:201" x14ac:dyDescent="0.25">
      <c r="A58" s="17"/>
      <c r="B58" s="20"/>
      <c r="C58" s="4" t="s">
        <v>204</v>
      </c>
      <c r="D58" s="6">
        <v>4.4146903288616403E-2</v>
      </c>
      <c r="E58" s="6">
        <v>3.2027850258263497E-2</v>
      </c>
      <c r="F58" s="6">
        <v>0.18560184459109599</v>
      </c>
      <c r="G58" s="6">
        <v>6.8659833004361404E-2</v>
      </c>
      <c r="H58" s="6">
        <v>6.4929209691993506E-2</v>
      </c>
      <c r="I58" s="6">
        <v>3.76282416884046E-3</v>
      </c>
      <c r="J58" s="6">
        <v>3.4779066131385801E-3</v>
      </c>
      <c r="K58" s="6">
        <v>7.5684731083557402E-2</v>
      </c>
      <c r="L58" s="6">
        <v>1.43485246796448E-2</v>
      </c>
      <c r="M58" s="6">
        <v>4.5669664780453499E-2</v>
      </c>
      <c r="N58" s="6">
        <v>2.8140305592919398E-2</v>
      </c>
      <c r="O58" s="6">
        <v>1.3671208080966101E-2</v>
      </c>
      <c r="P58" s="6">
        <v>0.30965052234603402</v>
      </c>
      <c r="Q58" s="6">
        <v>0.22530518060576901</v>
      </c>
      <c r="R58" s="6">
        <v>3.5967327124465001E-2</v>
      </c>
      <c r="S58" s="6">
        <v>4.0871656840731199E-2</v>
      </c>
      <c r="T58" s="6">
        <v>1.0413542181221E-2</v>
      </c>
      <c r="U58" s="6">
        <v>0.147770469223689</v>
      </c>
      <c r="V58" s="6">
        <v>4.6287665287525002E-2</v>
      </c>
      <c r="W58" s="6">
        <v>3.4466028232603398E-2</v>
      </c>
      <c r="X58" s="6">
        <v>0.102019649680071</v>
      </c>
      <c r="Y58" s="6">
        <v>0.27628881769554597</v>
      </c>
      <c r="Z58" s="6">
        <v>1.8291917998933101E-2</v>
      </c>
      <c r="AA58" s="6">
        <v>3.2928709202226798E-2</v>
      </c>
      <c r="AB58" s="6">
        <v>6.1645626277213199E-2</v>
      </c>
      <c r="AC58" s="6">
        <v>5.9430807681310101E-2</v>
      </c>
      <c r="AD58" s="6">
        <v>7.4157187667281493E-2</v>
      </c>
      <c r="AE58" s="6">
        <v>0.119751323373394</v>
      </c>
      <c r="AF58" s="6">
        <v>0.53754785649551795</v>
      </c>
      <c r="AG58" s="6">
        <v>6.8275865747664505E-2</v>
      </c>
      <c r="AH58" s="6">
        <v>0.117995375633828</v>
      </c>
      <c r="AI58" s="6">
        <v>0.232674541131586</v>
      </c>
      <c r="AJ58" s="6">
        <v>0.23864185004943</v>
      </c>
      <c r="AK58" s="6">
        <v>0.11435090461740401</v>
      </c>
      <c r="AL58" s="6">
        <v>0.103309952012878</v>
      </c>
      <c r="AM58" s="6">
        <v>8.0951734943086301E-2</v>
      </c>
      <c r="AN58" s="6">
        <v>1.2382918924416801E-3</v>
      </c>
      <c r="AO58" s="6">
        <v>3.03425225671278E-2</v>
      </c>
      <c r="AP58" s="6">
        <v>0.40587111039600099</v>
      </c>
      <c r="AQ58" s="6">
        <v>0.260069976133598</v>
      </c>
      <c r="AR58" s="6">
        <v>0.54511139612713899</v>
      </c>
      <c r="AS58" s="6">
        <v>9.4674868014557503E-2</v>
      </c>
      <c r="AT58" s="6">
        <v>0.20890169839585601</v>
      </c>
      <c r="AU58" s="6">
        <v>4.4473466374098602E-2</v>
      </c>
      <c r="AV58" s="6">
        <v>5.3609409995759798E-2</v>
      </c>
      <c r="AW58" s="6">
        <v>0.14028623399486101</v>
      </c>
      <c r="AX58" s="6">
        <v>9.1321182743434995E-2</v>
      </c>
      <c r="AY58" s="6">
        <v>4.9256009379763301E-2</v>
      </c>
      <c r="AZ58" s="6">
        <v>0.183156899641431</v>
      </c>
      <c r="BA58" s="6">
        <v>5.3211421654556302E-3</v>
      </c>
      <c r="BB58" s="6">
        <v>2.3054181239983301E-2</v>
      </c>
      <c r="BC58" s="6">
        <v>0.12329205757369401</v>
      </c>
      <c r="BD58" s="6">
        <v>4.5163292323307798E-2</v>
      </c>
      <c r="BE58" s="6">
        <v>3.8839401091293503E-2</v>
      </c>
      <c r="BF58" s="6">
        <v>5.3959165245909498E-2</v>
      </c>
      <c r="BG58" s="6">
        <v>0.207360200913523</v>
      </c>
      <c r="BH58" s="6">
        <v>0.322210340432383</v>
      </c>
      <c r="BI58" s="6">
        <v>0.28821141178781601</v>
      </c>
      <c r="BJ58" s="6">
        <v>0.189819714933292</v>
      </c>
      <c r="BK58" s="6">
        <v>0.25756629814045401</v>
      </c>
      <c r="BL58" s="6">
        <v>5.2248130482622702E-2</v>
      </c>
      <c r="BM58" s="6">
        <v>1.6608814189086302E-2</v>
      </c>
      <c r="BN58" s="6">
        <v>3.0991595788632701E-2</v>
      </c>
      <c r="BO58" s="6">
        <v>2.2249829425704099E-2</v>
      </c>
      <c r="BP58" s="6">
        <v>9.2756456511534205E-2</v>
      </c>
      <c r="BQ58" s="6">
        <v>3.4908852676474401E-2</v>
      </c>
      <c r="BR58" s="6">
        <v>0.33809318758326801</v>
      </c>
      <c r="BS58" s="6">
        <v>8.0377782303453896E-2</v>
      </c>
      <c r="BT58" s="6">
        <v>0.26815709518117797</v>
      </c>
      <c r="BU58" s="6">
        <v>1.1116136415263E-2</v>
      </c>
      <c r="BV58" s="6">
        <v>0.13765279699548499</v>
      </c>
      <c r="BW58" s="6">
        <v>3.18783221842854E-2</v>
      </c>
      <c r="BX58" s="6">
        <v>2.0548301482670402E-2</v>
      </c>
      <c r="BY58" s="6">
        <v>8.7973741175378997E-2</v>
      </c>
      <c r="BZ58" s="6">
        <v>9.5240635195122398E-3</v>
      </c>
      <c r="CA58" s="6">
        <v>2.5826990246016701E-2</v>
      </c>
      <c r="CB58" s="6">
        <v>0.28299589898638</v>
      </c>
      <c r="CC58" s="6">
        <v>0.108973515733891</v>
      </c>
      <c r="CD58" s="6">
        <v>0.15945638685774299</v>
      </c>
      <c r="CE58" s="6">
        <v>9.5842353232947403E-2</v>
      </c>
      <c r="CF58" s="6">
        <v>0.13532826480033999</v>
      </c>
      <c r="CG58" s="6">
        <v>4.6656179555556898E-2</v>
      </c>
      <c r="CH58" s="6">
        <v>2.03428766638293E-2</v>
      </c>
      <c r="CI58" s="6">
        <v>3.2645957090106099E-2</v>
      </c>
      <c r="CJ58" s="6">
        <v>2.1801405324364101E-2</v>
      </c>
      <c r="CK58" s="6">
        <v>2.6378313070245699E-2</v>
      </c>
      <c r="CL58" s="6">
        <v>1.07850511825836E-2</v>
      </c>
      <c r="CM58" s="6">
        <v>2.09194125312679E-2</v>
      </c>
      <c r="CN58" s="6">
        <v>5.0087597810243099E-2</v>
      </c>
      <c r="CO58" s="6">
        <v>8.8798966393104306E-2</v>
      </c>
      <c r="CP58" s="6">
        <v>4.7656146502273497E-2</v>
      </c>
      <c r="CQ58" s="6">
        <v>0.52777703898770401</v>
      </c>
      <c r="CR58" s="6">
        <v>6.1128998358341201E-2</v>
      </c>
      <c r="CS58" s="6">
        <v>5.6360220182561802E-2</v>
      </c>
      <c r="CT58" s="6">
        <v>1.9145381320975499E-2</v>
      </c>
      <c r="CU58" s="6">
        <v>1.5061156048143899E-2</v>
      </c>
      <c r="CV58" s="6">
        <v>3.2896462808809403E-2</v>
      </c>
      <c r="CW58" s="6">
        <v>1.7317069728211801E-2</v>
      </c>
      <c r="CX58" s="6">
        <v>9.4039512365317504E-2</v>
      </c>
      <c r="CY58" s="6">
        <v>6.2341238911908001E-2</v>
      </c>
      <c r="CZ58" s="6">
        <v>6.5097494293346297E-2</v>
      </c>
      <c r="DA58" s="6">
        <v>4.9642879130494602E-2</v>
      </c>
      <c r="DB58" s="6">
        <v>2.9035487453752298E-2</v>
      </c>
      <c r="DC58" s="6">
        <v>1.7416943596382E-2</v>
      </c>
      <c r="DD58" s="6">
        <v>1.9558860430110198E-2</v>
      </c>
      <c r="DE58" s="6">
        <v>1.6254699136215099E-2</v>
      </c>
      <c r="DF58" s="6">
        <v>2.4926082324359299E-2</v>
      </c>
      <c r="DG58" s="6">
        <v>5.7669818134387998E-2</v>
      </c>
      <c r="DH58" s="6">
        <v>7.8879875894934601E-3</v>
      </c>
      <c r="DI58" s="6">
        <v>6.3431653587243203E-2</v>
      </c>
      <c r="DJ58" s="6">
        <v>8.1836352639875001E-2</v>
      </c>
      <c r="DK58" s="6">
        <v>9.6344640090646003E-3</v>
      </c>
      <c r="DL58" s="6">
        <v>8.1117572785383799E-2</v>
      </c>
      <c r="DM58" s="6">
        <v>5.1300968913254197E-2</v>
      </c>
      <c r="DN58" s="6">
        <v>4.0438524938723498E-2</v>
      </c>
      <c r="DO58" s="6">
        <v>3.1025317659876601E-2</v>
      </c>
      <c r="DP58" s="6">
        <v>1.12058918332136E-2</v>
      </c>
      <c r="DQ58" s="6">
        <v>2.0358402691256001E-2</v>
      </c>
      <c r="DR58" s="6">
        <v>3.9619473346120697E-2</v>
      </c>
      <c r="DS58" s="6">
        <v>8.1597856800043098E-2</v>
      </c>
      <c r="DT58" s="6">
        <v>7.4228175971992605E-2</v>
      </c>
      <c r="DU58" s="6">
        <v>7.1930352869318107E-2</v>
      </c>
      <c r="DV58" s="6">
        <v>6.9806492836658601E-2</v>
      </c>
      <c r="DW58" s="6">
        <v>0.13732590485793</v>
      </c>
      <c r="DX58" s="6">
        <v>6.1256127021152101E-2</v>
      </c>
      <c r="DY58" s="6">
        <v>1.06430636984186E-2</v>
      </c>
      <c r="DZ58" s="6">
        <v>3.2519367424841197E-2</v>
      </c>
      <c r="EA58" s="6">
        <v>6.5778706857910402E-2</v>
      </c>
      <c r="EB58" s="6">
        <v>6.4144548049451799E-3</v>
      </c>
      <c r="EC58" s="6">
        <v>4.7319560572946999E-2</v>
      </c>
      <c r="ED58" s="6">
        <v>5.75340067310086E-2</v>
      </c>
      <c r="EE58" s="6">
        <v>4.1857862080052398E-2</v>
      </c>
      <c r="EF58" s="6">
        <v>5.1221483001545401E-2</v>
      </c>
      <c r="EG58" s="6">
        <v>3.63389523688772E-2</v>
      </c>
      <c r="EH58" s="6">
        <v>1.9479828298798602E-2</v>
      </c>
      <c r="EI58" s="6">
        <v>2.8281200837315699E-2</v>
      </c>
      <c r="EJ58" s="6">
        <v>2.2290373523530801E-2</v>
      </c>
      <c r="EK58" s="6">
        <v>0.142097413749499</v>
      </c>
      <c r="EL58" s="6">
        <v>0.10158181258480101</v>
      </c>
      <c r="EM58" s="6">
        <v>9.7361634393059504E-2</v>
      </c>
      <c r="EN58" s="6">
        <v>0.18600796518815199</v>
      </c>
      <c r="EO58" s="6">
        <v>4.5623559243284602E-2</v>
      </c>
      <c r="EP58" s="6">
        <v>5.25871233768819E-2</v>
      </c>
      <c r="EQ58" s="6">
        <v>4.1432670673043598E-2</v>
      </c>
      <c r="ER58" s="6">
        <v>5.8091880395085803E-2</v>
      </c>
      <c r="ES58" s="6">
        <v>1.46266771209721E-2</v>
      </c>
      <c r="ET58" s="6">
        <v>1.8546291494255501E-2</v>
      </c>
      <c r="EU58" s="6">
        <v>8.8066672437863494E-3</v>
      </c>
      <c r="EV58" s="6">
        <v>4.3440190192567098E-2</v>
      </c>
      <c r="EW58" s="6">
        <v>2.9071539957187299E-2</v>
      </c>
      <c r="EX58" s="6">
        <v>6.6934799036461295E-2</v>
      </c>
      <c r="EY58" s="6">
        <v>2.3284348219585201E-2</v>
      </c>
      <c r="EZ58" s="6">
        <v>1.0847958853279801E-2</v>
      </c>
      <c r="FA58" s="6">
        <v>3.2399012253674801E-2</v>
      </c>
      <c r="FB58" s="6">
        <v>8.8595814198652503E-3</v>
      </c>
      <c r="FC58" s="6">
        <v>2.75702909156809E-2</v>
      </c>
      <c r="FD58" s="6">
        <v>8.5122961654522197E-2</v>
      </c>
      <c r="FE58" s="6">
        <v>2.7591410779407199E-2</v>
      </c>
      <c r="FF58" s="6">
        <v>1.65808621946338E-2</v>
      </c>
      <c r="FG58" s="6">
        <v>1.4491162481144499E-2</v>
      </c>
      <c r="FH58" s="6">
        <v>4.0149289171654501E-2</v>
      </c>
      <c r="FI58" s="6">
        <v>1.0640554378636501E-2</v>
      </c>
      <c r="FJ58" s="6">
        <v>9.9060768552124701E-3</v>
      </c>
      <c r="FK58" s="6">
        <v>3.2104240083098402E-2</v>
      </c>
      <c r="FL58" s="6">
        <v>7.1387121772955803E-3</v>
      </c>
      <c r="FM58" s="6">
        <v>5.2435818116418502E-2</v>
      </c>
      <c r="FN58" s="6">
        <v>6.0889461043219699E-3</v>
      </c>
      <c r="FO58" s="6">
        <v>1.8062056592715401E-2</v>
      </c>
      <c r="FP58" s="6">
        <v>5.3752592615938899E-2</v>
      </c>
      <c r="FQ58" s="6">
        <v>9.0122602163720894E-2</v>
      </c>
      <c r="FR58" s="6">
        <v>0.10527990450024299</v>
      </c>
      <c r="FS58" s="6">
        <v>1.6953643206572801E-2</v>
      </c>
      <c r="FT58" s="6">
        <v>3.5427741391286002E-2</v>
      </c>
      <c r="FU58" s="6">
        <v>8.9378238535105098E-3</v>
      </c>
      <c r="FV58" s="6">
        <v>1.7212076952373299E-3</v>
      </c>
      <c r="FW58" s="6">
        <v>1.64577549086888E-3</v>
      </c>
      <c r="FX58" s="6">
        <v>8.5968391858088106E-2</v>
      </c>
      <c r="FY58" s="6">
        <v>6.0989327583369198E-3</v>
      </c>
      <c r="FZ58" s="6">
        <v>1.79633056133763E-2</v>
      </c>
      <c r="GA58" s="6">
        <v>2.6083441861681399E-2</v>
      </c>
      <c r="GB58" s="6">
        <v>1.9692833438825001E-2</v>
      </c>
      <c r="GC58" s="6">
        <v>1.13952817464391E-2</v>
      </c>
      <c r="GD58" s="6">
        <v>3.5325112468923702E-3</v>
      </c>
      <c r="GE58" s="6">
        <v>6.2987350085888197E-2</v>
      </c>
      <c r="GF58" s="6">
        <v>0.134727673725306</v>
      </c>
      <c r="GG58" s="6">
        <v>5.2504057920108302E-2</v>
      </c>
      <c r="GH58" s="6">
        <v>2.0063155828833799E-2</v>
      </c>
      <c r="GI58" s="6">
        <v>3.7251240214207497E-2</v>
      </c>
      <c r="GJ58" s="6">
        <v>0.13030392918335901</v>
      </c>
      <c r="GK58" s="6">
        <v>3.36695738858242E-2</v>
      </c>
      <c r="GL58" s="6">
        <v>9.4287541128507901E-2</v>
      </c>
      <c r="GM58" s="6"/>
      <c r="GN58" s="6">
        <f>CORREL(D58:GL58,D7:GL7)^2</f>
        <v>0.79029684574814518</v>
      </c>
    </row>
    <row r="59" spans="1:201" x14ac:dyDescent="0.25">
      <c r="A59" s="17"/>
      <c r="B59" s="20"/>
      <c r="C59" s="4" t="s">
        <v>238</v>
      </c>
      <c r="D59" s="6">
        <v>2.49805789058806E-2</v>
      </c>
      <c r="E59" s="6">
        <v>1.83931089522089E-2</v>
      </c>
      <c r="F59" s="6">
        <v>4.8157984130296198E-2</v>
      </c>
      <c r="G59" s="6">
        <v>2.1552510405991401E-2</v>
      </c>
      <c r="H59" s="6">
        <v>1.9856802630036401E-2</v>
      </c>
      <c r="I59" s="6">
        <v>4.8545034282361198E-3</v>
      </c>
      <c r="J59" s="6">
        <v>2.0724989644050201E-3</v>
      </c>
      <c r="K59" s="6">
        <v>3.7489552601200897E-2</v>
      </c>
      <c r="L59" s="6">
        <v>2.63536667687299E-2</v>
      </c>
      <c r="M59" s="6">
        <v>1.81307967193081E-2</v>
      </c>
      <c r="N59" s="6">
        <v>1.9762135026702599E-2</v>
      </c>
      <c r="O59" s="6">
        <v>1.28391748534827E-2</v>
      </c>
      <c r="P59" s="6">
        <v>4.4537901189724997E-2</v>
      </c>
      <c r="Q59" s="6">
        <v>4.1786518307953102E-2</v>
      </c>
      <c r="R59" s="6">
        <v>3.6319479456863597E-2</v>
      </c>
      <c r="S59" s="6">
        <v>7.1140860056404199E-3</v>
      </c>
      <c r="T59" s="6">
        <v>2.4506092266362099E-2</v>
      </c>
      <c r="U59" s="6">
        <v>2.0584019904116801E-2</v>
      </c>
      <c r="V59" s="6">
        <v>2.7945331986026101E-2</v>
      </c>
      <c r="W59" s="6">
        <v>2.7136443952678502E-2</v>
      </c>
      <c r="X59" s="6">
        <v>3.9741376522215398E-2</v>
      </c>
      <c r="Y59" s="6">
        <v>2.4168770343180601E-2</v>
      </c>
      <c r="Z59" s="6">
        <v>2.21825857535667E-2</v>
      </c>
      <c r="AA59" s="6">
        <v>3.0660137997857401E-2</v>
      </c>
      <c r="AB59" s="6">
        <v>9.5068438858712898E-2</v>
      </c>
      <c r="AC59" s="6">
        <v>2.9842600461988299E-2</v>
      </c>
      <c r="AD59" s="6">
        <v>2.3640860987972499E-2</v>
      </c>
      <c r="AE59" s="6">
        <v>3.6167007547986997E-2</v>
      </c>
      <c r="AF59" s="6">
        <v>1.7152180997219001E-2</v>
      </c>
      <c r="AG59" s="6">
        <v>2.9654020516967101E-2</v>
      </c>
      <c r="AH59" s="6">
        <v>2.1713685937554801E-2</v>
      </c>
      <c r="AI59" s="6">
        <v>2.3194484246031599E-2</v>
      </c>
      <c r="AJ59" s="6">
        <v>0.113318218037039</v>
      </c>
      <c r="AK59" s="6">
        <v>3.07337396315252E-2</v>
      </c>
      <c r="AL59" s="6">
        <v>1.42536551817959E-2</v>
      </c>
      <c r="AM59" s="6">
        <v>2.4201129192811598E-2</v>
      </c>
      <c r="AN59" s="6">
        <v>1.93712388885536E-3</v>
      </c>
      <c r="AO59" s="6">
        <v>9.0873868025386998E-3</v>
      </c>
      <c r="AP59" s="6">
        <v>3.15559437921447E-2</v>
      </c>
      <c r="AQ59" s="6">
        <v>1.5264730947693501E-2</v>
      </c>
      <c r="AR59" s="6">
        <v>2.0157547601113501E-2</v>
      </c>
      <c r="AS59" s="6">
        <v>0.22914205796156401</v>
      </c>
      <c r="AT59" s="6">
        <v>2.26987868320476E-2</v>
      </c>
      <c r="AU59" s="6">
        <v>2.9507196935280498E-2</v>
      </c>
      <c r="AV59" s="6">
        <v>2.65945217934038E-2</v>
      </c>
      <c r="AW59" s="6">
        <v>2.4364616587589E-2</v>
      </c>
      <c r="AX59" s="6">
        <v>1.5865758203604901E-2</v>
      </c>
      <c r="AY59" s="6">
        <v>1.92713088510582E-2</v>
      </c>
      <c r="AZ59" s="6">
        <v>9.2116667136313505E-3</v>
      </c>
      <c r="BA59" s="6">
        <v>1.34510372403153E-2</v>
      </c>
      <c r="BB59" s="6">
        <v>1.6254962848162999E-2</v>
      </c>
      <c r="BC59" s="6">
        <v>1.9077020780419798E-2</v>
      </c>
      <c r="BD59" s="6">
        <v>1.3069288804096199E-2</v>
      </c>
      <c r="BE59" s="6">
        <v>3.3100414915781397E-2</v>
      </c>
      <c r="BF59" s="6">
        <v>4.6794648046702199E-2</v>
      </c>
      <c r="BG59" s="6">
        <v>1.9732319246788501E-2</v>
      </c>
      <c r="BH59" s="6">
        <v>3.4940161179301599E-2</v>
      </c>
      <c r="BI59" s="6">
        <v>1.9245130775579398E-2</v>
      </c>
      <c r="BJ59" s="6">
        <v>3.13239770172066E-2</v>
      </c>
      <c r="BK59" s="6">
        <v>3.5456990825132699E-2</v>
      </c>
      <c r="BL59" s="6">
        <v>4.7488692724273703E-2</v>
      </c>
      <c r="BM59" s="6">
        <v>3.82757825723044E-2</v>
      </c>
      <c r="BN59" s="6">
        <v>2.98989254635838E-2</v>
      </c>
      <c r="BO59" s="6">
        <v>1.9720586512594701E-2</v>
      </c>
      <c r="BP59" s="6">
        <v>3.72336656180281E-2</v>
      </c>
      <c r="BQ59" s="6">
        <v>2.0516237674054701E-2</v>
      </c>
      <c r="BR59" s="6">
        <v>3.0641062705500901E-2</v>
      </c>
      <c r="BS59" s="6">
        <v>1.45992219088295E-2</v>
      </c>
      <c r="BT59" s="6">
        <v>1.6867189330295199E-2</v>
      </c>
      <c r="BU59" s="6">
        <v>1.49494795587205E-2</v>
      </c>
      <c r="BV59" s="6">
        <v>2.9343597934022098E-2</v>
      </c>
      <c r="BW59" s="6">
        <v>2.7117774770816502E-2</v>
      </c>
      <c r="BX59" s="6">
        <v>4.2096293471985097E-2</v>
      </c>
      <c r="BY59" s="6">
        <v>6.8120526277196405E-2</v>
      </c>
      <c r="BZ59" s="6">
        <v>2.8935561692752999E-2</v>
      </c>
      <c r="CA59" s="6">
        <v>3.02824420279562E-2</v>
      </c>
      <c r="CB59" s="6">
        <v>4.1551390199652503E-2</v>
      </c>
      <c r="CC59" s="6">
        <v>2.8527150800398301E-2</v>
      </c>
      <c r="CD59" s="6">
        <v>3.1653903755480099E-2</v>
      </c>
      <c r="CE59" s="6">
        <v>2.1348107106878001E-2</v>
      </c>
      <c r="CF59" s="6">
        <v>5.5552691812115501E-2</v>
      </c>
      <c r="CG59" s="6">
        <v>1.2124930843218E-2</v>
      </c>
      <c r="CH59" s="6">
        <v>3.5734697259365497E-2</v>
      </c>
      <c r="CI59" s="6">
        <v>3.0762269639671699E-2</v>
      </c>
      <c r="CJ59" s="6">
        <v>3.26900228905245E-2</v>
      </c>
      <c r="CK59" s="6">
        <v>3.7495400471837699E-2</v>
      </c>
      <c r="CL59" s="6">
        <v>4.08377597015551E-2</v>
      </c>
      <c r="CM59" s="6">
        <v>7.6825199129682302E-3</v>
      </c>
      <c r="CN59" s="6">
        <v>4.0075144506041098E-2</v>
      </c>
      <c r="CO59" s="6">
        <v>2.08526605755248E-2</v>
      </c>
      <c r="CP59" s="6">
        <v>2.8491867322128599E-2</v>
      </c>
      <c r="CQ59" s="6">
        <v>1.8858611970313899E-2</v>
      </c>
      <c r="CR59" s="6">
        <v>2.14481883254889E-2</v>
      </c>
      <c r="CS59" s="6">
        <v>3.1119625597311001E-2</v>
      </c>
      <c r="CT59" s="6">
        <v>2.42982869427017E-2</v>
      </c>
      <c r="CU59" s="6">
        <v>3.4921440505959897E-2</v>
      </c>
      <c r="CV59" s="6">
        <v>5.4537095984656898E-2</v>
      </c>
      <c r="CW59" s="6">
        <v>3.3741682958339098E-2</v>
      </c>
      <c r="CX59" s="6">
        <v>3.9928640116231297E-2</v>
      </c>
      <c r="CY59" s="6">
        <v>1.081683288631E-2</v>
      </c>
      <c r="CZ59" s="6">
        <v>3.08328667267872E-2</v>
      </c>
      <c r="DA59" s="6">
        <v>5.6193847357339101E-2</v>
      </c>
      <c r="DB59" s="6">
        <v>3.07374246954648E-2</v>
      </c>
      <c r="DC59" s="6">
        <v>6.3427894424063005E-2</v>
      </c>
      <c r="DD59" s="6">
        <v>2.3638316751848E-2</v>
      </c>
      <c r="DE59" s="6">
        <v>2.4757352581344001E-2</v>
      </c>
      <c r="DF59" s="6">
        <v>0.102941620584835</v>
      </c>
      <c r="DG59" s="6">
        <v>7.5080958520567495E-2</v>
      </c>
      <c r="DH59" s="6">
        <v>1.4538565401599601E-2</v>
      </c>
      <c r="DI59" s="6">
        <v>2.97014499126124E-2</v>
      </c>
      <c r="DJ59" s="6">
        <v>1.6027384816135099E-2</v>
      </c>
      <c r="DK59" s="6">
        <v>7.2503589044927499E-2</v>
      </c>
      <c r="DL59" s="6">
        <v>3.4254955809461703E-2</v>
      </c>
      <c r="DM59" s="6">
        <v>4.2498948932962202E-2</v>
      </c>
      <c r="DN59" s="6">
        <v>1.9002898056398401E-2</v>
      </c>
      <c r="DO59" s="6">
        <v>7.4880413316403494E-2</v>
      </c>
      <c r="DP59" s="6">
        <v>6.0138021400411697E-2</v>
      </c>
      <c r="DQ59" s="6">
        <v>2.7795669013104901E-2</v>
      </c>
      <c r="DR59" s="6">
        <v>2.13849933755315E-2</v>
      </c>
      <c r="DS59" s="6">
        <v>4.17113627338851E-2</v>
      </c>
      <c r="DT59" s="6">
        <v>8.7697585208221102E-2</v>
      </c>
      <c r="DU59" s="6">
        <v>3.6316269949763898E-2</v>
      </c>
      <c r="DV59" s="6">
        <v>5.1997870936673601E-2</v>
      </c>
      <c r="DW59" s="6">
        <v>2.9122986650160099E-2</v>
      </c>
      <c r="DX59" s="6">
        <v>0.399718942679405</v>
      </c>
      <c r="DY59" s="6">
        <v>8.0484971149131904E-2</v>
      </c>
      <c r="DZ59" s="6">
        <v>2.0458200635110401E-2</v>
      </c>
      <c r="EA59" s="6">
        <v>5.3634405114773701E-2</v>
      </c>
      <c r="EB59" s="6">
        <v>1.20793738150603E-2</v>
      </c>
      <c r="EC59" s="6">
        <v>6.35505323664729E-2</v>
      </c>
      <c r="ED59" s="6">
        <v>0.37377093042413101</v>
      </c>
      <c r="EE59" s="6">
        <v>1.9018535694653501E-2</v>
      </c>
      <c r="EF59" s="6">
        <v>8.3253482621143904E-2</v>
      </c>
      <c r="EG59" s="6">
        <v>3.95780596221038E-3</v>
      </c>
      <c r="EH59" s="6">
        <v>2.5665108944254899E-2</v>
      </c>
      <c r="EI59" s="6">
        <v>5.8942400735859803E-2</v>
      </c>
      <c r="EJ59" s="6">
        <v>4.1243872020889201E-2</v>
      </c>
      <c r="EK59" s="6">
        <v>1.9104751052135001E-2</v>
      </c>
      <c r="EL59" s="6">
        <v>7.3680370623108393E-2</v>
      </c>
      <c r="EM59" s="6">
        <v>3.4613567076331203E-2</v>
      </c>
      <c r="EN59" s="6">
        <v>7.3672951923602598E-2</v>
      </c>
      <c r="EO59" s="6">
        <v>4.6553225709800403E-2</v>
      </c>
      <c r="EP59" s="6">
        <v>0.31451838618114802</v>
      </c>
      <c r="EQ59" s="6">
        <v>4.4606824869354501E-2</v>
      </c>
      <c r="ER59" s="6">
        <v>1.6279964031340601E-2</v>
      </c>
      <c r="ES59" s="6">
        <v>2.8084722207503299E-2</v>
      </c>
      <c r="ET59" s="6">
        <v>3.6948133464668603E-2</v>
      </c>
      <c r="EU59" s="6">
        <v>2.13551724248605E-2</v>
      </c>
      <c r="EV59" s="6">
        <v>5.9891101581807799E-2</v>
      </c>
      <c r="EW59" s="6">
        <v>1.05592173693741E-2</v>
      </c>
      <c r="EX59" s="6">
        <v>6.0212641852971796E-3</v>
      </c>
      <c r="EY59" s="6">
        <v>1.29216153424888E-2</v>
      </c>
      <c r="EZ59" s="6">
        <v>8.5053521156463002E-2</v>
      </c>
      <c r="FA59" s="6">
        <v>8.5804492214177092E-3</v>
      </c>
      <c r="FB59" s="6">
        <v>1.5142244002287E-3</v>
      </c>
      <c r="FC59" s="6">
        <v>6.1066159577935599E-3</v>
      </c>
      <c r="FD59" s="6">
        <v>9.9209608700313503E-3</v>
      </c>
      <c r="FE59" s="6">
        <v>3.6875239937500602E-2</v>
      </c>
      <c r="FF59" s="6">
        <v>2.4922208875056501E-2</v>
      </c>
      <c r="FG59" s="6">
        <v>8.9813973212193102E-3</v>
      </c>
      <c r="FH59" s="6">
        <v>5.4729484799511596E-3</v>
      </c>
      <c r="FI59" s="6">
        <v>0.79577061951980799</v>
      </c>
      <c r="FJ59" s="6">
        <v>2.5324097909580099E-2</v>
      </c>
      <c r="FK59" s="6">
        <v>5.0176938067897497E-3</v>
      </c>
      <c r="FL59" s="6">
        <v>1.80005443325086E-3</v>
      </c>
      <c r="FM59" s="6">
        <v>8.7376452905669408E-3</v>
      </c>
      <c r="FN59" s="6">
        <v>1.6116793807261099E-2</v>
      </c>
      <c r="FO59" s="6">
        <v>4.6969188755352402E-3</v>
      </c>
      <c r="FP59" s="6">
        <v>7.4696099919753199E-3</v>
      </c>
      <c r="FQ59" s="6">
        <v>4.6039219388840603E-3</v>
      </c>
      <c r="FR59" s="6">
        <v>6.2526651162020094E-2</v>
      </c>
      <c r="FS59" s="6">
        <v>8.3276227000071094E-3</v>
      </c>
      <c r="FT59" s="6">
        <v>1.0564822094302101E-2</v>
      </c>
      <c r="FU59" s="6">
        <v>6.37500718949953E-3</v>
      </c>
      <c r="FV59" s="6">
        <v>4.1266348685266904E-3</v>
      </c>
      <c r="FW59" s="6">
        <v>2.6422113791824402E-2</v>
      </c>
      <c r="FX59" s="6">
        <v>4.2144478789789396E-3</v>
      </c>
      <c r="FY59" s="6">
        <v>2.0842146330348E-3</v>
      </c>
      <c r="FZ59" s="6">
        <v>5.05203320143792E-2</v>
      </c>
      <c r="GA59" s="6">
        <v>2.7502036064937001E-2</v>
      </c>
      <c r="GB59" s="6">
        <v>3.4331334679232703E-2</v>
      </c>
      <c r="GC59" s="6">
        <v>7.1673772167863595E-2</v>
      </c>
      <c r="GD59" s="6">
        <v>8.1002497760295306E-2</v>
      </c>
      <c r="GE59" s="6">
        <v>2.2252260455558E-2</v>
      </c>
      <c r="GF59" s="6">
        <v>3.5841309575211998E-2</v>
      </c>
      <c r="GG59" s="6">
        <v>1.19735239550597E-2</v>
      </c>
      <c r="GH59" s="6">
        <v>2.8435267273483202E-2</v>
      </c>
      <c r="GI59" s="6">
        <v>2.7182176670721599E-2</v>
      </c>
      <c r="GJ59" s="6">
        <v>1.7251895228839999E-2</v>
      </c>
      <c r="GK59" s="6">
        <v>1.03802154986846E-2</v>
      </c>
      <c r="GL59" s="6">
        <v>8.0104200278620693E-3</v>
      </c>
      <c r="GM59" s="6"/>
      <c r="GN59" s="6">
        <f>CORREL(D59:GL59,D9:GL9)^2</f>
        <v>0.86679653205799556</v>
      </c>
    </row>
    <row r="60" spans="1:201" s="14" customFormat="1" x14ac:dyDescent="0.25">
      <c r="A60" s="17"/>
      <c r="B60" s="20"/>
      <c r="C60" s="11" t="s">
        <v>216</v>
      </c>
      <c r="D60" s="9">
        <f t="shared" ref="D60:BO60" si="26">SUM(D55:D59)</f>
        <v>0.21659833317666399</v>
      </c>
      <c r="E60" s="9">
        <f t="shared" si="26"/>
        <v>0.81141575173299429</v>
      </c>
      <c r="F60" s="9">
        <f t="shared" si="26"/>
        <v>0.56634708319549565</v>
      </c>
      <c r="G60" s="9">
        <f t="shared" si="26"/>
        <v>0.39958174504065808</v>
      </c>
      <c r="H60" s="9">
        <f t="shared" si="26"/>
        <v>0.62944262501953696</v>
      </c>
      <c r="I60" s="9">
        <f t="shared" si="26"/>
        <v>3.0339751008909521E-2</v>
      </c>
      <c r="J60" s="9">
        <f t="shared" si="26"/>
        <v>3.2242754260758261E-2</v>
      </c>
      <c r="K60" s="9">
        <f t="shared" si="26"/>
        <v>0.72036592029864022</v>
      </c>
      <c r="L60" s="9">
        <f t="shared" si="26"/>
        <v>7.7805088319483726E-2</v>
      </c>
      <c r="M60" s="9">
        <f t="shared" si="26"/>
        <v>0.31581498132729241</v>
      </c>
      <c r="N60" s="9">
        <f t="shared" si="26"/>
        <v>0.12213342934676109</v>
      </c>
      <c r="O60" s="9">
        <f t="shared" si="26"/>
        <v>4.6318695739295646E-2</v>
      </c>
      <c r="P60" s="9">
        <f t="shared" si="26"/>
        <v>0.57336244657752311</v>
      </c>
      <c r="Q60" s="9">
        <f t="shared" si="26"/>
        <v>0.74290310926482039</v>
      </c>
      <c r="R60" s="9">
        <f t="shared" si="26"/>
        <v>0.14724058808044579</v>
      </c>
      <c r="S60" s="9">
        <f t="shared" si="26"/>
        <v>0.21414371671849039</v>
      </c>
      <c r="T60" s="9">
        <f t="shared" si="26"/>
        <v>9.9750660153390597E-2</v>
      </c>
      <c r="U60" s="9">
        <f t="shared" si="26"/>
        <v>0.41460531493019176</v>
      </c>
      <c r="V60" s="9">
        <f t="shared" si="26"/>
        <v>0.2173672801771139</v>
      </c>
      <c r="W60" s="9">
        <f t="shared" si="26"/>
        <v>0.23266138697927438</v>
      </c>
      <c r="X60" s="9">
        <f t="shared" si="26"/>
        <v>0.43948327404592635</v>
      </c>
      <c r="Y60" s="9">
        <f t="shared" si="26"/>
        <v>0.61211957226607328</v>
      </c>
      <c r="Z60" s="9">
        <f t="shared" si="26"/>
        <v>0.82893118226230889</v>
      </c>
      <c r="AA60" s="9">
        <f t="shared" si="26"/>
        <v>0.83467071040729013</v>
      </c>
      <c r="AB60" s="9">
        <f t="shared" si="26"/>
        <v>0.36131762843416632</v>
      </c>
      <c r="AC60" s="9">
        <f t="shared" si="26"/>
        <v>0.44211439671760067</v>
      </c>
      <c r="AD60" s="9">
        <f t="shared" si="26"/>
        <v>0.38404354885470487</v>
      </c>
      <c r="AE60" s="9">
        <f t="shared" si="26"/>
        <v>0.46384674822790872</v>
      </c>
      <c r="AF60" s="9">
        <f t="shared" si="26"/>
        <v>0.6492066571014663</v>
      </c>
      <c r="AG60" s="9">
        <f t="shared" si="26"/>
        <v>0.33531069925344081</v>
      </c>
      <c r="AH60" s="9">
        <f t="shared" si="26"/>
        <v>0.58037053558663987</v>
      </c>
      <c r="AI60" s="9">
        <f t="shared" si="26"/>
        <v>0.80086284701981292</v>
      </c>
      <c r="AJ60" s="9">
        <f t="shared" si="26"/>
        <v>0.755381938006219</v>
      </c>
      <c r="AK60" s="9">
        <f t="shared" si="26"/>
        <v>0.43627523621803865</v>
      </c>
      <c r="AL60" s="9">
        <f t="shared" si="26"/>
        <v>0.44072148500622288</v>
      </c>
      <c r="AM60" s="9">
        <f t="shared" si="26"/>
        <v>0.3281412876447376</v>
      </c>
      <c r="AN60" s="9">
        <f t="shared" si="26"/>
        <v>1.07286546627452E-2</v>
      </c>
      <c r="AO60" s="9">
        <f t="shared" si="26"/>
        <v>0.14010540074855629</v>
      </c>
      <c r="AP60" s="9">
        <f t="shared" si="26"/>
        <v>0.81142811155641859</v>
      </c>
      <c r="AQ60" s="9">
        <f t="shared" si="26"/>
        <v>0.62002536636284244</v>
      </c>
      <c r="AR60" s="9">
        <f t="shared" si="26"/>
        <v>0.71557472694474455</v>
      </c>
      <c r="AS60" s="9">
        <f t="shared" si="26"/>
        <v>0.68515295779903851</v>
      </c>
      <c r="AT60" s="9">
        <f t="shared" si="26"/>
        <v>0.64333238019355443</v>
      </c>
      <c r="AU60" s="9">
        <f t="shared" si="26"/>
        <v>0.60176473045125589</v>
      </c>
      <c r="AV60" s="9">
        <f t="shared" si="26"/>
        <v>0.31814872090382929</v>
      </c>
      <c r="AW60" s="9">
        <f t="shared" si="26"/>
        <v>0.37589206936843628</v>
      </c>
      <c r="AX60" s="9">
        <f t="shared" si="26"/>
        <v>0.36937389746450899</v>
      </c>
      <c r="AY60" s="9">
        <f t="shared" si="26"/>
        <v>0.36287954716039733</v>
      </c>
      <c r="AZ60" s="9">
        <f t="shared" si="26"/>
        <v>0.39775542570115785</v>
      </c>
      <c r="BA60" s="9">
        <f t="shared" si="26"/>
        <v>3.2299140655023338E-2</v>
      </c>
      <c r="BB60" s="9">
        <f t="shared" si="26"/>
        <v>8.2568878184340541E-2</v>
      </c>
      <c r="BC60" s="9">
        <f t="shared" si="26"/>
        <v>0.54668258999212427</v>
      </c>
      <c r="BD60" s="9">
        <f t="shared" si="26"/>
        <v>0.13281576077662</v>
      </c>
      <c r="BE60" s="9">
        <f t="shared" si="26"/>
        <v>0.20265887835742491</v>
      </c>
      <c r="BF60" s="9">
        <f t="shared" si="26"/>
        <v>0.33589795102242093</v>
      </c>
      <c r="BG60" s="9">
        <f t="shared" si="26"/>
        <v>0.54130665800937972</v>
      </c>
      <c r="BH60" s="9">
        <f t="shared" si="26"/>
        <v>0.69551821477189768</v>
      </c>
      <c r="BI60" s="9">
        <f t="shared" si="26"/>
        <v>0.74649738587577841</v>
      </c>
      <c r="BJ60" s="9">
        <f t="shared" si="26"/>
        <v>0.54552028276391396</v>
      </c>
      <c r="BK60" s="9">
        <f t="shared" si="26"/>
        <v>0.67255831949903533</v>
      </c>
      <c r="BL60" s="9">
        <f t="shared" si="26"/>
        <v>0.20489991769061669</v>
      </c>
      <c r="BM60" s="9">
        <f t="shared" si="26"/>
        <v>0.1575005596945141</v>
      </c>
      <c r="BN60" s="9">
        <f t="shared" si="26"/>
        <v>0.1546097253877193</v>
      </c>
      <c r="BO60" s="9">
        <f t="shared" si="26"/>
        <v>0.12866904275463298</v>
      </c>
      <c r="BP60" s="9">
        <f t="shared" ref="BP60:EA60" si="27">SUM(BP55:BP59)</f>
        <v>0.53451282771735054</v>
      </c>
      <c r="BQ60" s="9">
        <f t="shared" si="27"/>
        <v>0.79418054717219699</v>
      </c>
      <c r="BR60" s="9">
        <f t="shared" si="27"/>
        <v>0.65935712503908384</v>
      </c>
      <c r="BS60" s="9">
        <f t="shared" si="27"/>
        <v>0.44510588668193529</v>
      </c>
      <c r="BT60" s="9">
        <f t="shared" si="27"/>
        <v>0.77290214351635877</v>
      </c>
      <c r="BU60" s="9">
        <f t="shared" si="27"/>
        <v>0.79605857892816967</v>
      </c>
      <c r="BV60" s="9">
        <f t="shared" si="27"/>
        <v>0.51898408752891623</v>
      </c>
      <c r="BW60" s="9">
        <f t="shared" si="27"/>
        <v>0.55358187078913501</v>
      </c>
      <c r="BX60" s="9">
        <f t="shared" si="27"/>
        <v>0.2178095033203539</v>
      </c>
      <c r="BY60" s="9">
        <f t="shared" si="27"/>
        <v>0.4078193882278065</v>
      </c>
      <c r="BZ60" s="9">
        <f t="shared" si="27"/>
        <v>0.17306969019309551</v>
      </c>
      <c r="CA60" s="9">
        <f t="shared" si="27"/>
        <v>0.73698945780008751</v>
      </c>
      <c r="CB60" s="9">
        <f t="shared" si="27"/>
        <v>0.73329932272005149</v>
      </c>
      <c r="CC60" s="9">
        <f t="shared" si="27"/>
        <v>0.4033153349025142</v>
      </c>
      <c r="CD60" s="9">
        <f t="shared" si="27"/>
        <v>0.46939874362626982</v>
      </c>
      <c r="CE60" s="9">
        <f t="shared" si="27"/>
        <v>0.31634159431933845</v>
      </c>
      <c r="CF60" s="9">
        <f t="shared" si="27"/>
        <v>0.51572960682257385</v>
      </c>
      <c r="CG60" s="9">
        <f t="shared" si="27"/>
        <v>9.915915706697645E-2</v>
      </c>
      <c r="CH60" s="9">
        <f t="shared" si="27"/>
        <v>9.1281674723069722E-2</v>
      </c>
      <c r="CI60" s="9">
        <f t="shared" si="27"/>
        <v>0.14513858241383343</v>
      </c>
      <c r="CJ60" s="9">
        <f t="shared" si="27"/>
        <v>0.1100460832898715</v>
      </c>
      <c r="CK60" s="9">
        <f t="shared" si="27"/>
        <v>0.10987959679253154</v>
      </c>
      <c r="CL60" s="9">
        <f t="shared" si="27"/>
        <v>0.12050848502419101</v>
      </c>
      <c r="CM60" s="9">
        <f t="shared" si="27"/>
        <v>7.315358578710085E-2</v>
      </c>
      <c r="CN60" s="9">
        <f t="shared" si="27"/>
        <v>0.37295525020866094</v>
      </c>
      <c r="CO60" s="9">
        <f t="shared" si="27"/>
        <v>0.44830174990849714</v>
      </c>
      <c r="CP60" s="9">
        <f t="shared" si="27"/>
        <v>0.31134791783129873</v>
      </c>
      <c r="CQ60" s="9">
        <f t="shared" si="27"/>
        <v>0.70289572690020174</v>
      </c>
      <c r="CR60" s="9">
        <f t="shared" si="27"/>
        <v>0.23442339129897419</v>
      </c>
      <c r="CS60" s="9">
        <f t="shared" si="27"/>
        <v>0.20610000420028549</v>
      </c>
      <c r="CT60" s="9">
        <f t="shared" si="27"/>
        <v>0.16898474688305942</v>
      </c>
      <c r="CU60" s="9">
        <f t="shared" si="27"/>
        <v>0.13196834315957878</v>
      </c>
      <c r="CV60" s="9">
        <f t="shared" si="27"/>
        <v>0.17190457050509333</v>
      </c>
      <c r="CW60" s="9">
        <f t="shared" si="27"/>
        <v>9.6708399660101196E-2</v>
      </c>
      <c r="CX60" s="9">
        <f t="shared" si="27"/>
        <v>0.34074086332619141</v>
      </c>
      <c r="CY60" s="9">
        <f t="shared" si="27"/>
        <v>0.21328807431061789</v>
      </c>
      <c r="CZ60" s="9">
        <f t="shared" si="27"/>
        <v>0.340824454895711</v>
      </c>
      <c r="DA60" s="9">
        <f t="shared" si="27"/>
        <v>0.277066386832659</v>
      </c>
      <c r="DB60" s="9">
        <f t="shared" si="27"/>
        <v>0.16538715108121951</v>
      </c>
      <c r="DC60" s="9">
        <f t="shared" si="27"/>
        <v>0.13226159874241342</v>
      </c>
      <c r="DD60" s="9">
        <f t="shared" si="27"/>
        <v>9.2530258338844484E-2</v>
      </c>
      <c r="DE60" s="9">
        <f t="shared" si="27"/>
        <v>9.3661613766562499E-2</v>
      </c>
      <c r="DF60" s="9">
        <f t="shared" si="27"/>
        <v>0.2237007995827105</v>
      </c>
      <c r="DG60" s="9">
        <f t="shared" si="27"/>
        <v>0.1907677996294691</v>
      </c>
      <c r="DH60" s="9">
        <f t="shared" si="27"/>
        <v>5.099225727171737E-2</v>
      </c>
      <c r="DI60" s="9">
        <f t="shared" si="27"/>
        <v>0.14278667662710146</v>
      </c>
      <c r="DJ60" s="9">
        <f t="shared" si="27"/>
        <v>0.30440118848485215</v>
      </c>
      <c r="DK60" s="9">
        <f t="shared" si="27"/>
        <v>0.14080298449559459</v>
      </c>
      <c r="DL60" s="9">
        <f t="shared" si="27"/>
        <v>0.28965614217070557</v>
      </c>
      <c r="DM60" s="9">
        <f t="shared" si="27"/>
        <v>0.23774799257500251</v>
      </c>
      <c r="DN60" s="9">
        <f t="shared" si="27"/>
        <v>0.2938310701443394</v>
      </c>
      <c r="DO60" s="9">
        <f t="shared" si="27"/>
        <v>0.34261184244508919</v>
      </c>
      <c r="DP60" s="9">
        <f t="shared" si="27"/>
        <v>0.14957809277906831</v>
      </c>
      <c r="DQ60" s="9">
        <f t="shared" si="27"/>
        <v>7.3094897281047663E-2</v>
      </c>
      <c r="DR60" s="9">
        <f t="shared" si="27"/>
        <v>0.23622828222443282</v>
      </c>
      <c r="DS60" s="9">
        <f t="shared" si="27"/>
        <v>0.35016479838873849</v>
      </c>
      <c r="DT60" s="9">
        <f t="shared" si="27"/>
        <v>0.25898523527854023</v>
      </c>
      <c r="DU60" s="9">
        <f t="shared" si="27"/>
        <v>0.35745442637298908</v>
      </c>
      <c r="DV60" s="9">
        <f t="shared" si="27"/>
        <v>0.2229384566774891</v>
      </c>
      <c r="DW60" s="9">
        <f t="shared" si="27"/>
        <v>0.31711586448436779</v>
      </c>
      <c r="DX60" s="9">
        <f t="shared" si="27"/>
        <v>0.57100509495796148</v>
      </c>
      <c r="DY60" s="9">
        <f t="shared" si="27"/>
        <v>0.1266047585476954</v>
      </c>
      <c r="DZ60" s="9">
        <f t="shared" si="27"/>
        <v>0.1221618588007929</v>
      </c>
      <c r="EA60" s="9">
        <f t="shared" si="27"/>
        <v>0.27314549966517521</v>
      </c>
      <c r="EB60" s="9">
        <f t="shared" ref="EB60:GL60" si="28">SUM(EB55:EB59)</f>
        <v>2.701354916919509E-2</v>
      </c>
      <c r="EC60" s="9">
        <f t="shared" si="28"/>
        <v>0.2320262031511918</v>
      </c>
      <c r="ED60" s="9">
        <f t="shared" si="28"/>
        <v>0.62357295274687341</v>
      </c>
      <c r="EE60" s="9">
        <f t="shared" si="28"/>
        <v>0.14497770833183449</v>
      </c>
      <c r="EF60" s="9">
        <f t="shared" si="28"/>
        <v>0.20998458561672823</v>
      </c>
      <c r="EG60" s="9">
        <f t="shared" si="28"/>
        <v>0.11028052698043848</v>
      </c>
      <c r="EH60" s="9">
        <f t="shared" si="28"/>
        <v>7.3978302423851186E-2</v>
      </c>
      <c r="EI60" s="9">
        <f t="shared" si="28"/>
        <v>0.1399636421593696</v>
      </c>
      <c r="EJ60" s="9">
        <f t="shared" si="28"/>
        <v>0.10151079795177442</v>
      </c>
      <c r="EK60" s="9">
        <f t="shared" si="28"/>
        <v>0.38151473783382744</v>
      </c>
      <c r="EL60" s="9">
        <f t="shared" si="28"/>
        <v>0.39966976192079562</v>
      </c>
      <c r="EM60" s="9">
        <f t="shared" si="28"/>
        <v>0.2345521278964994</v>
      </c>
      <c r="EN60" s="9">
        <f t="shared" si="28"/>
        <v>0.40671406661186305</v>
      </c>
      <c r="EO60" s="9">
        <f t="shared" si="28"/>
        <v>0.14035563620530439</v>
      </c>
      <c r="EP60" s="9">
        <f t="shared" si="28"/>
        <v>0.502525929452173</v>
      </c>
      <c r="EQ60" s="9">
        <f t="shared" si="28"/>
        <v>0.2015733930951239</v>
      </c>
      <c r="ER60" s="9">
        <f t="shared" si="28"/>
        <v>0.18059889897872003</v>
      </c>
      <c r="ES60" s="9">
        <f t="shared" si="28"/>
        <v>8.5371988915997898E-2</v>
      </c>
      <c r="ET60" s="9">
        <f t="shared" si="28"/>
        <v>7.9025000773093754E-2</v>
      </c>
      <c r="EU60" s="9">
        <f t="shared" si="28"/>
        <v>8.1594872435293647E-2</v>
      </c>
      <c r="EV60" s="9">
        <f t="shared" si="28"/>
        <v>0.21986685720962551</v>
      </c>
      <c r="EW60" s="9">
        <f t="shared" si="28"/>
        <v>0.10409830812836129</v>
      </c>
      <c r="EX60" s="9">
        <f t="shared" si="28"/>
        <v>0.13037987588048339</v>
      </c>
      <c r="EY60" s="9">
        <f t="shared" si="28"/>
        <v>0.1192537668836041</v>
      </c>
      <c r="EZ60" s="9">
        <f t="shared" si="28"/>
        <v>0.14161912893096856</v>
      </c>
      <c r="FA60" s="9">
        <f t="shared" si="28"/>
        <v>0.1231689677370657</v>
      </c>
      <c r="FB60" s="9">
        <f t="shared" si="28"/>
        <v>2.5062628065434411E-2</v>
      </c>
      <c r="FC60" s="9">
        <f t="shared" si="28"/>
        <v>0.20055979168393365</v>
      </c>
      <c r="FD60" s="9">
        <f t="shared" si="28"/>
        <v>0.17496145116122935</v>
      </c>
      <c r="FE60" s="9">
        <f t="shared" si="28"/>
        <v>0.12817804129843322</v>
      </c>
      <c r="FF60" s="9">
        <f t="shared" si="28"/>
        <v>0.1306768190473428</v>
      </c>
      <c r="FG60" s="9">
        <f t="shared" si="28"/>
        <v>5.6081426099512659E-2</v>
      </c>
      <c r="FH60" s="9">
        <f t="shared" si="28"/>
        <v>9.5149349614335313E-2</v>
      </c>
      <c r="FI60" s="9">
        <f t="shared" si="28"/>
        <v>0.82680853253955178</v>
      </c>
      <c r="FJ60" s="9">
        <f t="shared" si="28"/>
        <v>9.4863213954879455E-2</v>
      </c>
      <c r="FK60" s="9">
        <f t="shared" si="28"/>
        <v>9.6228648790209356E-2</v>
      </c>
      <c r="FL60" s="9">
        <f t="shared" si="28"/>
        <v>2.5555797865737792E-2</v>
      </c>
      <c r="FM60" s="9">
        <f t="shared" si="28"/>
        <v>0.17865090031462424</v>
      </c>
      <c r="FN60" s="9">
        <f t="shared" si="28"/>
        <v>4.2124697148320414E-2</v>
      </c>
      <c r="FO60" s="9">
        <f t="shared" si="28"/>
        <v>8.3913798752950644E-2</v>
      </c>
      <c r="FP60" s="9">
        <f t="shared" si="28"/>
        <v>0.20254687130521262</v>
      </c>
      <c r="FQ60" s="9">
        <f t="shared" si="28"/>
        <v>0.23339086651964175</v>
      </c>
      <c r="FR60" s="9">
        <f t="shared" si="28"/>
        <v>0.36650204699556882</v>
      </c>
      <c r="FS60" s="9">
        <f t="shared" si="28"/>
        <v>0.10820247572842362</v>
      </c>
      <c r="FT60" s="9">
        <f t="shared" si="28"/>
        <v>0.18393128828075761</v>
      </c>
      <c r="FU60" s="9">
        <f t="shared" si="28"/>
        <v>8.7921641433026332E-2</v>
      </c>
      <c r="FV60" s="9">
        <f t="shared" si="28"/>
        <v>2.2579292625438431E-2</v>
      </c>
      <c r="FW60" s="9">
        <f t="shared" si="28"/>
        <v>4.7959216334888657E-2</v>
      </c>
      <c r="FX60" s="9">
        <f t="shared" si="28"/>
        <v>0.21766952200448672</v>
      </c>
      <c r="FY60" s="9">
        <f t="shared" si="28"/>
        <v>2.9770170998874051E-2</v>
      </c>
      <c r="FZ60" s="9">
        <f t="shared" si="28"/>
        <v>0.11120759041778285</v>
      </c>
      <c r="GA60" s="9">
        <f t="shared" si="28"/>
        <v>0.1316117633167127</v>
      </c>
      <c r="GB60" s="9">
        <f t="shared" si="28"/>
        <v>0.14129707272111761</v>
      </c>
      <c r="GC60" s="9">
        <f t="shared" si="28"/>
        <v>9.7561526350643718E-2</v>
      </c>
      <c r="GD60" s="9">
        <f t="shared" si="28"/>
        <v>9.8498759480409911E-2</v>
      </c>
      <c r="GE60" s="9">
        <f t="shared" si="28"/>
        <v>0.32345838840982299</v>
      </c>
      <c r="GF60" s="9">
        <f t="shared" si="28"/>
        <v>0.31536551508787419</v>
      </c>
      <c r="GG60" s="9">
        <f t="shared" si="28"/>
        <v>0.18562048246311891</v>
      </c>
      <c r="GH60" s="9">
        <f t="shared" si="28"/>
        <v>0.1476329030501278</v>
      </c>
      <c r="GI60" s="9">
        <f t="shared" si="28"/>
        <v>0.16395874209082009</v>
      </c>
      <c r="GJ60" s="9">
        <f t="shared" si="28"/>
        <v>0.26840620382321884</v>
      </c>
      <c r="GK60" s="9">
        <f t="shared" si="28"/>
        <v>0.19057569427864188</v>
      </c>
      <c r="GL60" s="9">
        <f t="shared" si="28"/>
        <v>0.18262017724795165</v>
      </c>
      <c r="GM60" s="9"/>
      <c r="GN60" s="6">
        <f>CORREL(D60:GL60, D14:GL14)^2</f>
        <v>0.93442921625170172</v>
      </c>
    </row>
    <row r="61" spans="1:201" x14ac:dyDescent="0.25">
      <c r="A61" s="17"/>
      <c r="B61" s="21"/>
      <c r="C61" s="12" t="s">
        <v>217</v>
      </c>
      <c r="D61" s="13">
        <f t="shared" ref="D61:AI61" si="29">SUM(D49:D54)</f>
        <v>0.78340166682333645</v>
      </c>
      <c r="E61" s="13">
        <f t="shared" si="29"/>
        <v>0.18858424826700643</v>
      </c>
      <c r="F61" s="13">
        <f t="shared" si="29"/>
        <v>0.4336529168045048</v>
      </c>
      <c r="G61" s="13">
        <f t="shared" si="29"/>
        <v>0.60041825495934209</v>
      </c>
      <c r="H61" s="13">
        <f t="shared" si="29"/>
        <v>0.37055737498046237</v>
      </c>
      <c r="I61" s="13">
        <f t="shared" si="29"/>
        <v>0.96966024899108993</v>
      </c>
      <c r="J61" s="13">
        <f t="shared" si="29"/>
        <v>0.96775724573924182</v>
      </c>
      <c r="K61" s="13">
        <f t="shared" si="29"/>
        <v>0.27963407970135945</v>
      </c>
      <c r="L61" s="13">
        <f t="shared" si="29"/>
        <v>0.92219491168051593</v>
      </c>
      <c r="M61" s="13">
        <f t="shared" si="29"/>
        <v>0.68418501867270765</v>
      </c>
      <c r="N61" s="13">
        <f t="shared" si="29"/>
        <v>0.87786657065323859</v>
      </c>
      <c r="O61" s="13">
        <f t="shared" si="29"/>
        <v>0.95368130426070397</v>
      </c>
      <c r="P61" s="13">
        <f t="shared" si="29"/>
        <v>0.42663755342247739</v>
      </c>
      <c r="Q61" s="13">
        <f t="shared" si="29"/>
        <v>0.25709689073517977</v>
      </c>
      <c r="R61" s="13">
        <f t="shared" si="29"/>
        <v>0.85275941191955429</v>
      </c>
      <c r="S61" s="13">
        <f t="shared" si="29"/>
        <v>0.78585628328150992</v>
      </c>
      <c r="T61" s="13">
        <f t="shared" si="29"/>
        <v>0.90024933984660904</v>
      </c>
      <c r="U61" s="13">
        <f t="shared" si="29"/>
        <v>0.58539468506980796</v>
      </c>
      <c r="V61" s="13">
        <f t="shared" si="29"/>
        <v>0.78263271982288574</v>
      </c>
      <c r="W61" s="13">
        <f t="shared" si="29"/>
        <v>0.76733861302072515</v>
      </c>
      <c r="X61" s="13">
        <f t="shared" si="29"/>
        <v>0.56051672595407298</v>
      </c>
      <c r="Y61" s="13">
        <f t="shared" si="29"/>
        <v>0.387880427733926</v>
      </c>
      <c r="Z61" s="13">
        <f t="shared" si="29"/>
        <v>0.17106881773769053</v>
      </c>
      <c r="AA61" s="13">
        <f t="shared" si="29"/>
        <v>0.16532928959270998</v>
      </c>
      <c r="AB61" s="13">
        <f t="shared" si="29"/>
        <v>0.63868237156583341</v>
      </c>
      <c r="AC61" s="13">
        <f t="shared" si="29"/>
        <v>0.55788560328239889</v>
      </c>
      <c r="AD61" s="13">
        <f t="shared" si="29"/>
        <v>0.61595645114529585</v>
      </c>
      <c r="AE61" s="13">
        <f t="shared" si="29"/>
        <v>0.53615325177209072</v>
      </c>
      <c r="AF61" s="13">
        <f t="shared" si="29"/>
        <v>0.35079334289853359</v>
      </c>
      <c r="AG61" s="13">
        <f t="shared" si="29"/>
        <v>0.66468930074655974</v>
      </c>
      <c r="AH61" s="13">
        <f t="shared" si="29"/>
        <v>0.41962946441336091</v>
      </c>
      <c r="AI61" s="13">
        <f t="shared" si="29"/>
        <v>0.19913715298018791</v>
      </c>
      <c r="AJ61" s="13">
        <f t="shared" ref="AJ61:CU61" si="30">SUM(AJ49:AJ54)</f>
        <v>0.24461806199378122</v>
      </c>
      <c r="AK61" s="13">
        <f t="shared" si="30"/>
        <v>0.56372476378196246</v>
      </c>
      <c r="AL61" s="13">
        <f t="shared" si="30"/>
        <v>0.55927851499377756</v>
      </c>
      <c r="AM61" s="13">
        <f t="shared" si="30"/>
        <v>0.67185871235526251</v>
      </c>
      <c r="AN61" s="13">
        <f t="shared" si="30"/>
        <v>0.98927134533725525</v>
      </c>
      <c r="AO61" s="13">
        <f t="shared" si="30"/>
        <v>0.85989459925144318</v>
      </c>
      <c r="AP61" s="13">
        <f t="shared" si="30"/>
        <v>0.18857188844358219</v>
      </c>
      <c r="AQ61" s="13">
        <f t="shared" si="30"/>
        <v>0.37997463363715756</v>
      </c>
      <c r="AR61" s="13">
        <f t="shared" si="30"/>
        <v>0.28442527305525528</v>
      </c>
      <c r="AS61" s="13">
        <f t="shared" si="30"/>
        <v>0.31484704220096099</v>
      </c>
      <c r="AT61" s="13">
        <f t="shared" si="30"/>
        <v>0.35666761980644429</v>
      </c>
      <c r="AU61" s="13">
        <f t="shared" si="30"/>
        <v>0.39823526954874405</v>
      </c>
      <c r="AV61" s="13">
        <f t="shared" si="30"/>
        <v>0.68185127909617105</v>
      </c>
      <c r="AW61" s="13">
        <f t="shared" si="30"/>
        <v>0.62410793063156345</v>
      </c>
      <c r="AX61" s="13">
        <f t="shared" si="30"/>
        <v>0.63062610253549078</v>
      </c>
      <c r="AY61" s="13">
        <f t="shared" si="30"/>
        <v>0.6371204528396035</v>
      </c>
      <c r="AZ61" s="13">
        <f t="shared" si="30"/>
        <v>0.60224457429884182</v>
      </c>
      <c r="BA61" s="13">
        <f t="shared" si="30"/>
        <v>0.96770085934497629</v>
      </c>
      <c r="BB61" s="13">
        <f t="shared" si="30"/>
        <v>0.91743112181565911</v>
      </c>
      <c r="BC61" s="13">
        <f t="shared" si="30"/>
        <v>0.45331741000787706</v>
      </c>
      <c r="BD61" s="13">
        <f t="shared" si="30"/>
        <v>0.86718423922338062</v>
      </c>
      <c r="BE61" s="13">
        <f t="shared" si="30"/>
        <v>0.79734112164257542</v>
      </c>
      <c r="BF61" s="13">
        <f t="shared" si="30"/>
        <v>0.66410204897757885</v>
      </c>
      <c r="BG61" s="13">
        <f t="shared" si="30"/>
        <v>0.45869334199062078</v>
      </c>
      <c r="BH61" s="13">
        <f t="shared" si="30"/>
        <v>0.30448178522810199</v>
      </c>
      <c r="BI61" s="13">
        <f t="shared" si="30"/>
        <v>0.25350261412422259</v>
      </c>
      <c r="BJ61" s="13">
        <f t="shared" si="30"/>
        <v>0.45447971723608521</v>
      </c>
      <c r="BK61" s="13">
        <f t="shared" si="30"/>
        <v>0.32744168050096528</v>
      </c>
      <c r="BL61" s="13">
        <f t="shared" si="30"/>
        <v>0.79510008230938367</v>
      </c>
      <c r="BM61" s="13">
        <f t="shared" si="30"/>
        <v>0.84249944030548563</v>
      </c>
      <c r="BN61" s="13">
        <f t="shared" si="30"/>
        <v>0.84539027461228078</v>
      </c>
      <c r="BO61" s="13">
        <f t="shared" si="30"/>
        <v>0.87133095724536747</v>
      </c>
      <c r="BP61" s="13">
        <f t="shared" si="30"/>
        <v>0.46548717228264924</v>
      </c>
      <c r="BQ61" s="13">
        <f t="shared" si="30"/>
        <v>0.20581945282780362</v>
      </c>
      <c r="BR61" s="13">
        <f t="shared" si="30"/>
        <v>0.34064287496091594</v>
      </c>
      <c r="BS61" s="13">
        <f t="shared" si="30"/>
        <v>0.55489411331806393</v>
      </c>
      <c r="BT61" s="13">
        <f t="shared" si="30"/>
        <v>0.22709785648364189</v>
      </c>
      <c r="BU61" s="13">
        <f t="shared" si="30"/>
        <v>0.20394142107183069</v>
      </c>
      <c r="BV61" s="13">
        <f t="shared" si="30"/>
        <v>0.48101591247108333</v>
      </c>
      <c r="BW61" s="13">
        <f t="shared" si="30"/>
        <v>0.44641812921086432</v>
      </c>
      <c r="BX61" s="13">
        <f t="shared" si="30"/>
        <v>0.78219049667964657</v>
      </c>
      <c r="BY61" s="13">
        <f t="shared" si="30"/>
        <v>0.59218061177219383</v>
      </c>
      <c r="BZ61" s="13">
        <f t="shared" si="30"/>
        <v>0.82693030980690496</v>
      </c>
      <c r="CA61" s="13">
        <f t="shared" si="30"/>
        <v>0.26301054219991216</v>
      </c>
      <c r="CB61" s="13">
        <f t="shared" si="30"/>
        <v>0.26670067727994973</v>
      </c>
      <c r="CC61" s="13">
        <f t="shared" si="30"/>
        <v>0.59668466509748586</v>
      </c>
      <c r="CD61" s="13">
        <f t="shared" si="30"/>
        <v>0.53060125637372946</v>
      </c>
      <c r="CE61" s="13">
        <f t="shared" si="30"/>
        <v>0.68365840568066161</v>
      </c>
      <c r="CF61" s="13">
        <f t="shared" si="30"/>
        <v>0.48427039317742648</v>
      </c>
      <c r="CG61" s="13">
        <f t="shared" si="30"/>
        <v>0.90084084293302424</v>
      </c>
      <c r="CH61" s="13">
        <f t="shared" si="30"/>
        <v>0.90871832527692975</v>
      </c>
      <c r="CI61" s="13">
        <f t="shared" si="30"/>
        <v>0.85486141758616607</v>
      </c>
      <c r="CJ61" s="13">
        <f t="shared" si="30"/>
        <v>0.88995391671012936</v>
      </c>
      <c r="CK61" s="13">
        <f t="shared" si="30"/>
        <v>0.89012040320746877</v>
      </c>
      <c r="CL61" s="13">
        <f t="shared" si="30"/>
        <v>0.8794915149758098</v>
      </c>
      <c r="CM61" s="13">
        <f t="shared" si="30"/>
        <v>0.92684641421289926</v>
      </c>
      <c r="CN61" s="13">
        <f t="shared" si="30"/>
        <v>0.62704474979133829</v>
      </c>
      <c r="CO61" s="13">
        <f t="shared" si="30"/>
        <v>0.55169825009150264</v>
      </c>
      <c r="CP61" s="13">
        <f t="shared" si="30"/>
        <v>0.68865208216870066</v>
      </c>
      <c r="CQ61" s="13">
        <f t="shared" si="30"/>
        <v>0.2971042730997982</v>
      </c>
      <c r="CR61" s="13">
        <f t="shared" si="30"/>
        <v>0.76557660870102606</v>
      </c>
      <c r="CS61" s="13">
        <f t="shared" si="30"/>
        <v>0.7938999957997136</v>
      </c>
      <c r="CT61" s="13">
        <f t="shared" si="30"/>
        <v>0.83101525311694036</v>
      </c>
      <c r="CU61" s="13">
        <f t="shared" si="30"/>
        <v>0.86803165684042149</v>
      </c>
      <c r="CV61" s="13">
        <f t="shared" ref="CV61:FG61" si="31">SUM(CV49:CV54)</f>
        <v>0.82809542949490578</v>
      </c>
      <c r="CW61" s="13">
        <f t="shared" si="31"/>
        <v>0.90329160033989919</v>
      </c>
      <c r="CX61" s="13">
        <f t="shared" si="31"/>
        <v>0.65925913667380864</v>
      </c>
      <c r="CY61" s="13">
        <f t="shared" si="31"/>
        <v>0.78671192568938197</v>
      </c>
      <c r="CZ61" s="13">
        <f t="shared" si="31"/>
        <v>0.65917554510428933</v>
      </c>
      <c r="DA61" s="13">
        <f t="shared" si="31"/>
        <v>0.72293361316734139</v>
      </c>
      <c r="DB61" s="13">
        <f t="shared" si="31"/>
        <v>0.83461284891878151</v>
      </c>
      <c r="DC61" s="13">
        <f t="shared" si="31"/>
        <v>0.86773840125758628</v>
      </c>
      <c r="DD61" s="13">
        <f t="shared" si="31"/>
        <v>0.90746974166115602</v>
      </c>
      <c r="DE61" s="13">
        <f t="shared" si="31"/>
        <v>0.90633838623343843</v>
      </c>
      <c r="DF61" s="13">
        <f t="shared" si="31"/>
        <v>0.77629920041728906</v>
      </c>
      <c r="DG61" s="13">
        <f t="shared" si="31"/>
        <v>0.80923220037053145</v>
      </c>
      <c r="DH61" s="13">
        <f t="shared" si="31"/>
        <v>0.9490077427282827</v>
      </c>
      <c r="DI61" s="13">
        <f t="shared" si="31"/>
        <v>0.85721332337289879</v>
      </c>
      <c r="DJ61" s="13">
        <f t="shared" si="31"/>
        <v>0.69559881151514769</v>
      </c>
      <c r="DK61" s="13">
        <f t="shared" si="31"/>
        <v>0.85919701550440586</v>
      </c>
      <c r="DL61" s="13">
        <f t="shared" si="31"/>
        <v>0.71034385782929432</v>
      </c>
      <c r="DM61" s="13">
        <f t="shared" si="31"/>
        <v>0.76225200742499699</v>
      </c>
      <c r="DN61" s="13">
        <f t="shared" si="31"/>
        <v>0.70616892985566004</v>
      </c>
      <c r="DO61" s="13">
        <f t="shared" si="31"/>
        <v>0.65738815755491142</v>
      </c>
      <c r="DP61" s="13">
        <f t="shared" si="31"/>
        <v>0.85042190722093181</v>
      </c>
      <c r="DQ61" s="13">
        <f t="shared" si="31"/>
        <v>0.92690510271895243</v>
      </c>
      <c r="DR61" s="13">
        <f t="shared" si="31"/>
        <v>0.76377171777556685</v>
      </c>
      <c r="DS61" s="13">
        <f t="shared" si="31"/>
        <v>0.64983520161126218</v>
      </c>
      <c r="DT61" s="13">
        <f t="shared" si="31"/>
        <v>0.74101476472145988</v>
      </c>
      <c r="DU61" s="13">
        <f t="shared" si="31"/>
        <v>0.64254557362701048</v>
      </c>
      <c r="DV61" s="13">
        <f t="shared" si="31"/>
        <v>0.77706154332251098</v>
      </c>
      <c r="DW61" s="13">
        <f t="shared" si="31"/>
        <v>0.68288413551563265</v>
      </c>
      <c r="DX61" s="13">
        <f t="shared" si="31"/>
        <v>0.42899490504203813</v>
      </c>
      <c r="DY61" s="13">
        <f t="shared" si="31"/>
        <v>0.87339524145230463</v>
      </c>
      <c r="DZ61" s="13">
        <f t="shared" si="31"/>
        <v>0.87783814119920722</v>
      </c>
      <c r="EA61" s="13">
        <f t="shared" si="31"/>
        <v>0.72685450033482557</v>
      </c>
      <c r="EB61" s="13">
        <f t="shared" si="31"/>
        <v>0.97298645083080482</v>
      </c>
      <c r="EC61" s="13">
        <f t="shared" si="31"/>
        <v>0.76797379684880851</v>
      </c>
      <c r="ED61" s="13">
        <f t="shared" si="31"/>
        <v>0.37642704725312676</v>
      </c>
      <c r="EE61" s="13">
        <f t="shared" si="31"/>
        <v>0.85502229166816579</v>
      </c>
      <c r="EF61" s="13">
        <f t="shared" si="31"/>
        <v>0.79001541438327172</v>
      </c>
      <c r="EG61" s="13">
        <f t="shared" si="31"/>
        <v>0.88971947301956189</v>
      </c>
      <c r="EH61" s="13">
        <f t="shared" si="31"/>
        <v>0.92602169757614894</v>
      </c>
      <c r="EI61" s="13">
        <f t="shared" si="31"/>
        <v>0.86003635784063015</v>
      </c>
      <c r="EJ61" s="13">
        <f t="shared" si="31"/>
        <v>0.89848920204822613</v>
      </c>
      <c r="EK61" s="13">
        <f t="shared" si="31"/>
        <v>0.61848526216617317</v>
      </c>
      <c r="EL61" s="13">
        <f t="shared" si="31"/>
        <v>0.60033023807920438</v>
      </c>
      <c r="EM61" s="13">
        <f t="shared" si="31"/>
        <v>0.76544787210350096</v>
      </c>
      <c r="EN61" s="13">
        <f t="shared" si="31"/>
        <v>0.59328593338813651</v>
      </c>
      <c r="EO61" s="13">
        <f t="shared" si="31"/>
        <v>0.859644363794696</v>
      </c>
      <c r="EP61" s="13">
        <f t="shared" si="31"/>
        <v>0.49747407054782794</v>
      </c>
      <c r="EQ61" s="13">
        <f t="shared" si="31"/>
        <v>0.79842660690487521</v>
      </c>
      <c r="ER61" s="13">
        <f t="shared" si="31"/>
        <v>0.8194011010212795</v>
      </c>
      <c r="ES61" s="13">
        <f t="shared" si="31"/>
        <v>0.91462801108400238</v>
      </c>
      <c r="ET61" s="13">
        <f t="shared" si="31"/>
        <v>0.92097499922690607</v>
      </c>
      <c r="EU61" s="13">
        <f t="shared" si="31"/>
        <v>0.91840512756470649</v>
      </c>
      <c r="EV61" s="13">
        <f t="shared" si="31"/>
        <v>0.7801331427903756</v>
      </c>
      <c r="EW61" s="13">
        <f t="shared" si="31"/>
        <v>0.89590169187163882</v>
      </c>
      <c r="EX61" s="13">
        <f t="shared" si="31"/>
        <v>0.86962012411951684</v>
      </c>
      <c r="EY61" s="13">
        <f t="shared" si="31"/>
        <v>0.88074623311639588</v>
      </c>
      <c r="EZ61" s="13">
        <f t="shared" si="31"/>
        <v>0.85838087106903105</v>
      </c>
      <c r="FA61" s="13">
        <f t="shared" si="31"/>
        <v>0.87683103226293491</v>
      </c>
      <c r="FB61" s="13">
        <f t="shared" si="31"/>
        <v>0.97493737193456576</v>
      </c>
      <c r="FC61" s="13">
        <f t="shared" si="31"/>
        <v>0.79944020831606688</v>
      </c>
      <c r="FD61" s="13">
        <f t="shared" si="31"/>
        <v>0.82503854883876993</v>
      </c>
      <c r="FE61" s="13">
        <f t="shared" si="31"/>
        <v>0.8718219587015672</v>
      </c>
      <c r="FF61" s="13">
        <f t="shared" si="31"/>
        <v>0.86932318095265759</v>
      </c>
      <c r="FG61" s="13">
        <f t="shared" si="31"/>
        <v>0.94391857390048783</v>
      </c>
      <c r="FH61" s="13">
        <f t="shared" ref="FH61:GL61" si="32">SUM(FH49:FH54)</f>
        <v>0.90485065038566515</v>
      </c>
      <c r="FI61" s="13">
        <f t="shared" si="32"/>
        <v>0.173191467460448</v>
      </c>
      <c r="FJ61" s="13">
        <f t="shared" si="32"/>
        <v>0.90513678604512116</v>
      </c>
      <c r="FK61" s="13">
        <f t="shared" si="32"/>
        <v>0.90377135120979035</v>
      </c>
      <c r="FL61" s="13">
        <f t="shared" si="32"/>
        <v>0.97444420213426253</v>
      </c>
      <c r="FM61" s="13">
        <f t="shared" si="32"/>
        <v>0.82134909968537595</v>
      </c>
      <c r="FN61" s="13">
        <f t="shared" si="32"/>
        <v>0.95787530285167932</v>
      </c>
      <c r="FO61" s="13">
        <f t="shared" si="32"/>
        <v>0.91608620124704876</v>
      </c>
      <c r="FP61" s="13">
        <f t="shared" si="32"/>
        <v>0.79745312869478813</v>
      </c>
      <c r="FQ61" s="13">
        <f t="shared" si="32"/>
        <v>0.7666091334803582</v>
      </c>
      <c r="FR61" s="13">
        <f t="shared" si="32"/>
        <v>0.63349795300443135</v>
      </c>
      <c r="FS61" s="13">
        <f t="shared" si="32"/>
        <v>0.89179752427157666</v>
      </c>
      <c r="FT61" s="13">
        <f t="shared" si="32"/>
        <v>0.81606871171924245</v>
      </c>
      <c r="FU61" s="13">
        <f t="shared" si="32"/>
        <v>0.91207835856697339</v>
      </c>
      <c r="FV61" s="13">
        <f t="shared" si="32"/>
        <v>0.97742070737456155</v>
      </c>
      <c r="FW61" s="13">
        <f t="shared" si="32"/>
        <v>0.95204078366511102</v>
      </c>
      <c r="FX61" s="13">
        <f t="shared" si="32"/>
        <v>0.78233047799551336</v>
      </c>
      <c r="FY61" s="13">
        <f t="shared" si="32"/>
        <v>0.97022982900112575</v>
      </c>
      <c r="FZ61" s="13">
        <f t="shared" si="32"/>
        <v>0.88879240958221739</v>
      </c>
      <c r="GA61" s="13">
        <f t="shared" si="32"/>
        <v>0.86838823668328757</v>
      </c>
      <c r="GB61" s="13">
        <f t="shared" si="32"/>
        <v>0.85870292727888198</v>
      </c>
      <c r="GC61" s="13">
        <f t="shared" si="32"/>
        <v>0.90243847364935692</v>
      </c>
      <c r="GD61" s="13">
        <f t="shared" si="32"/>
        <v>0.90150124051959013</v>
      </c>
      <c r="GE61" s="13">
        <f t="shared" si="32"/>
        <v>0.67654161159017789</v>
      </c>
      <c r="GF61" s="13">
        <f t="shared" si="32"/>
        <v>0.6846344849121262</v>
      </c>
      <c r="GG61" s="13">
        <f t="shared" si="32"/>
        <v>0.81437951753688109</v>
      </c>
      <c r="GH61" s="13">
        <f t="shared" si="32"/>
        <v>0.85236709694987234</v>
      </c>
      <c r="GI61" s="13">
        <f t="shared" si="32"/>
        <v>0.83604125790917994</v>
      </c>
      <c r="GJ61" s="13">
        <f t="shared" si="32"/>
        <v>0.73159379617678055</v>
      </c>
      <c r="GK61" s="13">
        <f t="shared" si="32"/>
        <v>0.80942430572135826</v>
      </c>
      <c r="GL61" s="13">
        <f t="shared" si="32"/>
        <v>0.81737982275204923</v>
      </c>
      <c r="GM61" s="13"/>
    </row>
    <row r="62" spans="1:201" x14ac:dyDescent="0.25">
      <c r="A62" s="17"/>
      <c r="GO62" s="3" t="s">
        <v>218</v>
      </c>
      <c r="GP62" s="3" t="s">
        <v>219</v>
      </c>
      <c r="GQ62" s="3" t="s">
        <v>220</v>
      </c>
      <c r="GR62" s="3" t="s">
        <v>221</v>
      </c>
      <c r="GS62" s="3" t="s">
        <v>247</v>
      </c>
    </row>
    <row r="63" spans="1:201" x14ac:dyDescent="0.25">
      <c r="A63" s="17"/>
      <c r="C63" s="3" t="s">
        <v>241</v>
      </c>
      <c r="D63" s="6">
        <v>0.66042113876752395</v>
      </c>
      <c r="E63" s="6">
        <v>0.95541470471461298</v>
      </c>
      <c r="F63" s="6">
        <v>0.42867527832098401</v>
      </c>
      <c r="G63" s="6">
        <v>0.57544669762065803</v>
      </c>
      <c r="H63" s="6">
        <v>0.80747388138308596</v>
      </c>
      <c r="I63" s="6">
        <v>0.900607427073289</v>
      </c>
      <c r="J63" s="6">
        <v>0.92905365413084195</v>
      </c>
      <c r="K63" s="6">
        <v>0.90688983021149905</v>
      </c>
      <c r="L63" s="6">
        <v>0.695945941783498</v>
      </c>
      <c r="M63" s="6">
        <v>0.45491073223607598</v>
      </c>
      <c r="N63" s="6">
        <v>0.71673420808955302</v>
      </c>
      <c r="O63" s="6">
        <v>0.74370288427933595</v>
      </c>
      <c r="P63" s="6">
        <v>0.49054024714941102</v>
      </c>
      <c r="Q63" s="6">
        <v>0.86532115109066998</v>
      </c>
      <c r="R63" s="6">
        <v>0.82231895566590796</v>
      </c>
      <c r="S63" s="6">
        <v>0.76760918492649499</v>
      </c>
      <c r="T63" s="6">
        <v>0.81377685167880198</v>
      </c>
      <c r="U63" s="6">
        <v>0.47678126008379101</v>
      </c>
      <c r="V63" s="6">
        <v>0.49117879583169799</v>
      </c>
      <c r="W63" s="6">
        <v>0.45463522323278699</v>
      </c>
      <c r="X63" s="6">
        <v>0.48023378345476703</v>
      </c>
      <c r="Y63" s="6">
        <v>0.344325705090751</v>
      </c>
      <c r="Z63" s="6">
        <v>0.94788956355294396</v>
      </c>
      <c r="AA63" s="6">
        <v>0.94675221284815703</v>
      </c>
      <c r="AB63" s="6">
        <v>0.68403452337675597</v>
      </c>
      <c r="AC63" s="6">
        <v>0.82106300194991999</v>
      </c>
      <c r="AD63" s="6">
        <v>0.59767455532243796</v>
      </c>
      <c r="AE63" s="6">
        <v>0.531221692844426</v>
      </c>
      <c r="AF63" s="6">
        <v>0.83278651385425595</v>
      </c>
      <c r="AG63" s="6">
        <v>0.67812199792204997</v>
      </c>
      <c r="AH63" s="6">
        <v>0.57852754508099802</v>
      </c>
      <c r="AI63" s="6">
        <v>0.91037934431315604</v>
      </c>
      <c r="AJ63" s="6">
        <v>0.79350643404943999</v>
      </c>
      <c r="AK63" s="6">
        <v>0.51929760281443604</v>
      </c>
      <c r="AL63" s="6">
        <v>0.55967821139016105</v>
      </c>
      <c r="AM63" s="6">
        <v>0.57970580047035503</v>
      </c>
      <c r="AN63" s="6">
        <v>0.90149067617370904</v>
      </c>
      <c r="AO63" s="6">
        <v>0.54183650429300001</v>
      </c>
      <c r="AP63" s="6">
        <v>0.90690978314506998</v>
      </c>
      <c r="AQ63" s="6">
        <v>0.80942252495550204</v>
      </c>
      <c r="AR63" s="6">
        <v>0.97405296704209299</v>
      </c>
      <c r="AS63" s="6">
        <v>0.78773018349674295</v>
      </c>
      <c r="AT63" s="6">
        <v>0.78077534577237495</v>
      </c>
      <c r="AU63" s="6">
        <v>0.92394629099050996</v>
      </c>
      <c r="AV63" s="6">
        <v>0.73361573235302802</v>
      </c>
      <c r="AW63" s="6">
        <v>0.59566875078113501</v>
      </c>
      <c r="AX63" s="6">
        <v>0.64366819622846405</v>
      </c>
      <c r="AY63" s="6">
        <v>0.68709406154541197</v>
      </c>
      <c r="AZ63" s="6">
        <v>0.72810638954167095</v>
      </c>
      <c r="BA63" s="6">
        <v>0.54992585434579999</v>
      </c>
      <c r="BB63" s="6">
        <v>0.64638586334703796</v>
      </c>
      <c r="BC63" s="6">
        <v>0.81983930520089399</v>
      </c>
      <c r="BD63" s="6">
        <v>0.69507322538218996</v>
      </c>
      <c r="BE63" s="6">
        <v>0.66709292159988698</v>
      </c>
      <c r="BF63" s="6">
        <v>0.64236186486401403</v>
      </c>
      <c r="BG63" s="6">
        <v>0.83028470689398703</v>
      </c>
      <c r="BH63" s="6">
        <v>0.89973590660503899</v>
      </c>
      <c r="BI63" s="6">
        <v>0.90362473148846101</v>
      </c>
      <c r="BJ63" s="6">
        <v>0.39445781105717498</v>
      </c>
      <c r="BK63" s="6">
        <v>0.85079907849991299</v>
      </c>
      <c r="BL63" s="6">
        <v>0.629299299854712</v>
      </c>
      <c r="BM63" s="6">
        <v>0.70052599274562599</v>
      </c>
      <c r="BN63" s="6">
        <v>0.66636431680656105</v>
      </c>
      <c r="BO63" s="6">
        <v>0.658935341809048</v>
      </c>
      <c r="BP63" s="6">
        <v>0.76995692641907199</v>
      </c>
      <c r="BQ63" s="6">
        <v>0.96076718384771798</v>
      </c>
      <c r="BR63" s="6">
        <v>0.92441408890087295</v>
      </c>
      <c r="BS63" s="6">
        <v>0.64386710203907604</v>
      </c>
      <c r="BT63" s="6">
        <v>0.95361703194963399</v>
      </c>
      <c r="BU63" s="6">
        <v>0.981760691659744</v>
      </c>
      <c r="BV63" s="6">
        <v>0.77159084527724997</v>
      </c>
      <c r="BW63" s="6">
        <v>0.80877061576451104</v>
      </c>
      <c r="BX63" s="6">
        <v>0.48489252393697502</v>
      </c>
      <c r="BY63" s="6">
        <v>0.55390089053704705</v>
      </c>
      <c r="BZ63" s="6">
        <v>0.62730164662158905</v>
      </c>
      <c r="CA63" s="6">
        <v>0.88974383560094905</v>
      </c>
      <c r="CB63" s="6">
        <v>0.651516759209959</v>
      </c>
      <c r="CC63" s="6">
        <v>0.54999685461320602</v>
      </c>
      <c r="CD63" s="6">
        <v>0.61427442264549903</v>
      </c>
      <c r="CE63" s="6">
        <v>0.58284933994244803</v>
      </c>
      <c r="CF63" s="6">
        <v>0.602341908602955</v>
      </c>
      <c r="CG63" s="6">
        <v>0.60024166080374697</v>
      </c>
      <c r="CH63" s="6">
        <v>0.53615904943169201</v>
      </c>
      <c r="CI63" s="6">
        <v>0.60549414689189096</v>
      </c>
      <c r="CJ63" s="6">
        <v>0.48925146377490603</v>
      </c>
      <c r="CK63" s="6">
        <v>0.60966383620445896</v>
      </c>
      <c r="CL63" s="6">
        <v>0.53719615068416704</v>
      </c>
      <c r="CM63" s="6">
        <v>0.57987398327207496</v>
      </c>
      <c r="CN63" s="6">
        <v>0.670721773308247</v>
      </c>
      <c r="CO63" s="6">
        <v>0.74529130674716504</v>
      </c>
      <c r="CP63" s="6">
        <v>0.65866526964796301</v>
      </c>
      <c r="CQ63" s="6">
        <v>0.89892838359962202</v>
      </c>
      <c r="CR63" s="6">
        <v>0.63053383292126197</v>
      </c>
      <c r="CS63" s="6">
        <v>0.45896016433188402</v>
      </c>
      <c r="CT63" s="6">
        <v>0.532439482180733</v>
      </c>
      <c r="CU63" s="6">
        <v>0.73713903100355804</v>
      </c>
      <c r="CV63" s="6">
        <v>0.68060049353736796</v>
      </c>
      <c r="CW63" s="6">
        <v>0.72075927395784301</v>
      </c>
      <c r="CX63" s="6">
        <v>0.68656418125852903</v>
      </c>
      <c r="CY63" s="6">
        <v>0.65859791012275204</v>
      </c>
      <c r="CZ63" s="6">
        <v>0.61445621828235597</v>
      </c>
      <c r="DA63" s="6">
        <v>0.66522024151042602</v>
      </c>
      <c r="DB63" s="6">
        <v>0.68468492399371805</v>
      </c>
      <c r="DC63" s="6">
        <v>0.74130198255838198</v>
      </c>
      <c r="DD63" s="6">
        <v>0.63640441779808898</v>
      </c>
      <c r="DE63" s="6">
        <v>0.675769592049284</v>
      </c>
      <c r="DF63" s="6">
        <v>0.62958712802267203</v>
      </c>
      <c r="DG63" s="6">
        <v>0.64166134790671803</v>
      </c>
      <c r="DH63" s="6">
        <v>0.87847364013107798</v>
      </c>
      <c r="DI63" s="6">
        <v>0.72583969317644303</v>
      </c>
      <c r="DJ63" s="6">
        <v>0.64636456425032496</v>
      </c>
      <c r="DK63" s="6">
        <v>0.75446791180181305</v>
      </c>
      <c r="DL63" s="6">
        <v>0.50947991853019903</v>
      </c>
      <c r="DM63" s="6">
        <v>0.63019834406180097</v>
      </c>
      <c r="DN63" s="6">
        <v>0.63983116364502401</v>
      </c>
      <c r="DO63" s="6">
        <v>0.64187632632805902</v>
      </c>
      <c r="DP63" s="6">
        <v>0.75562891707274205</v>
      </c>
      <c r="DQ63" s="6">
        <v>0.662804687201342</v>
      </c>
      <c r="DR63" s="6">
        <v>0.67386723813652505</v>
      </c>
      <c r="DS63" s="6">
        <v>0.677330975578181</v>
      </c>
      <c r="DT63" s="6">
        <v>0.53285588954270102</v>
      </c>
      <c r="DU63" s="6">
        <v>0.59266295496297206</v>
      </c>
      <c r="DV63" s="6">
        <v>0.86165144634581803</v>
      </c>
      <c r="DW63" s="6">
        <v>0.76058077269596003</v>
      </c>
      <c r="DX63" s="6">
        <v>0.64063716426636597</v>
      </c>
      <c r="DY63" s="6">
        <v>0.73480949688183606</v>
      </c>
      <c r="DZ63" s="6">
        <v>0.41336789046672001</v>
      </c>
      <c r="EA63" s="6">
        <v>0.26844072511184602</v>
      </c>
      <c r="EB63" s="6">
        <v>0.66900035226672605</v>
      </c>
      <c r="EC63" s="6">
        <v>0.55264295411053499</v>
      </c>
      <c r="ED63" s="6">
        <v>0.82040107556153596</v>
      </c>
      <c r="EE63" s="6">
        <v>0.77269666896641898</v>
      </c>
      <c r="EF63" s="6">
        <v>0.628569154116845</v>
      </c>
      <c r="EG63" s="6">
        <v>0.76979022505075001</v>
      </c>
      <c r="EH63" s="6">
        <v>0.69634890582599296</v>
      </c>
      <c r="EI63" s="6">
        <v>0.70530318461265096</v>
      </c>
      <c r="EJ63" s="6">
        <v>0.66817022195222597</v>
      </c>
      <c r="EK63" s="6">
        <v>0.47313218669286899</v>
      </c>
      <c r="EL63" s="6">
        <v>0.66023655461291597</v>
      </c>
      <c r="EM63" s="6">
        <v>0.95497915579112502</v>
      </c>
      <c r="EN63" s="6">
        <v>0.83701389651159397</v>
      </c>
      <c r="EO63" s="6">
        <v>0.601927661168973</v>
      </c>
      <c r="EP63" s="6">
        <v>0.65239905788987596</v>
      </c>
      <c r="EQ63" s="6">
        <v>0.53429349392226499</v>
      </c>
      <c r="ER63" s="6">
        <v>0.57578500925383302</v>
      </c>
      <c r="ES63" s="6">
        <v>0.727916422186066</v>
      </c>
      <c r="ET63" s="6">
        <v>0.61455234461487795</v>
      </c>
      <c r="EU63" s="6">
        <v>0.69931683837990299</v>
      </c>
      <c r="EV63" s="6">
        <v>0.64110552702104195</v>
      </c>
      <c r="EW63" s="6">
        <v>0.80153713149868799</v>
      </c>
      <c r="EX63" s="6">
        <v>0.76761317146359198</v>
      </c>
      <c r="EY63" s="6">
        <v>0.835828842770036</v>
      </c>
      <c r="EZ63" s="6">
        <v>0.68133299027210703</v>
      </c>
      <c r="FA63" s="6">
        <v>0.77131768192815597</v>
      </c>
      <c r="FB63" s="6">
        <v>0.85342507473374596</v>
      </c>
      <c r="FC63" s="6">
        <v>0.80061426080438103</v>
      </c>
      <c r="FD63" s="6">
        <v>0.70242022616682298</v>
      </c>
      <c r="FE63" s="6">
        <v>0.64311192839424003</v>
      </c>
      <c r="FF63" s="6">
        <v>0.74016533826957598</v>
      </c>
      <c r="FG63" s="6">
        <v>0.90869453040765602</v>
      </c>
      <c r="FH63" s="6">
        <v>0.89527478511344405</v>
      </c>
      <c r="FI63" s="6">
        <v>0.95531093491307995</v>
      </c>
      <c r="FJ63" s="6">
        <v>0.67862466179342396</v>
      </c>
      <c r="FK63" s="6">
        <v>0.875509149761176</v>
      </c>
      <c r="FL63" s="6">
        <v>0.92004980631960698</v>
      </c>
      <c r="FM63" s="6">
        <v>0.72131699889831102</v>
      </c>
      <c r="FN63" s="6">
        <v>0.77738556740049602</v>
      </c>
      <c r="FO63" s="6">
        <v>0.80742195300133401</v>
      </c>
      <c r="FP63" s="6">
        <v>0.63024498117748795</v>
      </c>
      <c r="FQ63" s="6">
        <v>0.59751096795765801</v>
      </c>
      <c r="FR63" s="6">
        <v>0.62209245661528001</v>
      </c>
      <c r="FS63" s="6">
        <v>0.78317779548047495</v>
      </c>
      <c r="FT63" s="6">
        <v>0.77218717906530598</v>
      </c>
      <c r="FU63" s="6">
        <v>0.70245223593828898</v>
      </c>
      <c r="FV63" s="6">
        <v>0.76311012225576103</v>
      </c>
      <c r="FW63" s="6">
        <v>0.69282642367454805</v>
      </c>
      <c r="FX63" s="6">
        <v>0.65609961479735202</v>
      </c>
      <c r="FY63" s="6">
        <v>0.75108426613727297</v>
      </c>
      <c r="FZ63" s="6">
        <v>0.59851842196435101</v>
      </c>
      <c r="GA63" s="6">
        <v>0.60772605539413305</v>
      </c>
      <c r="GB63" s="6">
        <v>0.60628330739020797</v>
      </c>
      <c r="GC63" s="6">
        <v>0.79966079145254598</v>
      </c>
      <c r="GD63" s="6">
        <v>0.47718511456998702</v>
      </c>
      <c r="GE63" s="6">
        <v>0.67434736214434199</v>
      </c>
      <c r="GF63" s="6">
        <v>0.63997979947800299</v>
      </c>
      <c r="GG63" s="6">
        <v>0.69467559404944901</v>
      </c>
      <c r="GH63" s="6">
        <v>0.58889087398273499</v>
      </c>
      <c r="GI63" s="6">
        <v>0.52083227860060299</v>
      </c>
      <c r="GJ63" s="6">
        <v>0.53729717968702695</v>
      </c>
      <c r="GK63" s="6">
        <v>0.63075389422369499</v>
      </c>
      <c r="GL63" s="6">
        <v>0.73275495035572902</v>
      </c>
      <c r="GM63" s="6"/>
      <c r="GN63" s="6">
        <f>CORREL(D63:GL63, D17:GL17)^2</f>
        <v>0.45799712817976457</v>
      </c>
      <c r="GO63" s="6">
        <f>AVERAGE(D63:GM63)</f>
        <v>0.69373187114028023</v>
      </c>
      <c r="GP63" s="6">
        <f>MEDIAN(D63:GM63)</f>
        <v>0.67812199792204997</v>
      </c>
      <c r="GQ63" s="6">
        <f>MAX(D63:GM63)</f>
        <v>0.981760691659744</v>
      </c>
      <c r="GR63" s="6">
        <f>MIN(D63:GM63)</f>
        <v>0.26844072511184602</v>
      </c>
      <c r="GS63" s="6">
        <f>STDEV(D63:GL63)</f>
        <v>0.13837593405193102</v>
      </c>
    </row>
    <row r="64" spans="1:201" x14ac:dyDescent="0.25">
      <c r="A64" s="17"/>
      <c r="C64" s="3" t="s">
        <v>242</v>
      </c>
      <c r="D64" s="6">
        <v>0.138989290200698</v>
      </c>
      <c r="E64" s="6">
        <v>0.22703681955582999</v>
      </c>
      <c r="F64" s="6">
        <v>0.30063412579718102</v>
      </c>
      <c r="G64" s="6">
        <v>0.212825198341967</v>
      </c>
      <c r="H64" s="6">
        <v>0.21877193348058299</v>
      </c>
      <c r="I64" s="6">
        <v>0.116618137165879</v>
      </c>
      <c r="J64" s="6">
        <v>0.103661021039835</v>
      </c>
      <c r="K64" s="6">
        <v>0.17186630016836399</v>
      </c>
      <c r="L64" s="6">
        <v>0.135789443401723</v>
      </c>
      <c r="M64" s="6">
        <v>0.183973357258574</v>
      </c>
      <c r="N64" s="6">
        <v>0.13896935576646499</v>
      </c>
      <c r="O64" s="6">
        <v>0.170467863355624</v>
      </c>
      <c r="P64" s="6">
        <v>0.33408788367685399</v>
      </c>
      <c r="Q64" s="6">
        <v>0.28793313035472601</v>
      </c>
      <c r="R64" s="6">
        <v>0.101018150926195</v>
      </c>
      <c r="S64" s="6">
        <v>0.127261278106474</v>
      </c>
      <c r="T64" s="6">
        <v>9.0575689444743396E-2</v>
      </c>
      <c r="U64" s="6">
        <v>0.19448200418166101</v>
      </c>
      <c r="V64" s="6">
        <v>0.13860537262509701</v>
      </c>
      <c r="W64" s="6">
        <v>0.14706470510199099</v>
      </c>
      <c r="X64" s="6">
        <v>0.18795779627928599</v>
      </c>
      <c r="Y64" s="6">
        <v>0.49585460439175</v>
      </c>
      <c r="Z64" s="6">
        <v>0.24183600290905</v>
      </c>
      <c r="AA64" s="6">
        <v>0.24206074754892301</v>
      </c>
      <c r="AB64" s="6">
        <v>0.117646444280159</v>
      </c>
      <c r="AC64" s="6">
        <v>0.147867540202197</v>
      </c>
      <c r="AD64" s="6">
        <v>0.163206646914967</v>
      </c>
      <c r="AE64" s="6">
        <v>0.21069838121805901</v>
      </c>
      <c r="AF64" s="6">
        <v>0.49023128563321</v>
      </c>
      <c r="AG64" s="6">
        <v>0.152534880587396</v>
      </c>
      <c r="AH64" s="6">
        <v>0.34230008288024399</v>
      </c>
      <c r="AI64" s="6">
        <v>0.26491756968510899</v>
      </c>
      <c r="AJ64" s="6">
        <v>0.23309743432191499</v>
      </c>
      <c r="AK64" s="6">
        <v>0.19517306184015901</v>
      </c>
      <c r="AL64" s="6">
        <v>0.18563540700932399</v>
      </c>
      <c r="AM64" s="6">
        <v>0.18877044928189801</v>
      </c>
      <c r="AN64" s="6">
        <v>0.13877176865663601</v>
      </c>
      <c r="AO64" s="6">
        <v>0.15000586172979199</v>
      </c>
      <c r="AP64" s="6">
        <v>0.34165990609080599</v>
      </c>
      <c r="AQ64" s="6">
        <v>0.58647186333518497</v>
      </c>
      <c r="AR64" s="6">
        <v>0.36670948214431498</v>
      </c>
      <c r="AS64" s="6">
        <v>0.22684122507281901</v>
      </c>
      <c r="AT64" s="6">
        <v>0.224550106106815</v>
      </c>
      <c r="AU64" s="6">
        <v>0.18311934874439201</v>
      </c>
      <c r="AV64" s="6">
        <v>0.13849524136885599</v>
      </c>
      <c r="AW64" s="6">
        <v>0.20013688027384999</v>
      </c>
      <c r="AX64" s="6">
        <v>0.16990823357225099</v>
      </c>
      <c r="AY64" s="6">
        <v>0.251323940956096</v>
      </c>
      <c r="AZ64" s="6">
        <v>0.28634191971286499</v>
      </c>
      <c r="BA64" s="6">
        <v>0.62594792605319505</v>
      </c>
      <c r="BB64" s="6">
        <v>0.144105610507964</v>
      </c>
      <c r="BC64" s="6">
        <v>0.23172729874022499</v>
      </c>
      <c r="BD64" s="6">
        <v>0.12720286146662499</v>
      </c>
      <c r="BE64" s="6">
        <v>0.109039007615665</v>
      </c>
      <c r="BF64" s="6">
        <v>0.156476741594894</v>
      </c>
      <c r="BG64" s="6">
        <v>0.18846942455304799</v>
      </c>
      <c r="BH64" s="6">
        <v>0.27526929886961499</v>
      </c>
      <c r="BI64" s="6">
        <v>0.305957220139637</v>
      </c>
      <c r="BJ64" s="6">
        <v>0.248659571533626</v>
      </c>
      <c r="BK64" s="6">
        <v>0.236413758431328</v>
      </c>
      <c r="BL64" s="6">
        <v>0.12105997973692099</v>
      </c>
      <c r="BM64" s="6">
        <v>0.119261064750268</v>
      </c>
      <c r="BN64" s="6">
        <v>0.125419905100077</v>
      </c>
      <c r="BO64" s="6">
        <v>0.12328010195677799</v>
      </c>
      <c r="BP64" s="6">
        <v>0.16550520298142299</v>
      </c>
      <c r="BQ64" s="6">
        <v>0.25395671578906798</v>
      </c>
      <c r="BR64" s="6">
        <v>0.33567336994955499</v>
      </c>
      <c r="BS64" s="6">
        <v>0.17649862349096601</v>
      </c>
      <c r="BT64" s="6">
        <v>0.21791647397504299</v>
      </c>
      <c r="BU64" s="6">
        <v>0.21336807762962801</v>
      </c>
      <c r="BV64" s="6">
        <v>0.18778530864090401</v>
      </c>
      <c r="BW64" s="6">
        <v>0.246327606600205</v>
      </c>
      <c r="BX64" s="6">
        <v>0.13920108055434499</v>
      </c>
      <c r="BY64" s="6">
        <v>0.16154816722710399</v>
      </c>
      <c r="BZ64" s="6">
        <v>0.11972446591451</v>
      </c>
      <c r="CA64" s="6">
        <v>0.231212076342072</v>
      </c>
      <c r="CB64" s="6">
        <v>0.35946920390689202</v>
      </c>
      <c r="CC64" s="6">
        <v>0.17524893546605</v>
      </c>
      <c r="CD64" s="6">
        <v>0.186400699069419</v>
      </c>
      <c r="CE64" s="6">
        <v>0.15957718069461399</v>
      </c>
      <c r="CF64" s="6">
        <v>0.183407860872082</v>
      </c>
      <c r="CG64" s="6">
        <v>0.14710279309806201</v>
      </c>
      <c r="CH64" s="6">
        <v>0.17617026875251399</v>
      </c>
      <c r="CI64" s="6">
        <v>0.16551984884374599</v>
      </c>
      <c r="CJ64" s="6">
        <v>0.18095482322313899</v>
      </c>
      <c r="CK64" s="6">
        <v>0.17125681607152601</v>
      </c>
      <c r="CL64" s="6">
        <v>0.161775640394314</v>
      </c>
      <c r="CM64" s="6">
        <v>0.204804085214121</v>
      </c>
      <c r="CN64" s="6">
        <v>0.143136401092327</v>
      </c>
      <c r="CO64" s="6">
        <v>0.17150665881989</v>
      </c>
      <c r="CP64" s="6">
        <v>0.13799771231956601</v>
      </c>
      <c r="CQ64" s="6">
        <v>0.46777233717379102</v>
      </c>
      <c r="CR64" s="6">
        <v>0.13161973563715801</v>
      </c>
      <c r="CS64" s="6">
        <v>0.163025814651649</v>
      </c>
      <c r="CT64" s="6">
        <v>0.13412362385645599</v>
      </c>
      <c r="CU64" s="6">
        <v>0.11088155108992299</v>
      </c>
      <c r="CV64" s="6">
        <v>0.12453029263998699</v>
      </c>
      <c r="CW64" s="6">
        <v>0.103226508028465</v>
      </c>
      <c r="CX64" s="6">
        <v>0.14416995140123701</v>
      </c>
      <c r="CY64" s="6">
        <v>0.140501023923715</v>
      </c>
      <c r="CZ64" s="6">
        <v>0.15526636978740099</v>
      </c>
      <c r="DA64" s="6">
        <v>0.112013681493856</v>
      </c>
      <c r="DB64" s="6">
        <v>0.13092462202654201</v>
      </c>
      <c r="DC64" s="6">
        <v>0.169923001739576</v>
      </c>
      <c r="DD64" s="6">
        <v>0.12927463989040999</v>
      </c>
      <c r="DE64" s="6">
        <v>0.14734472459133199</v>
      </c>
      <c r="DF64" s="6">
        <v>0.17780061759633101</v>
      </c>
      <c r="DG64" s="6">
        <v>0.15427086420592501</v>
      </c>
      <c r="DH64" s="6">
        <v>9.8948134581733904E-2</v>
      </c>
      <c r="DI64" s="6">
        <v>0.11563748212446</v>
      </c>
      <c r="DJ64" s="6">
        <v>0.14334354464509899</v>
      </c>
      <c r="DK64" s="6">
        <v>0.20472223914489199</v>
      </c>
      <c r="DL64" s="6">
        <v>0.13013974652303301</v>
      </c>
      <c r="DM64" s="6">
        <v>0.115398314881901</v>
      </c>
      <c r="DN64" s="6">
        <v>0.144786594804965</v>
      </c>
      <c r="DO64" s="6">
        <v>0.116270204364949</v>
      </c>
      <c r="DP64" s="6">
        <v>0.13390147864632901</v>
      </c>
      <c r="DQ64" s="6">
        <v>0.15877172841780299</v>
      </c>
      <c r="DR64" s="6">
        <v>0.133760152114519</v>
      </c>
      <c r="DS64" s="6">
        <v>0.12099935100482</v>
      </c>
      <c r="DT64" s="6">
        <v>0.179879635993484</v>
      </c>
      <c r="DU64" s="6">
        <v>0.16050615883195199</v>
      </c>
      <c r="DV64" s="6">
        <v>0.18122102222876299</v>
      </c>
      <c r="DW64" s="6">
        <v>0.31125894276975302</v>
      </c>
      <c r="DX64" s="6">
        <v>0.27854374460697601</v>
      </c>
      <c r="DY64" s="6">
        <v>0.241968446741362</v>
      </c>
      <c r="DZ64" s="6">
        <v>0.163482670812862</v>
      </c>
      <c r="EA64" s="6">
        <v>0.18274670251484701</v>
      </c>
      <c r="EB64" s="6">
        <v>0.18538978319418201</v>
      </c>
      <c r="EC64" s="6">
        <v>0.17298259773990299</v>
      </c>
      <c r="ED64" s="6">
        <v>0.16140616751645701</v>
      </c>
      <c r="EE64" s="6">
        <v>0.145129075477966</v>
      </c>
      <c r="EF64" s="6">
        <v>0.14457276713311201</v>
      </c>
      <c r="EG64" s="6">
        <v>0.13441727067064899</v>
      </c>
      <c r="EH64" s="6">
        <v>0.118378832496146</v>
      </c>
      <c r="EI64" s="6">
        <v>0.19299749659368001</v>
      </c>
      <c r="EJ64" s="6">
        <v>0.127824665211767</v>
      </c>
      <c r="EK64" s="6">
        <v>0.21731476235881</v>
      </c>
      <c r="EL64" s="6">
        <v>0.157645558911051</v>
      </c>
      <c r="EM64" s="6">
        <v>0.18486733031091601</v>
      </c>
      <c r="EN64" s="6">
        <v>0.25845901005647598</v>
      </c>
      <c r="EO64" s="6">
        <v>0.175550981575647</v>
      </c>
      <c r="EP64" s="6">
        <v>0.235151377811679</v>
      </c>
      <c r="EQ64" s="6">
        <v>0.160226544666456</v>
      </c>
      <c r="ER64" s="6">
        <v>0.122733016726549</v>
      </c>
      <c r="ES64" s="6">
        <v>0.18369919981966701</v>
      </c>
      <c r="ET64" s="6">
        <v>0.210389041838591</v>
      </c>
      <c r="EU64" s="6">
        <v>0.18128761555949599</v>
      </c>
      <c r="EV64" s="6">
        <v>0.121315591551462</v>
      </c>
      <c r="EW64" s="6">
        <v>0.127001537467234</v>
      </c>
      <c r="EX64" s="6">
        <v>0.206136571780758</v>
      </c>
      <c r="EY64" s="6">
        <v>0.149160532456795</v>
      </c>
      <c r="EZ64" s="6">
        <v>0.121099346147442</v>
      </c>
      <c r="FA64" s="6">
        <v>0.17372597108014201</v>
      </c>
      <c r="FB64" s="6">
        <v>0.13143571484095101</v>
      </c>
      <c r="FC64" s="6">
        <v>0.12984514391052299</v>
      </c>
      <c r="FD64" s="6">
        <v>0.168589685641473</v>
      </c>
      <c r="FE64" s="6">
        <v>0.15353823776727199</v>
      </c>
      <c r="FF64" s="6">
        <v>0.11540655108761901</v>
      </c>
      <c r="FG64" s="6">
        <v>9.8219900775024502E-2</v>
      </c>
      <c r="FH64" s="6">
        <v>0.14966843329060101</v>
      </c>
      <c r="FI64" s="6">
        <v>0.491000109104684</v>
      </c>
      <c r="FJ64" s="6">
        <v>0.13712974384964399</v>
      </c>
      <c r="FK64" s="6">
        <v>0.143897664271179</v>
      </c>
      <c r="FL64" s="6">
        <v>0.119758156067421</v>
      </c>
      <c r="FM64" s="6">
        <v>0.141343976314729</v>
      </c>
      <c r="FN64" s="6">
        <v>0.143283194575416</v>
      </c>
      <c r="FO64" s="6">
        <v>0.202975807247054</v>
      </c>
      <c r="FP64" s="6">
        <v>0.14596068235788801</v>
      </c>
      <c r="FQ64" s="6">
        <v>0.17689901492767601</v>
      </c>
      <c r="FR64" s="6">
        <v>0.13930711204246901</v>
      </c>
      <c r="FS64" s="6">
        <v>0.114572990944998</v>
      </c>
      <c r="FT64" s="6">
        <v>0.120388960351547</v>
      </c>
      <c r="FU64" s="6">
        <v>0.20401965200312699</v>
      </c>
      <c r="FV64" s="6">
        <v>0.15112820158804699</v>
      </c>
      <c r="FW64" s="6">
        <v>0.144102178510428</v>
      </c>
      <c r="FX64" s="6">
        <v>0.162189026334707</v>
      </c>
      <c r="FY64" s="6">
        <v>0.23709957062034401</v>
      </c>
      <c r="FZ64" s="6">
        <v>0.218099011820412</v>
      </c>
      <c r="GA64" s="6">
        <v>0.150584871306947</v>
      </c>
      <c r="GB64" s="6">
        <v>0.16485497821422601</v>
      </c>
      <c r="GC64" s="6">
        <v>0.180436556855258</v>
      </c>
      <c r="GD64" s="6">
        <v>0.26906550636329601</v>
      </c>
      <c r="GE64" s="6">
        <v>0.14895737957821101</v>
      </c>
      <c r="GF64" s="6">
        <v>0.178916835688014</v>
      </c>
      <c r="GG64" s="6">
        <v>0.15145541898765499</v>
      </c>
      <c r="GH64" s="6">
        <v>0.17485296185069099</v>
      </c>
      <c r="GI64" s="6">
        <v>0.16745195577289301</v>
      </c>
      <c r="GJ64" s="6">
        <v>0.33091517294450201</v>
      </c>
      <c r="GK64" s="6">
        <v>0.16459281672677101</v>
      </c>
      <c r="GL64" s="6">
        <v>0.22981159043003099</v>
      </c>
      <c r="GM64" s="6"/>
      <c r="GN64" s="6">
        <f>CORREL(D64:GL64, D19:GL19)^2</f>
        <v>0.26692232793361681</v>
      </c>
      <c r="GO64" s="6">
        <f>AVERAGE(D64:GM64)</f>
        <v>0.18748515239417154</v>
      </c>
      <c r="GP64" s="6">
        <f>MEDIAN(D64:GM64)</f>
        <v>0.16485497821422601</v>
      </c>
      <c r="GQ64" s="6">
        <f>MAX(D64:GM64)</f>
        <v>0.62594792605319505</v>
      </c>
      <c r="GR64" s="6">
        <f>MIN(D64:GM64)</f>
        <v>9.0575689444743396E-2</v>
      </c>
      <c r="GS64" s="6">
        <f t="shared" ref="GS64:GS65" si="33">STDEV(D64:GL64)</f>
        <v>8.3280058751254299E-2</v>
      </c>
    </row>
    <row r="65" spans="1:201" x14ac:dyDescent="0.25">
      <c r="A65" s="18"/>
      <c r="C65" s="3" t="s">
        <v>243</v>
      </c>
      <c r="D65" s="6">
        <v>8.8359198785800799E-2</v>
      </c>
      <c r="E65" s="6">
        <v>0.14216483130589599</v>
      </c>
      <c r="F65" s="6">
        <v>0.164832134475702</v>
      </c>
      <c r="G65" s="6">
        <v>0.13850170551603999</v>
      </c>
      <c r="H65" s="6">
        <v>0.13279908071009</v>
      </c>
      <c r="I65" s="6">
        <v>7.0573020981760506E-2</v>
      </c>
      <c r="J65" s="6">
        <v>6.8972133736100602E-2</v>
      </c>
      <c r="K65" s="6">
        <v>0.10208714848986999</v>
      </c>
      <c r="L65" s="6">
        <v>7.9016810340591895E-2</v>
      </c>
      <c r="M65" s="6">
        <v>0.106791889516665</v>
      </c>
      <c r="N65" s="6">
        <v>8.1033173347528797E-2</v>
      </c>
      <c r="O65" s="6">
        <v>0.103463838341006</v>
      </c>
      <c r="P65" s="6">
        <v>0.18412459147212101</v>
      </c>
      <c r="Q65" s="6">
        <v>0.153089724675464</v>
      </c>
      <c r="R65" s="6">
        <v>6.2213354698941702E-2</v>
      </c>
      <c r="S65" s="6">
        <v>8.7119667510368606E-2</v>
      </c>
      <c r="T65" s="6">
        <v>6.1985305445974997E-2</v>
      </c>
      <c r="U65" s="6">
        <v>0.12209033608629601</v>
      </c>
      <c r="V65" s="6">
        <v>8.9214487739082596E-2</v>
      </c>
      <c r="W65" s="6">
        <v>8.4935902229714103E-2</v>
      </c>
      <c r="X65" s="6">
        <v>0.108874771527222</v>
      </c>
      <c r="Y65" s="6">
        <v>0.25797769733459303</v>
      </c>
      <c r="Z65" s="6">
        <v>0.149458031929489</v>
      </c>
      <c r="AA65" s="6">
        <v>0.15056012874608099</v>
      </c>
      <c r="AB65" s="6">
        <v>7.3306756016792804E-2</v>
      </c>
      <c r="AC65" s="6">
        <v>8.7278464075368697E-2</v>
      </c>
      <c r="AD65" s="6">
        <v>0.102713010242658</v>
      </c>
      <c r="AE65" s="6">
        <v>0.124339913734719</v>
      </c>
      <c r="AF65" s="6">
        <v>0.25199194614408199</v>
      </c>
      <c r="AG65" s="6">
        <v>8.8915433388600806E-2</v>
      </c>
      <c r="AH65" s="6">
        <v>0.187409169930775</v>
      </c>
      <c r="AI65" s="6">
        <v>0.158946741994866</v>
      </c>
      <c r="AJ65" s="6">
        <v>0.13542397689405999</v>
      </c>
      <c r="AK65" s="6">
        <v>0.119173079717939</v>
      </c>
      <c r="AL65" s="6">
        <v>0.11119866018159701</v>
      </c>
      <c r="AM65" s="6">
        <v>0.122521733272576</v>
      </c>
      <c r="AN65" s="6">
        <v>0.106318465508993</v>
      </c>
      <c r="AO65" s="6">
        <v>9.2415705817338295E-2</v>
      </c>
      <c r="AP65" s="6">
        <v>0.20058798018990801</v>
      </c>
      <c r="AQ65" s="6">
        <v>0.296835404781291</v>
      </c>
      <c r="AR65" s="6">
        <v>0.207792490588561</v>
      </c>
      <c r="AS65" s="6">
        <v>0.12614363442830701</v>
      </c>
      <c r="AT65" s="6">
        <v>0.133129779318476</v>
      </c>
      <c r="AU65" s="6">
        <v>0.11482604556947</v>
      </c>
      <c r="AV65" s="6">
        <v>8.4088968820274002E-2</v>
      </c>
      <c r="AW65" s="6">
        <v>0.129293971988031</v>
      </c>
      <c r="AX65" s="6">
        <v>0.106284904474861</v>
      </c>
      <c r="AY65" s="6">
        <v>0.182957066674276</v>
      </c>
      <c r="AZ65" s="6">
        <v>0.18570208152343001</v>
      </c>
      <c r="BA65" s="6">
        <v>0.327323457916259</v>
      </c>
      <c r="BB65" s="6">
        <v>8.4270538992585298E-2</v>
      </c>
      <c r="BC65" s="6">
        <v>0.136508902747976</v>
      </c>
      <c r="BD65" s="6">
        <v>8.0489788645979804E-2</v>
      </c>
      <c r="BE65" s="6">
        <v>7.4093535896560897E-2</v>
      </c>
      <c r="BF65" s="6">
        <v>9.0962667169566497E-2</v>
      </c>
      <c r="BG65" s="6">
        <v>0.113129684513676</v>
      </c>
      <c r="BH65" s="6">
        <v>0.159631380483929</v>
      </c>
      <c r="BI65" s="6">
        <v>0.16587614001885601</v>
      </c>
      <c r="BJ65" s="6">
        <v>0.13537815885069501</v>
      </c>
      <c r="BK65" s="6">
        <v>0.13386979382077399</v>
      </c>
      <c r="BL65" s="6">
        <v>7.0807034613622699E-2</v>
      </c>
      <c r="BM65" s="6">
        <v>7.7466375964634404E-2</v>
      </c>
      <c r="BN65" s="6">
        <v>7.2018139205607998E-2</v>
      </c>
      <c r="BO65" s="6">
        <v>7.7144837355932305E-2</v>
      </c>
      <c r="BP65" s="6">
        <v>0.11120055280251</v>
      </c>
      <c r="BQ65" s="6">
        <v>0.152906366826595</v>
      </c>
      <c r="BR65" s="6">
        <v>0.173215570768286</v>
      </c>
      <c r="BS65" s="6">
        <v>0.122905533789195</v>
      </c>
      <c r="BT65" s="6">
        <v>0.140300486875758</v>
      </c>
      <c r="BU65" s="6">
        <v>0.14152238311902501</v>
      </c>
      <c r="BV65" s="6">
        <v>0.118683616234221</v>
      </c>
      <c r="BW65" s="6">
        <v>0.150673942830444</v>
      </c>
      <c r="BX65" s="6">
        <v>8.6625873901978706E-2</v>
      </c>
      <c r="BY65" s="6">
        <v>9.5545217723289E-2</v>
      </c>
      <c r="BZ65" s="6">
        <v>8.29620472912308E-2</v>
      </c>
      <c r="CA65" s="6">
        <v>0.14348725202690599</v>
      </c>
      <c r="CB65" s="6">
        <v>0.18817745875696901</v>
      </c>
      <c r="CC65" s="6">
        <v>0.113283957479117</v>
      </c>
      <c r="CD65" s="6">
        <v>0.11478853712201501</v>
      </c>
      <c r="CE65" s="6">
        <v>0.103609970081565</v>
      </c>
      <c r="CF65" s="6">
        <v>0.10888898014703</v>
      </c>
      <c r="CG65" s="6">
        <v>0.102300484252972</v>
      </c>
      <c r="CH65" s="6">
        <v>0.10120971974811099</v>
      </c>
      <c r="CI65" s="6">
        <v>0.109856067382617</v>
      </c>
      <c r="CJ65" s="6">
        <v>0.113767643976234</v>
      </c>
      <c r="CK65" s="6">
        <v>0.110592276909913</v>
      </c>
      <c r="CL65" s="6">
        <v>9.4789237739889495E-2</v>
      </c>
      <c r="CM65" s="6">
        <v>0.12458542079707501</v>
      </c>
      <c r="CN65" s="6">
        <v>9.5075284353277098E-2</v>
      </c>
      <c r="CO65" s="6">
        <v>0.11055720747702499</v>
      </c>
      <c r="CP65" s="6">
        <v>8.2253725938518402E-2</v>
      </c>
      <c r="CQ65" s="6">
        <v>0.24518542773688001</v>
      </c>
      <c r="CR65" s="6">
        <v>8.4069013085746602E-2</v>
      </c>
      <c r="CS65" s="6">
        <v>0.102168939809229</v>
      </c>
      <c r="CT65" s="6">
        <v>9.0203379257544999E-2</v>
      </c>
      <c r="CU65" s="6">
        <v>7.0227017223485094E-2</v>
      </c>
      <c r="CV65" s="6">
        <v>8.4221329866958697E-2</v>
      </c>
      <c r="CW65" s="6">
        <v>6.44704699908311E-2</v>
      </c>
      <c r="CX65" s="6">
        <v>8.5815884893383806E-2</v>
      </c>
      <c r="CY65" s="6">
        <v>9.5935968235900795E-2</v>
      </c>
      <c r="CZ65" s="6">
        <v>0.102986672641543</v>
      </c>
      <c r="DA65" s="6">
        <v>6.8344000308814795E-2</v>
      </c>
      <c r="DB65" s="6">
        <v>8.4778590933514905E-2</v>
      </c>
      <c r="DC65" s="6">
        <v>9.6787787907739301E-2</v>
      </c>
      <c r="DD65" s="6">
        <v>8.7211335839250906E-2</v>
      </c>
      <c r="DE65" s="6">
        <v>0.104726385873912</v>
      </c>
      <c r="DF65" s="6">
        <v>0.114544407218062</v>
      </c>
      <c r="DG65" s="6">
        <v>0.11274916852420599</v>
      </c>
      <c r="DH65" s="6">
        <v>7.0218824107410704E-2</v>
      </c>
      <c r="DI65" s="6">
        <v>6.5020289380457494E-2</v>
      </c>
      <c r="DJ65" s="6">
        <v>8.8332484125457397E-2</v>
      </c>
      <c r="DK65" s="6">
        <v>0.129717094486613</v>
      </c>
      <c r="DL65" s="6">
        <v>8.2708637817799399E-2</v>
      </c>
      <c r="DM65" s="6">
        <v>7.2586655059866903E-2</v>
      </c>
      <c r="DN65" s="6">
        <v>9.5967513244862995E-2</v>
      </c>
      <c r="DO65" s="6">
        <v>7.2296841189811903E-2</v>
      </c>
      <c r="DP65" s="6">
        <v>9.6728669885596197E-2</v>
      </c>
      <c r="DQ65" s="6">
        <v>9.1661631020749201E-2</v>
      </c>
      <c r="DR65" s="6">
        <v>8.3836668751290797E-2</v>
      </c>
      <c r="DS65" s="6">
        <v>7.5020874309091296E-2</v>
      </c>
      <c r="DT65" s="6">
        <v>0.105402025843866</v>
      </c>
      <c r="DU65" s="6">
        <v>9.6611750659461801E-2</v>
      </c>
      <c r="DV65" s="6">
        <v>0.108017250004854</v>
      </c>
      <c r="DW65" s="6">
        <v>0.17357731743979599</v>
      </c>
      <c r="DX65" s="6">
        <v>0.153606665499184</v>
      </c>
      <c r="DY65" s="6">
        <v>0.16345067892911799</v>
      </c>
      <c r="DZ65" s="6">
        <v>9.1337562429926494E-2</v>
      </c>
      <c r="EA65" s="6">
        <v>9.9594765113911396E-2</v>
      </c>
      <c r="EB65" s="6">
        <v>0.112168453874602</v>
      </c>
      <c r="EC65" s="6">
        <v>0.103983723126849</v>
      </c>
      <c r="ED65" s="6">
        <v>0.10020189983599601</v>
      </c>
      <c r="EE65" s="6">
        <v>0.10079169718143</v>
      </c>
      <c r="EF65" s="6">
        <v>8.2614997775883506E-2</v>
      </c>
      <c r="EG65" s="6">
        <v>8.0742916283602403E-2</v>
      </c>
      <c r="EH65" s="6">
        <v>8.2019902794170499E-2</v>
      </c>
      <c r="EI65" s="6">
        <v>0.112030672049067</v>
      </c>
      <c r="EJ65" s="6">
        <v>8.27279519099548E-2</v>
      </c>
      <c r="EK65" s="6">
        <v>0.124760246122012</v>
      </c>
      <c r="EL65" s="6">
        <v>9.6585454182775601E-2</v>
      </c>
      <c r="EM65" s="6">
        <v>0.13000970300072801</v>
      </c>
      <c r="EN65" s="6">
        <v>0.14702755748017099</v>
      </c>
      <c r="EO65" s="6">
        <v>0.10630679799675601</v>
      </c>
      <c r="EP65" s="6">
        <v>0.13118010252607801</v>
      </c>
      <c r="EQ65" s="6">
        <v>9.6702741214586996E-2</v>
      </c>
      <c r="ER65" s="6">
        <v>7.8128418079022502E-2</v>
      </c>
      <c r="ES65" s="6">
        <v>9.88719093127048E-2</v>
      </c>
      <c r="ET65" s="6">
        <v>0.12052487022952101</v>
      </c>
      <c r="EU65" s="6">
        <v>0.100305796432793</v>
      </c>
      <c r="EV65" s="6">
        <v>7.2058874103576601E-2</v>
      </c>
      <c r="EW65" s="6">
        <v>7.6426939070397604E-2</v>
      </c>
      <c r="EX65" s="6">
        <v>0.15948240955215501</v>
      </c>
      <c r="EY65" s="6">
        <v>0.110810605611421</v>
      </c>
      <c r="EZ65" s="6">
        <v>8.1212715228432902E-2</v>
      </c>
      <c r="FA65" s="6">
        <v>0.134681654302023</v>
      </c>
      <c r="FB65" s="6">
        <v>8.8584013579701595E-2</v>
      </c>
      <c r="FC65" s="6">
        <v>8.9765869361847897E-2</v>
      </c>
      <c r="FD65" s="6">
        <v>0.123246629008177</v>
      </c>
      <c r="FE65" s="6">
        <v>9.6995374211038099E-2</v>
      </c>
      <c r="FF65" s="6">
        <v>7.6173536891721599E-2</v>
      </c>
      <c r="FG65" s="6">
        <v>6.8009934928185703E-2</v>
      </c>
      <c r="FH65" s="6">
        <v>8.8578533351215294E-2</v>
      </c>
      <c r="FI65" s="6">
        <v>0.30588969385359199</v>
      </c>
      <c r="FJ65" s="6">
        <v>9.1715364362806598E-2</v>
      </c>
      <c r="FK65" s="6">
        <v>0.122870278944573</v>
      </c>
      <c r="FL65" s="6">
        <v>7.5178037357039401E-2</v>
      </c>
      <c r="FM65" s="6">
        <v>0.111277304490044</v>
      </c>
      <c r="FN65" s="6">
        <v>8.8685675911895606E-2</v>
      </c>
      <c r="FO65" s="6">
        <v>0.146914167875355</v>
      </c>
      <c r="FP65" s="6">
        <v>0.107247836701414</v>
      </c>
      <c r="FQ65" s="6">
        <v>0.132395491149222</v>
      </c>
      <c r="FR65" s="6">
        <v>8.4142081842874902E-2</v>
      </c>
      <c r="FS65" s="6">
        <v>7.4105115023366905E-2</v>
      </c>
      <c r="FT65" s="6">
        <v>7.1821183260420002E-2</v>
      </c>
      <c r="FU65" s="6">
        <v>0.13719670913627699</v>
      </c>
      <c r="FV65" s="6">
        <v>8.7003017896137805E-2</v>
      </c>
      <c r="FW65" s="6">
        <v>9.7536639040549697E-2</v>
      </c>
      <c r="FX65" s="6">
        <v>0.117573516012614</v>
      </c>
      <c r="FY65" s="6">
        <v>0.14697801677962199</v>
      </c>
      <c r="FZ65" s="6">
        <v>0.126371033575432</v>
      </c>
      <c r="GA65" s="6">
        <v>0.105071617321261</v>
      </c>
      <c r="GB65" s="6">
        <v>0.100255359337342</v>
      </c>
      <c r="GC65" s="6">
        <v>0.13491093507561699</v>
      </c>
      <c r="GD65" s="6">
        <v>0.16469733475113599</v>
      </c>
      <c r="GE65" s="6">
        <v>9.93749537212196E-2</v>
      </c>
      <c r="GF65" s="6">
        <v>0.11188420013400301</v>
      </c>
      <c r="GG65" s="6">
        <v>0.10296819244411699</v>
      </c>
      <c r="GH65" s="6">
        <v>9.6618899584287501E-2</v>
      </c>
      <c r="GI65" s="6">
        <v>0.101489306453103</v>
      </c>
      <c r="GJ65" s="6">
        <v>0.221622525670989</v>
      </c>
      <c r="GK65" s="6">
        <v>0.124824482969007</v>
      </c>
      <c r="GL65" s="6">
        <v>0.161723237183656</v>
      </c>
      <c r="GM65" s="6"/>
      <c r="GN65" s="6">
        <f>CORREL(D65:GL65, D20:GL20)^2</f>
        <v>0.21225906287390756</v>
      </c>
      <c r="GO65" s="6">
        <f>AVERAGE(D65:GM65)</f>
        <v>0.11532327062765318</v>
      </c>
      <c r="GP65" s="6">
        <f>MEDIAN(D65:GM65)</f>
        <v>0.103983723126849</v>
      </c>
      <c r="GQ65" s="6">
        <f>MAX(D65:GM65)</f>
        <v>0.327323457916259</v>
      </c>
      <c r="GR65" s="6">
        <f>MIN(D65:GM65)</f>
        <v>6.1985305445974997E-2</v>
      </c>
      <c r="GS65" s="6">
        <f t="shared" si="33"/>
        <v>4.3536602578488147E-2</v>
      </c>
    </row>
    <row r="66" spans="1:201" x14ac:dyDescent="0.25">
      <c r="GN66" s="3" t="s">
        <v>244</v>
      </c>
      <c r="GO66" s="3" t="s">
        <v>245</v>
      </c>
      <c r="GP66" s="3" t="s">
        <v>246</v>
      </c>
    </row>
    <row r="67" spans="1:201" x14ac:dyDescent="0.25">
      <c r="GN67" s="6"/>
      <c r="GO67" s="6"/>
    </row>
    <row r="68" spans="1:201" x14ac:dyDescent="0.25">
      <c r="GN68" s="6" t="e">
        <f>SQRT(SUM(#REF!))</f>
        <v>#REF!</v>
      </c>
      <c r="GO68" s="15" t="e">
        <f>GN68/191</f>
        <v>#REF!</v>
      </c>
      <c r="GP68" s="6" t="e">
        <f>AVERAGE(#REF!)</f>
        <v>#REF!</v>
      </c>
    </row>
  </sheetData>
  <mergeCells count="5">
    <mergeCell ref="A1:A20"/>
    <mergeCell ref="A22:A65"/>
    <mergeCell ref="B22:B35"/>
    <mergeCell ref="B36:B48"/>
    <mergeCell ref="B49:B61"/>
  </mergeCells>
  <conditionalFormatting sqref="GM3:GM13 D14:GM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GM17">
    <cfRule type="colorScale" priority="27">
      <colorScale>
        <cfvo type="num" val="0.6"/>
        <cfvo type="num" val="0.8"/>
        <color rgb="FFFF0000"/>
        <color rgb="FF00B050"/>
      </colorScale>
    </cfRule>
  </conditionalFormatting>
  <conditionalFormatting sqref="D19:GM19">
    <cfRule type="colorScale" priority="26">
      <colorScale>
        <cfvo type="num" val="0.1"/>
        <cfvo type="num" val="0.25"/>
        <color rgb="FF00B050"/>
        <color rgb="FFFF0000"/>
      </colorScale>
    </cfRule>
  </conditionalFormatting>
  <conditionalFormatting sqref="D17">
    <cfRule type="colorScale" priority="25">
      <colorScale>
        <cfvo type="num" val="0.6"/>
        <cfvo type="num" val="0.8"/>
        <color rgb="FFFF0000"/>
        <color rgb="FF00B050"/>
      </colorScale>
    </cfRule>
  </conditionalFormatting>
  <conditionalFormatting sqref="D14:GM15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47:GM48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60:GM61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M6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M6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M6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N14:GN15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34:GM35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M49:GM5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M36:GM4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M23:GM3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N3:GN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:GL6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GL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GL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GL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GL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GL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GL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GL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GL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GL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GL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GL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GL5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:GL4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GL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4:GL6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5:GL6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BE65-DDF5-4ABD-A488-D0EB29FA0CB4}">
  <dimension ref="A1:GS72"/>
  <sheetViews>
    <sheetView tabSelected="1" topLeftCell="A46" workbookViewId="0">
      <selection activeCell="BD45" sqref="BD45"/>
    </sheetView>
  </sheetViews>
  <sheetFormatPr defaultRowHeight="15" x14ac:dyDescent="0.25"/>
  <cols>
    <col min="2" max="2" width="17.28515625" customWidth="1"/>
    <col min="3" max="3" width="16.28515625" bestFit="1" customWidth="1"/>
    <col min="6" max="6" width="12.28515625" bestFit="1" customWidth="1"/>
    <col min="19" max="19" width="11.28515625" customWidth="1"/>
    <col min="34" max="34" width="10.42578125" bestFit="1" customWidth="1"/>
    <col min="45" max="45" width="11.42578125" bestFit="1" customWidth="1"/>
    <col min="46" max="47" width="16.85546875" bestFit="1" customWidth="1"/>
    <col min="50" max="50" width="14" bestFit="1" customWidth="1"/>
    <col min="53" max="53" width="14.28515625" bestFit="1" customWidth="1"/>
    <col min="57" max="57" width="10.7109375" bestFit="1" customWidth="1"/>
    <col min="59" max="59" width="14.28515625" bestFit="1" customWidth="1"/>
    <col min="71" max="71" width="12" bestFit="1" customWidth="1"/>
    <col min="72" max="72" width="13.5703125" bestFit="1" customWidth="1"/>
    <col min="74" max="74" width="13.5703125" bestFit="1" customWidth="1"/>
    <col min="77" max="77" width="12.28515625" bestFit="1" customWidth="1"/>
    <col min="103" max="103" width="13" bestFit="1" customWidth="1"/>
    <col min="105" max="105" width="11" bestFit="1" customWidth="1"/>
    <col min="119" max="119" width="13.85546875" bestFit="1" customWidth="1"/>
    <col min="123" max="123" width="13.85546875" bestFit="1" customWidth="1"/>
    <col min="124" max="124" width="12.42578125" bestFit="1" customWidth="1"/>
    <col min="127" max="127" width="11.5703125" bestFit="1" customWidth="1"/>
    <col min="142" max="142" width="12" bestFit="1" customWidth="1"/>
    <col min="149" max="151" width="12.85546875" bestFit="1" customWidth="1"/>
    <col min="152" max="152" width="19.140625" bestFit="1" customWidth="1"/>
    <col min="153" max="153" width="10.42578125" bestFit="1" customWidth="1"/>
    <col min="154" max="154" width="19" bestFit="1" customWidth="1"/>
    <col min="155" max="155" width="22.5703125" bestFit="1" customWidth="1"/>
    <col min="156" max="156" width="20" bestFit="1" customWidth="1"/>
    <col min="157" max="157" width="19.7109375" bestFit="1" customWidth="1"/>
    <col min="158" max="158" width="14.42578125" bestFit="1" customWidth="1"/>
    <col min="159" max="159" width="9.42578125" bestFit="1" customWidth="1"/>
    <col min="160" max="160" width="13.140625" bestFit="1" customWidth="1"/>
    <col min="161" max="161" width="11.28515625" bestFit="1" customWidth="1"/>
    <col min="162" max="162" width="24.5703125" bestFit="1" customWidth="1"/>
    <col min="163" max="163" width="9.28515625" bestFit="1" customWidth="1"/>
    <col min="164" max="164" width="8.85546875" bestFit="1" customWidth="1"/>
    <col min="165" max="165" width="11.140625" bestFit="1" customWidth="1"/>
    <col min="166" max="166" width="9.28515625" bestFit="1" customWidth="1"/>
    <col min="167" max="167" width="17.5703125" bestFit="1" customWidth="1"/>
    <col min="168" max="168" width="15.85546875" bestFit="1" customWidth="1"/>
    <col min="169" max="169" width="9.42578125" bestFit="1" customWidth="1"/>
    <col min="171" max="171" width="9.42578125" bestFit="1" customWidth="1"/>
    <col min="172" max="173" width="11.5703125" bestFit="1" customWidth="1"/>
    <col min="174" max="174" width="6.85546875" bestFit="1" customWidth="1"/>
    <col min="175" max="175" width="8.42578125" bestFit="1" customWidth="1"/>
    <col min="176" max="181" width="8.140625" bestFit="1" customWidth="1"/>
    <col min="182" max="182" width="23.140625" bestFit="1" customWidth="1"/>
    <col min="183" max="183" width="18.85546875" bestFit="1" customWidth="1"/>
    <col min="184" max="184" width="4.5703125" bestFit="1" customWidth="1"/>
    <col min="185" max="185" width="31.28515625" bestFit="1" customWidth="1"/>
    <col min="186" max="186" width="6.5703125" bestFit="1" customWidth="1"/>
    <col min="187" max="187" width="14.28515625" bestFit="1" customWidth="1"/>
    <col min="188" max="188" width="14.140625" bestFit="1" customWidth="1"/>
    <col min="189" max="189" width="12.42578125" bestFit="1" customWidth="1"/>
    <col min="190" max="190" width="7.42578125" bestFit="1" customWidth="1"/>
    <col min="191" max="191" width="8.5703125" bestFit="1" customWidth="1"/>
    <col min="192" max="192" width="18.140625" customWidth="1"/>
    <col min="193" max="193" width="8.28515625" bestFit="1" customWidth="1"/>
    <col min="194" max="194" width="7.85546875" bestFit="1" customWidth="1"/>
    <col min="196" max="196" width="17.85546875" bestFit="1" customWidth="1"/>
    <col min="197" max="197" width="13" customWidth="1"/>
    <col min="198" max="198" width="13.28515625" customWidth="1"/>
  </cols>
  <sheetData>
    <row r="1" spans="1:196" ht="15" customHeight="1" x14ac:dyDescent="0.25">
      <c r="A1" s="16" t="s">
        <v>250</v>
      </c>
      <c r="B1" s="1"/>
    </row>
    <row r="2" spans="1:196" x14ac:dyDescent="0.25">
      <c r="A2" s="17"/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47</v>
      </c>
      <c r="AW2" s="4" t="s">
        <v>48</v>
      </c>
      <c r="AX2" s="4" t="s">
        <v>49</v>
      </c>
      <c r="AY2" s="4" t="s">
        <v>50</v>
      </c>
      <c r="AZ2" s="4" t="s">
        <v>51</v>
      </c>
      <c r="BA2" s="4" t="s">
        <v>52</v>
      </c>
      <c r="BB2" s="4" t="s">
        <v>53</v>
      </c>
      <c r="BC2" s="4" t="s">
        <v>54</v>
      </c>
      <c r="BD2" s="4" t="s">
        <v>55</v>
      </c>
      <c r="BE2" s="4" t="s">
        <v>56</v>
      </c>
      <c r="BF2" s="4" t="s">
        <v>57</v>
      </c>
      <c r="BG2" s="4" t="s">
        <v>58</v>
      </c>
      <c r="BH2" s="4" t="s">
        <v>59</v>
      </c>
      <c r="BI2" s="4" t="s">
        <v>60</v>
      </c>
      <c r="BJ2" s="4" t="s">
        <v>61</v>
      </c>
      <c r="BK2" s="4" t="s">
        <v>62</v>
      </c>
      <c r="BL2" s="4" t="s">
        <v>63</v>
      </c>
      <c r="BM2" s="4" t="s">
        <v>64</v>
      </c>
      <c r="BN2" s="4" t="s">
        <v>65</v>
      </c>
      <c r="BO2" s="4" t="s">
        <v>66</v>
      </c>
      <c r="BP2" s="4" t="s">
        <v>67</v>
      </c>
      <c r="BQ2" s="4" t="s">
        <v>68</v>
      </c>
      <c r="BR2" s="4" t="s">
        <v>69</v>
      </c>
      <c r="BS2" s="4" t="s">
        <v>70</v>
      </c>
      <c r="BT2" s="4" t="s">
        <v>71</v>
      </c>
      <c r="BU2" s="4" t="s">
        <v>72</v>
      </c>
      <c r="BV2" s="4" t="s">
        <v>73</v>
      </c>
      <c r="BW2" s="4" t="s">
        <v>74</v>
      </c>
      <c r="BX2" s="4" t="s">
        <v>75</v>
      </c>
      <c r="BY2" s="4" t="s">
        <v>76</v>
      </c>
      <c r="BZ2" s="4" t="s">
        <v>77</v>
      </c>
      <c r="CA2" s="4" t="s">
        <v>78</v>
      </c>
      <c r="CB2" s="4" t="s">
        <v>79</v>
      </c>
      <c r="CC2" s="4" t="s">
        <v>80</v>
      </c>
      <c r="CD2" s="4" t="s">
        <v>81</v>
      </c>
      <c r="CE2" s="4" t="s">
        <v>82</v>
      </c>
      <c r="CF2" s="4" t="s">
        <v>83</v>
      </c>
      <c r="CG2" s="4" t="s">
        <v>84</v>
      </c>
      <c r="CH2" s="4" t="s">
        <v>85</v>
      </c>
      <c r="CI2" s="4" t="s">
        <v>86</v>
      </c>
      <c r="CJ2" s="4" t="s">
        <v>87</v>
      </c>
      <c r="CK2" s="4" t="s">
        <v>88</v>
      </c>
      <c r="CL2" s="4" t="s">
        <v>89</v>
      </c>
      <c r="CM2" s="4" t="s">
        <v>90</v>
      </c>
      <c r="CN2" s="4" t="s">
        <v>91</v>
      </c>
      <c r="CO2" s="4" t="s">
        <v>92</v>
      </c>
      <c r="CP2" s="4" t="s">
        <v>93</v>
      </c>
      <c r="CQ2" s="4" t="s">
        <v>94</v>
      </c>
      <c r="CR2" s="4" t="s">
        <v>95</v>
      </c>
      <c r="CS2" s="4" t="s">
        <v>96</v>
      </c>
      <c r="CT2" s="4" t="s">
        <v>97</v>
      </c>
      <c r="CU2" s="4" t="s">
        <v>98</v>
      </c>
      <c r="CV2" s="4" t="s">
        <v>99</v>
      </c>
      <c r="CW2" s="4" t="s">
        <v>100</v>
      </c>
      <c r="CX2" s="4" t="s">
        <v>101</v>
      </c>
      <c r="CY2" s="4" t="s">
        <v>102</v>
      </c>
      <c r="CZ2" s="4" t="s">
        <v>103</v>
      </c>
      <c r="DA2" s="4" t="s">
        <v>104</v>
      </c>
      <c r="DB2" s="4" t="s">
        <v>105</v>
      </c>
      <c r="DC2" s="4" t="s">
        <v>106</v>
      </c>
      <c r="DD2" s="4" t="s">
        <v>107</v>
      </c>
      <c r="DE2" s="4" t="s">
        <v>108</v>
      </c>
      <c r="DF2" s="4" t="s">
        <v>109</v>
      </c>
      <c r="DG2" s="4" t="s">
        <v>110</v>
      </c>
      <c r="DH2" s="4" t="s">
        <v>111</v>
      </c>
      <c r="DI2" s="4" t="s">
        <v>112</v>
      </c>
      <c r="DJ2" s="4" t="s">
        <v>113</v>
      </c>
      <c r="DK2" s="4" t="s">
        <v>114</v>
      </c>
      <c r="DL2" s="4" t="s">
        <v>115</v>
      </c>
      <c r="DM2" s="4" t="s">
        <v>116</v>
      </c>
      <c r="DN2" s="4" t="s">
        <v>117</v>
      </c>
      <c r="DO2" s="4" t="s">
        <v>118</v>
      </c>
      <c r="DP2" s="4" t="s">
        <v>119</v>
      </c>
      <c r="DQ2" s="4" t="s">
        <v>120</v>
      </c>
      <c r="DR2" s="4" t="s">
        <v>121</v>
      </c>
      <c r="DS2" s="4" t="s">
        <v>122</v>
      </c>
      <c r="DT2" s="4" t="s">
        <v>123</v>
      </c>
      <c r="DU2" s="4" t="s">
        <v>124</v>
      </c>
      <c r="DV2" s="4" t="s">
        <v>125</v>
      </c>
      <c r="DW2" s="4" t="s">
        <v>126</v>
      </c>
      <c r="DX2" s="4" t="s">
        <v>127</v>
      </c>
      <c r="DY2" s="4" t="s">
        <v>128</v>
      </c>
      <c r="DZ2" s="4" t="s">
        <v>129</v>
      </c>
      <c r="EA2" s="4" t="s">
        <v>130</v>
      </c>
      <c r="EB2" s="4" t="s">
        <v>131</v>
      </c>
      <c r="EC2" s="4" t="s">
        <v>132</v>
      </c>
      <c r="ED2" s="4" t="s">
        <v>133</v>
      </c>
      <c r="EE2" s="4" t="s">
        <v>134</v>
      </c>
      <c r="EF2" s="4" t="s">
        <v>135</v>
      </c>
      <c r="EG2" s="4" t="s">
        <v>136</v>
      </c>
      <c r="EH2" s="4" t="s">
        <v>137</v>
      </c>
      <c r="EI2" s="4" t="s">
        <v>138</v>
      </c>
      <c r="EJ2" s="4" t="s">
        <v>139</v>
      </c>
      <c r="EK2" s="4" t="s">
        <v>140</v>
      </c>
      <c r="EL2" s="4" t="s">
        <v>141</v>
      </c>
      <c r="EM2" s="4" t="s">
        <v>142</v>
      </c>
      <c r="EN2" s="4" t="s">
        <v>143</v>
      </c>
      <c r="EO2" s="4" t="s">
        <v>144</v>
      </c>
      <c r="EP2" s="4" t="s">
        <v>145</v>
      </c>
      <c r="EQ2" s="4" t="s">
        <v>146</v>
      </c>
      <c r="ER2" s="4" t="s">
        <v>147</v>
      </c>
      <c r="ES2" s="4" t="s">
        <v>148</v>
      </c>
      <c r="ET2" s="4" t="s">
        <v>149</v>
      </c>
      <c r="EU2" s="4" t="s">
        <v>150</v>
      </c>
      <c r="EV2" s="4" t="s">
        <v>151</v>
      </c>
      <c r="EW2" s="4" t="s">
        <v>152</v>
      </c>
      <c r="EX2" s="4" t="s">
        <v>153</v>
      </c>
      <c r="EY2" s="4" t="s">
        <v>154</v>
      </c>
      <c r="EZ2" s="4" t="s">
        <v>155</v>
      </c>
      <c r="FA2" s="4" t="s">
        <v>156</v>
      </c>
      <c r="FB2" s="4" t="s">
        <v>157</v>
      </c>
      <c r="FC2" s="4" t="s">
        <v>158</v>
      </c>
      <c r="FD2" s="4" t="s">
        <v>159</v>
      </c>
      <c r="FE2" s="4" t="s">
        <v>160</v>
      </c>
      <c r="FF2" s="4" t="s">
        <v>161</v>
      </c>
      <c r="FG2" s="4" t="s">
        <v>162</v>
      </c>
      <c r="FH2" s="4" t="s">
        <v>163</v>
      </c>
      <c r="FI2" s="4" t="s">
        <v>164</v>
      </c>
      <c r="FJ2" s="4" t="s">
        <v>165</v>
      </c>
      <c r="FK2" s="4" t="s">
        <v>166</v>
      </c>
      <c r="FL2" s="4" t="s">
        <v>167</v>
      </c>
      <c r="FM2" s="4" t="s">
        <v>168</v>
      </c>
      <c r="FN2" s="4" t="s">
        <v>169</v>
      </c>
      <c r="FO2" s="4" t="s">
        <v>170</v>
      </c>
      <c r="FP2" s="4" t="s">
        <v>171</v>
      </c>
      <c r="FQ2" s="4" t="s">
        <v>172</v>
      </c>
      <c r="FR2" s="4" t="s">
        <v>173</v>
      </c>
      <c r="FS2" s="4" t="s">
        <v>174</v>
      </c>
      <c r="FT2" s="4" t="s">
        <v>175</v>
      </c>
      <c r="FU2" s="4" t="s">
        <v>176</v>
      </c>
      <c r="FV2" s="4" t="s">
        <v>177</v>
      </c>
      <c r="FW2" s="4" t="s">
        <v>178</v>
      </c>
      <c r="FX2" s="4" t="s">
        <v>179</v>
      </c>
      <c r="FY2" s="4" t="s">
        <v>180</v>
      </c>
      <c r="FZ2" s="4" t="s">
        <v>181</v>
      </c>
      <c r="GA2" s="4" t="s">
        <v>182</v>
      </c>
      <c r="GB2" s="4" t="s">
        <v>183</v>
      </c>
      <c r="GC2" s="4" t="s">
        <v>184</v>
      </c>
      <c r="GD2" s="4" t="s">
        <v>185</v>
      </c>
      <c r="GE2" s="4" t="s">
        <v>186</v>
      </c>
      <c r="GF2" s="4" t="s">
        <v>187</v>
      </c>
      <c r="GG2" s="4" t="s">
        <v>188</v>
      </c>
      <c r="GH2" s="4" t="s">
        <v>189</v>
      </c>
      <c r="GI2" s="4" t="s">
        <v>190</v>
      </c>
      <c r="GJ2" s="4" t="s">
        <v>191</v>
      </c>
      <c r="GK2" s="4" t="s">
        <v>192</v>
      </c>
      <c r="GL2" s="4" t="s">
        <v>193</v>
      </c>
      <c r="GM2" s="4"/>
      <c r="GN2" s="4"/>
    </row>
    <row r="3" spans="1:196" x14ac:dyDescent="0.25">
      <c r="A3" s="17"/>
      <c r="B3" s="5" t="s">
        <v>194</v>
      </c>
      <c r="C3" t="s">
        <v>205</v>
      </c>
      <c r="D3" s="6">
        <v>3.4240153806665584E-2</v>
      </c>
      <c r="E3" s="6">
        <v>0.4530419206321657</v>
      </c>
      <c r="F3" s="6">
        <v>3.9789010484100003E-2</v>
      </c>
      <c r="G3" s="6">
        <v>5.3607736842383409E-2</v>
      </c>
      <c r="H3" s="6">
        <v>0.2609328845013289</v>
      </c>
      <c r="I3" s="6">
        <v>2.2002047828718535E-4</v>
      </c>
      <c r="J3" s="6">
        <v>9.18087904047225E-3</v>
      </c>
      <c r="K3" s="6">
        <v>0.25983585300517043</v>
      </c>
      <c r="L3" s="6">
        <v>0</v>
      </c>
      <c r="M3" s="6">
        <v>2.2605691254764457E-2</v>
      </c>
      <c r="N3" s="6">
        <v>2.0166939855865953E-2</v>
      </c>
      <c r="O3" s="6">
        <v>1.0864512440250841E-2</v>
      </c>
      <c r="P3" s="6">
        <v>0</v>
      </c>
      <c r="Q3" s="6">
        <v>0.31179280693847838</v>
      </c>
      <c r="R3" s="6">
        <v>1.5264271235092858E-2</v>
      </c>
      <c r="S3" s="6">
        <v>5.8353761430445447E-2</v>
      </c>
      <c r="T3" s="6">
        <v>0</v>
      </c>
      <c r="U3" s="6">
        <v>0.11114570119324957</v>
      </c>
      <c r="V3" s="6">
        <v>0</v>
      </c>
      <c r="W3" s="6">
        <v>3.3107435611857042E-2</v>
      </c>
      <c r="X3" s="6">
        <v>1.0352979386301623E-2</v>
      </c>
      <c r="Y3" s="6">
        <v>0.13617390027913909</v>
      </c>
      <c r="Z3" s="6">
        <v>0.59649888636588932</v>
      </c>
      <c r="AA3" s="6">
        <v>0.59857604502678885</v>
      </c>
      <c r="AB3" s="6">
        <v>4.9069343090071188E-2</v>
      </c>
      <c r="AC3" s="6">
        <v>0.10397122227208937</v>
      </c>
      <c r="AD3" s="6">
        <v>5.4389440657538736E-2</v>
      </c>
      <c r="AE3" s="6">
        <v>0</v>
      </c>
      <c r="AF3" s="6">
        <v>0</v>
      </c>
      <c r="AG3" s="6">
        <v>3.9488377523126159E-2</v>
      </c>
      <c r="AH3" s="6">
        <v>0.12700829187629409</v>
      </c>
      <c r="AI3" s="6">
        <v>0.39411133670582943</v>
      </c>
      <c r="AJ3" s="6">
        <v>0.18765180058077877</v>
      </c>
      <c r="AK3" s="6">
        <v>5.4460141380361102E-3</v>
      </c>
      <c r="AL3" s="6">
        <v>1.7569993696170381E-2</v>
      </c>
      <c r="AM3" s="6">
        <v>0</v>
      </c>
      <c r="AN3" s="6">
        <v>2.2453993308999241E-3</v>
      </c>
      <c r="AO3" s="6">
        <v>1.716713365716729E-2</v>
      </c>
      <c r="AP3" s="6">
        <v>0.16324421998434738</v>
      </c>
      <c r="AQ3" s="6">
        <v>9.3699606588472872E-2</v>
      </c>
      <c r="AR3" s="6">
        <v>5.3996902931658708E-2</v>
      </c>
      <c r="AS3" s="6">
        <v>0.1704963807806712</v>
      </c>
      <c r="AT3" s="6">
        <v>0.17633893862402583</v>
      </c>
      <c r="AU3" s="6">
        <v>0.33044564233561508</v>
      </c>
      <c r="AV3" s="6">
        <v>3.4110298084115954E-2</v>
      </c>
      <c r="AW3" s="6">
        <v>0</v>
      </c>
      <c r="AX3" s="6">
        <v>5.4042424936033492E-2</v>
      </c>
      <c r="AY3" s="6">
        <v>0.16282858866883512</v>
      </c>
      <c r="AZ3" s="6">
        <v>8.9146164410012135E-2</v>
      </c>
      <c r="BA3" s="6">
        <v>4.0544092200983563E-3</v>
      </c>
      <c r="BB3" s="6">
        <v>2.5885726947702137E-2</v>
      </c>
      <c r="BC3" s="6">
        <v>0.32459107364210638</v>
      </c>
      <c r="BD3" s="6">
        <v>2.216772243243284E-2</v>
      </c>
      <c r="BE3" s="6">
        <v>5.1556636926868675E-2</v>
      </c>
      <c r="BF3" s="6">
        <v>2.9241311679205462E-2</v>
      </c>
      <c r="BG3" s="6">
        <v>0.17542726959212751</v>
      </c>
      <c r="BH3" s="6">
        <v>0.19789021069855284</v>
      </c>
      <c r="BI3" s="6">
        <v>0.14313984126446866</v>
      </c>
      <c r="BJ3" s="6">
        <v>3.2277547373785548E-2</v>
      </c>
      <c r="BK3" s="6">
        <v>0.24228758321895338</v>
      </c>
      <c r="BL3" s="6">
        <v>2.9142797504207948E-2</v>
      </c>
      <c r="BM3" s="6">
        <v>6.4802881518011834E-3</v>
      </c>
      <c r="BN3" s="6">
        <v>9.7946887578456241E-3</v>
      </c>
      <c r="BO3" s="6">
        <v>1.5963378923417624E-2</v>
      </c>
      <c r="BP3" s="6">
        <v>0.27554718780809362</v>
      </c>
      <c r="BQ3" s="6">
        <v>0.72049402115533023</v>
      </c>
      <c r="BR3" s="6">
        <v>0.18297598180846666</v>
      </c>
      <c r="BS3" s="6">
        <v>7.8910316603610406E-2</v>
      </c>
      <c r="BT3" s="6">
        <v>0.4438382615657927</v>
      </c>
      <c r="BU3" s="6">
        <v>0.76899672946301589</v>
      </c>
      <c r="BV3" s="6">
        <v>0.15345987402669267</v>
      </c>
      <c r="BW3" s="6">
        <v>0.33094589948312592</v>
      </c>
      <c r="BX3" s="6">
        <v>3.9937331414553204E-2</v>
      </c>
      <c r="BY3" s="6">
        <v>2.0133486656775206E-2</v>
      </c>
      <c r="BZ3" s="6">
        <v>5.5344177251048766E-2</v>
      </c>
      <c r="CA3" s="6">
        <v>0.42429251536789758</v>
      </c>
      <c r="CB3" s="6">
        <v>6.3348992370925228E-2</v>
      </c>
      <c r="CC3" s="6">
        <v>4.797815863040524E-3</v>
      </c>
      <c r="CD3" s="6">
        <v>3.3400462953628918E-2</v>
      </c>
      <c r="CE3" s="6">
        <v>6.8767543975424866E-2</v>
      </c>
      <c r="CF3" s="6">
        <v>5.9266099372306709E-2</v>
      </c>
      <c r="CG3" s="6">
        <v>0</v>
      </c>
      <c r="CH3" s="6">
        <v>1.3877536722375829E-2</v>
      </c>
      <c r="CI3" s="6">
        <v>1.4092134776103805E-2</v>
      </c>
      <c r="CJ3" s="6">
        <v>3.1201867319691288E-4</v>
      </c>
      <c r="CK3" s="6">
        <v>2.1505376273963351E-3</v>
      </c>
      <c r="CL3" s="6">
        <v>0</v>
      </c>
      <c r="CM3" s="6">
        <v>8.595386294856882E-3</v>
      </c>
      <c r="CN3" s="6">
        <v>0.17833596927821141</v>
      </c>
      <c r="CO3" s="6">
        <v>7.3089242598314924E-2</v>
      </c>
      <c r="CP3" s="6">
        <v>4.2742495906104905E-2</v>
      </c>
      <c r="CQ3" s="6">
        <v>0</v>
      </c>
      <c r="CR3" s="6">
        <v>2.2303588193785914E-2</v>
      </c>
      <c r="CS3" s="6">
        <v>0</v>
      </c>
      <c r="CT3" s="6">
        <v>1.0501887724108381E-2</v>
      </c>
      <c r="CU3" s="6">
        <v>3.3383943307475892E-3</v>
      </c>
      <c r="CV3" s="6">
        <v>0</v>
      </c>
      <c r="CW3" s="6">
        <v>0</v>
      </c>
      <c r="CX3" s="6">
        <v>3.7130574849213505E-2</v>
      </c>
      <c r="CY3" s="6">
        <v>4.4557048649475503E-2</v>
      </c>
      <c r="CZ3" s="6">
        <v>2.7344768322117067E-3</v>
      </c>
      <c r="DA3" s="6">
        <v>3.6514859994537352E-2</v>
      </c>
      <c r="DB3" s="6">
        <v>2.9258980292070726E-2</v>
      </c>
      <c r="DC3" s="6">
        <v>0</v>
      </c>
      <c r="DD3" s="6">
        <v>2.5368269519781303E-3</v>
      </c>
      <c r="DE3" s="6">
        <v>6.1387226622905289E-3</v>
      </c>
      <c r="DF3" s="6">
        <v>1.4998384147726215E-2</v>
      </c>
      <c r="DG3" s="6">
        <v>5.6223979612146464E-3</v>
      </c>
      <c r="DH3" s="6">
        <v>3.4392962552996093E-3</v>
      </c>
      <c r="DI3" s="6">
        <v>0</v>
      </c>
      <c r="DJ3" s="6">
        <v>6.6284561011139942E-2</v>
      </c>
      <c r="DK3" s="6">
        <v>4.0051598610514938E-2</v>
      </c>
      <c r="DL3" s="6">
        <v>4.1736183199254089E-2</v>
      </c>
      <c r="DM3" s="6">
        <v>4.4980874915961045E-3</v>
      </c>
      <c r="DN3" s="6">
        <v>2.7474206032297867E-2</v>
      </c>
      <c r="DO3" s="6">
        <v>9.0187659766342965E-2</v>
      </c>
      <c r="DP3" s="6">
        <v>1.74405133907873E-2</v>
      </c>
      <c r="DQ3" s="6">
        <v>7.974774398870562E-3</v>
      </c>
      <c r="DR3" s="6">
        <v>6.0589597835248261E-2</v>
      </c>
      <c r="DS3" s="6">
        <v>4.8414312010025468E-2</v>
      </c>
      <c r="DT3" s="6">
        <v>0</v>
      </c>
      <c r="DU3" s="6">
        <v>3.5540373888450036E-2</v>
      </c>
      <c r="DV3" s="6">
        <v>1.1156111824541612E-2</v>
      </c>
      <c r="DW3" s="6">
        <v>2.8066144021657267E-2</v>
      </c>
      <c r="DX3" s="6">
        <v>3.8240739611044766E-2</v>
      </c>
      <c r="DY3" s="6">
        <v>0</v>
      </c>
      <c r="DZ3" s="6">
        <v>2.6398005953437144E-2</v>
      </c>
      <c r="EA3" s="6">
        <v>4.1333582717947549E-2</v>
      </c>
      <c r="EB3" s="6">
        <v>8.5617305441606732E-3</v>
      </c>
      <c r="EC3" s="6">
        <v>2.6110287695579965E-2</v>
      </c>
      <c r="ED3" s="6">
        <v>8.7155022196991172E-2</v>
      </c>
      <c r="EE3" s="6">
        <v>2.3210807130152243E-2</v>
      </c>
      <c r="EF3" s="6">
        <v>2.8968543901775185E-2</v>
      </c>
      <c r="EG3" s="6">
        <v>1.1351087102954653E-2</v>
      </c>
      <c r="EH3" s="6">
        <v>0</v>
      </c>
      <c r="EI3" s="6">
        <v>6.6478887055131299E-3</v>
      </c>
      <c r="EJ3" s="6">
        <v>1.716188637830195E-2</v>
      </c>
      <c r="EK3" s="6">
        <v>0</v>
      </c>
      <c r="EL3" s="6">
        <v>5.5601725593416571E-2</v>
      </c>
      <c r="EM3" s="6">
        <v>0</v>
      </c>
      <c r="EN3" s="6">
        <v>0</v>
      </c>
      <c r="EO3" s="6">
        <v>0</v>
      </c>
      <c r="EP3" s="6">
        <v>4.5061128603461995E-2</v>
      </c>
      <c r="EQ3" s="6">
        <v>1.2003624538002874E-2</v>
      </c>
      <c r="ER3" s="6">
        <v>1.208088445196997E-2</v>
      </c>
      <c r="ES3" s="6">
        <v>2.7130998363373623E-2</v>
      </c>
      <c r="ET3" s="6">
        <v>1.2398707821444154E-2</v>
      </c>
      <c r="EU3" s="6">
        <v>2.2556029214420608E-2</v>
      </c>
      <c r="EV3" s="6">
        <v>1.3793333079042382E-2</v>
      </c>
      <c r="EW3" s="6">
        <v>7.831408542613218E-3</v>
      </c>
      <c r="EX3" s="6">
        <v>0</v>
      </c>
      <c r="EY3" s="6">
        <v>1.6162675768457212E-2</v>
      </c>
      <c r="EZ3" s="6">
        <v>0</v>
      </c>
      <c r="FA3" s="6">
        <v>2.5703198795745388E-3</v>
      </c>
      <c r="FB3" s="6">
        <v>0</v>
      </c>
      <c r="FC3" s="6">
        <v>3.8079321548312318E-2</v>
      </c>
      <c r="FD3" s="6">
        <v>1.0868840545098441E-2</v>
      </c>
      <c r="FE3" s="6">
        <v>8.9350729680971047E-3</v>
      </c>
      <c r="FF3" s="6">
        <v>2.8006259352821066E-2</v>
      </c>
      <c r="FG3" s="6">
        <v>2.2423601013083157E-2</v>
      </c>
      <c r="FH3" s="6">
        <v>0</v>
      </c>
      <c r="FI3" s="6">
        <v>0</v>
      </c>
      <c r="FJ3" s="6">
        <v>1.9794870732404591E-3</v>
      </c>
      <c r="FK3" s="6">
        <v>0</v>
      </c>
      <c r="FL3" s="6">
        <v>0</v>
      </c>
      <c r="FM3" s="6">
        <v>9.6000118125974532E-3</v>
      </c>
      <c r="FN3" s="6">
        <v>6.3473538754085027E-3</v>
      </c>
      <c r="FO3" s="6">
        <v>0</v>
      </c>
      <c r="FP3" s="6">
        <v>1.0524961132853042E-2</v>
      </c>
      <c r="FQ3" s="6">
        <v>0</v>
      </c>
      <c r="FR3" s="6">
        <v>4.5125500546499539E-2</v>
      </c>
      <c r="FS3" s="6">
        <v>5.1662796307717154E-3</v>
      </c>
      <c r="FT3" s="6">
        <v>2.6663075849303417E-2</v>
      </c>
      <c r="FU3" s="6">
        <v>5.7650750436255907E-3</v>
      </c>
      <c r="FV3" s="6">
        <v>7.4077501080037841E-3</v>
      </c>
      <c r="FW3" s="6">
        <v>4.9375469476613245E-3</v>
      </c>
      <c r="FX3" s="6">
        <v>1.6838934605986663E-2</v>
      </c>
      <c r="FY3" s="6">
        <v>0</v>
      </c>
      <c r="FZ3" s="6">
        <v>2.0021684378237078E-2</v>
      </c>
      <c r="GA3" s="6">
        <v>5.8332278017684137E-3</v>
      </c>
      <c r="GB3" s="6">
        <v>2.5654884877422957E-2</v>
      </c>
      <c r="GC3" s="6">
        <v>0</v>
      </c>
      <c r="GD3" s="6">
        <v>2.6382703467147861E-3</v>
      </c>
      <c r="GE3" s="6">
        <v>7.4210439585698715E-2</v>
      </c>
      <c r="GF3" s="6">
        <v>0</v>
      </c>
      <c r="GG3" s="6">
        <v>6.9525338761676825E-2</v>
      </c>
      <c r="GH3" s="6">
        <v>2.5648654151669975E-2</v>
      </c>
      <c r="GI3" s="6">
        <v>1.6552152334401984E-3</v>
      </c>
      <c r="GJ3" s="6">
        <v>1.5233399243401098E-2</v>
      </c>
      <c r="GK3" s="6">
        <v>9.0907910764708019E-4</v>
      </c>
      <c r="GL3" s="6">
        <v>4.9059233714015922E-3</v>
      </c>
      <c r="GM3" s="6"/>
      <c r="GN3" s="6"/>
    </row>
    <row r="4" spans="1:196" x14ac:dyDescent="0.25">
      <c r="A4" s="17"/>
      <c r="B4" s="7" t="s">
        <v>196</v>
      </c>
      <c r="C4" t="s">
        <v>211</v>
      </c>
      <c r="D4" s="6">
        <v>0</v>
      </c>
      <c r="E4" s="6">
        <v>2.2650400560604681E-4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9.4746907465758281E-3</v>
      </c>
      <c r="L4" s="6">
        <v>0</v>
      </c>
      <c r="M4" s="6">
        <v>9.322281857234058E-3</v>
      </c>
      <c r="N4" s="6">
        <v>0</v>
      </c>
      <c r="O4" s="6">
        <v>0</v>
      </c>
      <c r="P4" s="6">
        <v>1.6087950933762158E-2</v>
      </c>
      <c r="Q4" s="6">
        <v>1.4777362754361858E-2</v>
      </c>
      <c r="R4" s="6">
        <v>0</v>
      </c>
      <c r="S4" s="6">
        <v>0</v>
      </c>
      <c r="T4" s="6">
        <v>0</v>
      </c>
      <c r="U4" s="6">
        <v>0</v>
      </c>
      <c r="V4" s="6">
        <v>1.1773558406074252E-3</v>
      </c>
      <c r="W4" s="6">
        <v>0</v>
      </c>
      <c r="X4" s="6">
        <v>1.1621944854270158E-2</v>
      </c>
      <c r="Y4" s="6">
        <v>0</v>
      </c>
      <c r="Z4" s="6">
        <v>0</v>
      </c>
      <c r="AA4" s="6">
        <v>0</v>
      </c>
      <c r="AB4" s="6">
        <v>4.8952290037328683E-3</v>
      </c>
      <c r="AC4" s="6">
        <v>0</v>
      </c>
      <c r="AD4" s="6">
        <v>0</v>
      </c>
      <c r="AE4" s="6">
        <v>1.9809117108207526E-3</v>
      </c>
      <c r="AF4" s="6">
        <v>0</v>
      </c>
      <c r="AG4" s="6">
        <v>0</v>
      </c>
      <c r="AH4" s="6">
        <v>2.0585612085674637E-2</v>
      </c>
      <c r="AI4" s="6">
        <v>0</v>
      </c>
      <c r="AJ4" s="6">
        <v>0</v>
      </c>
      <c r="AK4" s="6">
        <v>0</v>
      </c>
      <c r="AL4" s="6">
        <v>3.35001585840254E-3</v>
      </c>
      <c r="AM4" s="6">
        <v>2.5814449970354243E-3</v>
      </c>
      <c r="AN4" s="6">
        <v>0</v>
      </c>
      <c r="AO4" s="6">
        <v>0</v>
      </c>
      <c r="AP4" s="6">
        <v>0</v>
      </c>
      <c r="AQ4" s="6">
        <v>3.8675804947489782E-2</v>
      </c>
      <c r="AR4" s="6">
        <v>0</v>
      </c>
      <c r="AS4" s="6">
        <v>0</v>
      </c>
      <c r="AT4" s="6">
        <v>4.0964665334643768E-3</v>
      </c>
      <c r="AU4" s="6">
        <v>0</v>
      </c>
      <c r="AV4" s="6">
        <v>2.0489564717690555E-3</v>
      </c>
      <c r="AW4" s="6">
        <v>7.2714951279251924E-3</v>
      </c>
      <c r="AX4" s="6">
        <v>0</v>
      </c>
      <c r="AY4" s="6">
        <v>0</v>
      </c>
      <c r="AZ4" s="6">
        <v>0</v>
      </c>
      <c r="BA4" s="6">
        <v>2.5939202537676965E-3</v>
      </c>
      <c r="BB4" s="6">
        <v>0</v>
      </c>
      <c r="BC4" s="6">
        <v>2.7710064476630936E-3</v>
      </c>
      <c r="BD4" s="6">
        <v>0</v>
      </c>
      <c r="BE4" s="6">
        <v>0</v>
      </c>
      <c r="BF4" s="6">
        <v>2.498335348634079E-3</v>
      </c>
      <c r="BG4" s="6">
        <v>0</v>
      </c>
      <c r="BH4" s="6">
        <v>0</v>
      </c>
      <c r="BI4" s="6">
        <v>0</v>
      </c>
      <c r="BJ4" s="6">
        <v>7.3487791540772732E-3</v>
      </c>
      <c r="BK4" s="6">
        <v>0</v>
      </c>
      <c r="BL4" s="6">
        <v>6.1588089105928901E-3</v>
      </c>
      <c r="BM4" s="6">
        <v>0</v>
      </c>
      <c r="BN4" s="6">
        <v>2.7198547686498498E-3</v>
      </c>
      <c r="BO4" s="6">
        <v>0</v>
      </c>
      <c r="BP4" s="6">
        <v>7.6595393308810287E-4</v>
      </c>
      <c r="BQ4" s="6">
        <v>5.6605329706030227E-3</v>
      </c>
      <c r="BR4" s="6">
        <v>0</v>
      </c>
      <c r="BS4" s="6">
        <v>1.7569979191598003E-3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2.7359888340760595E-3</v>
      </c>
      <c r="CA4" s="6">
        <v>7.4906392723300191E-3</v>
      </c>
      <c r="CB4" s="6">
        <v>1.1752196295631916E-2</v>
      </c>
      <c r="CC4" s="6">
        <v>2.9779496480774252E-3</v>
      </c>
      <c r="CD4" s="6">
        <v>1.6734321118498795E-3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3.3612862115216025E-3</v>
      </c>
      <c r="CP4" s="6">
        <v>0</v>
      </c>
      <c r="CQ4" s="6">
        <v>2.565610803687527E-3</v>
      </c>
      <c r="CR4" s="6">
        <v>1.3181108342460776E-4</v>
      </c>
      <c r="CS4" s="6">
        <v>0</v>
      </c>
      <c r="CT4" s="6">
        <v>0</v>
      </c>
      <c r="CU4" s="6">
        <v>4.3020434552966625E-3</v>
      </c>
      <c r="CV4" s="6">
        <v>2.8663021415951096E-3</v>
      </c>
      <c r="CW4" s="6">
        <v>3.2740954525230047E-4</v>
      </c>
      <c r="CX4" s="6">
        <v>0</v>
      </c>
      <c r="CY4" s="6">
        <v>0</v>
      </c>
      <c r="CZ4" s="6">
        <v>3.2936789536599492E-3</v>
      </c>
      <c r="DA4" s="6">
        <v>1.4911133985283546E-2</v>
      </c>
      <c r="DB4" s="6">
        <v>0</v>
      </c>
      <c r="DC4" s="6">
        <v>2.1119133948393338E-2</v>
      </c>
      <c r="DD4" s="6">
        <v>4.3299060663692865E-3</v>
      </c>
      <c r="DE4" s="6">
        <v>0</v>
      </c>
      <c r="DF4" s="6">
        <v>9.7198633491935894E-3</v>
      </c>
      <c r="DG4" s="6">
        <v>1.445041423516163E-2</v>
      </c>
      <c r="DH4" s="6">
        <v>7.507273136268906E-4</v>
      </c>
      <c r="DI4" s="6">
        <v>6.1691374307924754E-3</v>
      </c>
      <c r="DJ4" s="6">
        <v>1.0155567205609844E-2</v>
      </c>
      <c r="DK4" s="6">
        <v>4.1988018340280479E-2</v>
      </c>
      <c r="DL4" s="6">
        <v>6.5337268346830043E-3</v>
      </c>
      <c r="DM4" s="6">
        <v>3.1319361189972622E-3</v>
      </c>
      <c r="DN4" s="6">
        <v>4.645990931249685E-3</v>
      </c>
      <c r="DO4" s="6">
        <v>2.5710661790757225E-3</v>
      </c>
      <c r="DP4" s="6">
        <v>1.4097283531756443E-2</v>
      </c>
      <c r="DQ4" s="6">
        <v>0</v>
      </c>
      <c r="DR4" s="6">
        <v>0</v>
      </c>
      <c r="DS4" s="6">
        <v>1.6690154160822561E-3</v>
      </c>
      <c r="DT4" s="6">
        <v>2.1732980845439152E-2</v>
      </c>
      <c r="DU4" s="6">
        <v>0</v>
      </c>
      <c r="DV4" s="6">
        <v>0.60680517644440179</v>
      </c>
      <c r="DW4" s="6">
        <v>0.63201918677439806</v>
      </c>
      <c r="DX4" s="6">
        <v>0</v>
      </c>
      <c r="DY4" s="6">
        <v>0.31188844177253755</v>
      </c>
      <c r="DZ4" s="6">
        <v>7.0618898037358574E-2</v>
      </c>
      <c r="EA4" s="6">
        <v>0.1220155279451554</v>
      </c>
      <c r="EB4" s="6">
        <v>2.5385755719360786E-2</v>
      </c>
      <c r="EC4" s="6">
        <v>0.23368730866506171</v>
      </c>
      <c r="ED4" s="6">
        <v>0</v>
      </c>
      <c r="EE4" s="6">
        <v>0.26731996102938355</v>
      </c>
      <c r="EF4" s="6">
        <v>3.0258930385132256E-2</v>
      </c>
      <c r="EG4" s="6">
        <v>2.8367711702183118E-2</v>
      </c>
      <c r="EH4" s="6">
        <v>0.10279404233930331</v>
      </c>
      <c r="EI4" s="6">
        <v>0.3331296607570397</v>
      </c>
      <c r="EJ4" s="6">
        <v>5.7299462555492661E-2</v>
      </c>
      <c r="EK4" s="6">
        <v>0.17767521677151185</v>
      </c>
      <c r="EL4" s="6">
        <v>0.13766240448643594</v>
      </c>
      <c r="EM4" s="6">
        <v>0.80401412728008181</v>
      </c>
      <c r="EN4" s="6">
        <v>0.55645416524598068</v>
      </c>
      <c r="EO4" s="6">
        <v>0.12976152300045876</v>
      </c>
      <c r="EP4" s="6">
        <v>5.704229877303707E-3</v>
      </c>
      <c r="EQ4" s="6">
        <v>0.25180296076534248</v>
      </c>
      <c r="ER4" s="6">
        <v>0</v>
      </c>
      <c r="ES4" s="6">
        <v>0</v>
      </c>
      <c r="ET4" s="6">
        <v>4.6328229861410485E-5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3.8810438178411189E-3</v>
      </c>
      <c r="FC4" s="6">
        <v>6.8132319780198265E-4</v>
      </c>
      <c r="FD4" s="6">
        <v>0</v>
      </c>
      <c r="FE4" s="6">
        <v>0</v>
      </c>
      <c r="FF4" s="6">
        <v>0</v>
      </c>
      <c r="FG4" s="6">
        <v>1.1076189531478208E-3</v>
      </c>
      <c r="FH4" s="6">
        <v>0</v>
      </c>
      <c r="FI4" s="6">
        <v>0</v>
      </c>
      <c r="FJ4" s="6">
        <v>0</v>
      </c>
      <c r="FK4" s="6">
        <v>2.5731614315136421E-3</v>
      </c>
      <c r="FL4" s="6">
        <v>7.2157978587460382E-3</v>
      </c>
      <c r="FM4" s="6">
        <v>0</v>
      </c>
      <c r="FN4" s="6">
        <v>0</v>
      </c>
      <c r="FO4" s="6">
        <v>0</v>
      </c>
      <c r="FP4" s="6">
        <v>0</v>
      </c>
      <c r="FQ4" s="6">
        <v>0</v>
      </c>
      <c r="FR4" s="6">
        <v>5.6259139205922142E-3</v>
      </c>
      <c r="FS4" s="6">
        <v>0</v>
      </c>
      <c r="FT4" s="6">
        <v>2.6965026382670108E-3</v>
      </c>
      <c r="FU4" s="6">
        <v>1.5387516968285071E-3</v>
      </c>
      <c r="FV4" s="6">
        <v>0</v>
      </c>
      <c r="FW4" s="6">
        <v>0</v>
      </c>
      <c r="FX4" s="6">
        <v>0</v>
      </c>
      <c r="FY4" s="6">
        <v>4.8137044581289285E-4</v>
      </c>
      <c r="FZ4" s="6">
        <v>0</v>
      </c>
      <c r="GA4" s="6">
        <v>0</v>
      </c>
      <c r="GB4" s="6">
        <v>0</v>
      </c>
      <c r="GC4" s="6">
        <v>0</v>
      </c>
      <c r="GD4" s="6">
        <v>0</v>
      </c>
      <c r="GE4" s="6">
        <v>2.6476078556418969E-3</v>
      </c>
      <c r="GF4" s="6">
        <v>1.4158997946004937E-2</v>
      </c>
      <c r="GG4" s="6">
        <v>0</v>
      </c>
      <c r="GH4" s="6">
        <v>0</v>
      </c>
      <c r="GI4" s="6">
        <v>1.5637046723932548E-3</v>
      </c>
      <c r="GJ4" s="6">
        <v>0</v>
      </c>
      <c r="GK4" s="6">
        <v>0</v>
      </c>
      <c r="GL4" s="6">
        <v>1.0838513917286875E-3</v>
      </c>
      <c r="GM4" s="6"/>
      <c r="GN4" s="6"/>
    </row>
    <row r="5" spans="1:196" x14ac:dyDescent="0.25">
      <c r="A5" s="17"/>
      <c r="B5" s="5" t="s">
        <v>198</v>
      </c>
      <c r="C5" t="s">
        <v>251</v>
      </c>
      <c r="D5" s="6">
        <v>0.14498276048042988</v>
      </c>
      <c r="E5" s="6">
        <v>1.2819825189256378E-2</v>
      </c>
      <c r="F5" s="6">
        <v>3.005816756206978E-2</v>
      </c>
      <c r="G5" s="6">
        <v>1.1571016119209453E-2</v>
      </c>
      <c r="H5" s="6">
        <v>8.7468954978182634E-3</v>
      </c>
      <c r="I5" s="6">
        <v>2.8400738724410658E-3</v>
      </c>
      <c r="J5" s="6">
        <v>2.0030380822952248E-3</v>
      </c>
      <c r="K5" s="6">
        <v>3.7159038773018321E-2</v>
      </c>
      <c r="L5" s="6">
        <v>0.13074420837870715</v>
      </c>
      <c r="M5" s="6">
        <v>2.1652336063694565E-2</v>
      </c>
      <c r="N5" s="6">
        <v>0.12197850534580902</v>
      </c>
      <c r="O5" s="6">
        <v>0.30268540069211741</v>
      </c>
      <c r="P5" s="6">
        <v>0</v>
      </c>
      <c r="Q5" s="6">
        <v>0</v>
      </c>
      <c r="R5" s="6">
        <v>0.14520845112844405</v>
      </c>
      <c r="S5" s="6">
        <v>0.17342845334366228</v>
      </c>
      <c r="T5" s="6">
        <v>0.16412832644445755</v>
      </c>
      <c r="U5" s="6">
        <v>0.11286572624929937</v>
      </c>
      <c r="V5" s="6">
        <v>0.13622567183356118</v>
      </c>
      <c r="W5" s="6">
        <v>5.9568950421829962E-2</v>
      </c>
      <c r="X5" s="6">
        <v>8.1625676323856686E-2</v>
      </c>
      <c r="Y5" s="6">
        <v>0</v>
      </c>
      <c r="Z5" s="6">
        <v>2.5629567383045619E-3</v>
      </c>
      <c r="AA5" s="6">
        <v>0</v>
      </c>
      <c r="AB5" s="6">
        <v>4.5023949435151332E-2</v>
      </c>
      <c r="AC5" s="6">
        <v>6.7493860753609553E-2</v>
      </c>
      <c r="AD5" s="6">
        <v>9.772724753409151E-2</v>
      </c>
      <c r="AE5" s="6">
        <v>7.7317841711768198E-2</v>
      </c>
      <c r="AF5" s="6">
        <v>0</v>
      </c>
      <c r="AG5" s="6">
        <v>5.9693393349882558E-2</v>
      </c>
      <c r="AH5" s="6">
        <v>0</v>
      </c>
      <c r="AI5" s="6">
        <v>0</v>
      </c>
      <c r="AJ5" s="6">
        <v>0</v>
      </c>
      <c r="AK5" s="6">
        <v>0.10142073599215232</v>
      </c>
      <c r="AL5" s="6">
        <v>8.9192773504318104E-2</v>
      </c>
      <c r="AM5" s="6">
        <v>0.14405639297960079</v>
      </c>
      <c r="AN5" s="6">
        <v>1.6758052981639654E-2</v>
      </c>
      <c r="AO5" s="6">
        <v>7.1963625030088407E-2</v>
      </c>
      <c r="AP5" s="6">
        <v>0</v>
      </c>
      <c r="AQ5" s="6">
        <v>0</v>
      </c>
      <c r="AR5" s="6">
        <v>0</v>
      </c>
      <c r="AS5" s="6">
        <v>0</v>
      </c>
      <c r="AT5" s="6">
        <v>8.5640899081290703E-2</v>
      </c>
      <c r="AU5" s="6">
        <v>5.1836663944833869E-2</v>
      </c>
      <c r="AV5" s="6">
        <v>9.6697667494416023E-2</v>
      </c>
      <c r="AW5" s="6">
        <v>0.16116307682942105</v>
      </c>
      <c r="AX5" s="6">
        <v>0.14833524057331945</v>
      </c>
      <c r="AY5" s="6">
        <v>0.36672815154432931</v>
      </c>
      <c r="AZ5" s="6">
        <v>0.21577816008763476</v>
      </c>
      <c r="BA5" s="6">
        <v>0.91904783478293861</v>
      </c>
      <c r="BB5" s="6">
        <v>0.18318037699669873</v>
      </c>
      <c r="BC5" s="6">
        <v>0.12281272930462576</v>
      </c>
      <c r="BD5" s="6">
        <v>0.1304190983917751</v>
      </c>
      <c r="BE5" s="6">
        <v>0.1200217872582354</v>
      </c>
      <c r="BF5" s="6">
        <v>7.8519767489364692E-2</v>
      </c>
      <c r="BG5" s="6">
        <v>2.5690385740922542E-2</v>
      </c>
      <c r="BH5" s="6">
        <v>2.3813319994904661E-3</v>
      </c>
      <c r="BI5" s="6">
        <v>0</v>
      </c>
      <c r="BJ5" s="6">
        <v>3.565424744784635E-2</v>
      </c>
      <c r="BK5" s="6">
        <v>2.7434183303926243E-2</v>
      </c>
      <c r="BL5" s="6">
        <v>9.1615601117440021E-2</v>
      </c>
      <c r="BM5" s="6">
        <v>0.14913668019584655</v>
      </c>
      <c r="BN5" s="6">
        <v>0.11262251244977378</v>
      </c>
      <c r="BO5" s="6">
        <v>0.15539355670326979</v>
      </c>
      <c r="BP5" s="6">
        <v>8.2316192162335294E-2</v>
      </c>
      <c r="BQ5" s="6">
        <v>5.8671776405524725E-3</v>
      </c>
      <c r="BR5" s="6">
        <v>0</v>
      </c>
      <c r="BS5" s="6">
        <v>0.12311382805091362</v>
      </c>
      <c r="BT5" s="6">
        <v>9.362212954703986E-3</v>
      </c>
      <c r="BU5" s="6">
        <v>1.6554472382337228E-2</v>
      </c>
      <c r="BV5" s="6">
        <v>7.7314591000505362E-2</v>
      </c>
      <c r="BW5" s="6">
        <v>1.0040979076297725E-2</v>
      </c>
      <c r="BX5" s="6">
        <v>6.0980694246093321E-2</v>
      </c>
      <c r="BY5" s="6">
        <v>5.7326829550066023E-2</v>
      </c>
      <c r="BZ5" s="6">
        <v>0.14189216974427493</v>
      </c>
      <c r="CA5" s="6">
        <v>0</v>
      </c>
      <c r="CB5" s="6">
        <v>0</v>
      </c>
      <c r="CC5" s="6">
        <v>9.1113877913137714E-2</v>
      </c>
      <c r="CD5" s="6">
        <v>8.385763195256371E-2</v>
      </c>
      <c r="CE5" s="6">
        <v>0.13434706229486129</v>
      </c>
      <c r="CF5" s="6">
        <v>9.1380605000463438E-2</v>
      </c>
      <c r="CG5" s="6">
        <v>0.1108812381329462</v>
      </c>
      <c r="CH5" s="6">
        <v>7.3994568854754181E-2</v>
      </c>
      <c r="CI5" s="6">
        <v>5.9705503489705505E-2</v>
      </c>
      <c r="CJ5" s="6">
        <v>0.11615666831596437</v>
      </c>
      <c r="CK5" s="6">
        <v>7.7026670097790656E-2</v>
      </c>
      <c r="CL5" s="6">
        <v>0.12491170927106528</v>
      </c>
      <c r="CM5" s="6">
        <v>5.2250240940089739E-2</v>
      </c>
      <c r="CN5" s="6">
        <v>0.11068296411929422</v>
      </c>
      <c r="CO5" s="6">
        <v>7.2882087370853499E-2</v>
      </c>
      <c r="CP5" s="6">
        <v>0.13573807316772787</v>
      </c>
      <c r="CQ5" s="6">
        <v>0</v>
      </c>
      <c r="CR5" s="6">
        <v>0.11728685250121229</v>
      </c>
      <c r="CS5" s="6">
        <v>0.12616047042777298</v>
      </c>
      <c r="CT5" s="6">
        <v>0.12259595374591055</v>
      </c>
      <c r="CU5" s="6">
        <v>6.9282056406945722E-2</v>
      </c>
      <c r="CV5" s="6">
        <v>9.1370071876729783E-2</v>
      </c>
      <c r="CW5" s="6">
        <v>0.13143864252493934</v>
      </c>
      <c r="CX5" s="6">
        <v>6.9645129235730227E-2</v>
      </c>
      <c r="CY5" s="6">
        <v>0.23047347407690705</v>
      </c>
      <c r="CZ5" s="6">
        <v>0.10709941745639621</v>
      </c>
      <c r="DA5" s="6">
        <v>0.11684516215775462</v>
      </c>
      <c r="DB5" s="6">
        <v>0.1342436485615944</v>
      </c>
      <c r="DC5" s="6">
        <v>1.8584086375543259E-2</v>
      </c>
      <c r="DD5" s="6">
        <v>6.3210759364992861E-2</v>
      </c>
      <c r="DE5" s="6">
        <v>4.0759085626838637E-2</v>
      </c>
      <c r="DF5" s="6">
        <v>1.3580382591447492E-2</v>
      </c>
      <c r="DG5" s="6">
        <v>3.370199996994197E-2</v>
      </c>
      <c r="DH5" s="6">
        <v>1.40609072558418E-2</v>
      </c>
      <c r="DI5" s="6">
        <v>5.9273138682938507E-2</v>
      </c>
      <c r="DJ5" s="6">
        <v>0.1357507304149215</v>
      </c>
      <c r="DK5" s="6">
        <v>3.5005519122803586E-2</v>
      </c>
      <c r="DL5" s="6">
        <v>9.876772972593055E-2</v>
      </c>
      <c r="DM5" s="6">
        <v>0.11922555946163398</v>
      </c>
      <c r="DN5" s="6">
        <v>0.10967131137637992</v>
      </c>
      <c r="DO5" s="6">
        <v>9.8106809973522793E-2</v>
      </c>
      <c r="DP5" s="6">
        <v>6.8149973116152299E-2</v>
      </c>
      <c r="DQ5" s="6">
        <v>0.17520493320643066</v>
      </c>
      <c r="DR5" s="6">
        <v>0.21929639516803209</v>
      </c>
      <c r="DS5" s="6">
        <v>0.10711408987049326</v>
      </c>
      <c r="DT5" s="6">
        <v>7.4871562526032026E-2</v>
      </c>
      <c r="DU5" s="6">
        <v>0.10238773735608948</v>
      </c>
      <c r="DV5" s="6">
        <v>7.2750996562064699E-2</v>
      </c>
      <c r="DW5" s="6">
        <v>2.4691166631401079E-3</v>
      </c>
      <c r="DX5" s="6">
        <v>5.6168346485736237E-2</v>
      </c>
      <c r="DY5" s="6">
        <v>0.13498278868712829</v>
      </c>
      <c r="DZ5" s="6">
        <v>4.6122389428392294E-2</v>
      </c>
      <c r="EA5" s="6">
        <v>0.13020074043213803</v>
      </c>
      <c r="EB5" s="6">
        <v>0.12248110005353684</v>
      </c>
      <c r="EC5" s="6">
        <v>0.16247005421806018</v>
      </c>
      <c r="ED5" s="6">
        <v>4.6950937899318861E-2</v>
      </c>
      <c r="EE5" s="6">
        <v>0.19787059179470654</v>
      </c>
      <c r="EF5" s="6">
        <v>0.11035473420634433</v>
      </c>
      <c r="EG5" s="6">
        <v>0.20675938317503154</v>
      </c>
      <c r="EH5" s="6">
        <v>0.13988296557873656</v>
      </c>
      <c r="EI5" s="6">
        <v>7.6018773325766467E-2</v>
      </c>
      <c r="EJ5" s="6">
        <v>0.14620868176200208</v>
      </c>
      <c r="EK5" s="6">
        <v>4.6575053371343822E-2</v>
      </c>
      <c r="EL5" s="6">
        <v>7.7941330332514547E-2</v>
      </c>
      <c r="EM5" s="6">
        <v>6.8249951422787836E-2</v>
      </c>
      <c r="EN5" s="6">
        <v>4.9529115249703395E-2</v>
      </c>
      <c r="EO5" s="6">
        <v>0.17237714605682475</v>
      </c>
      <c r="EP5" s="6">
        <v>8.1505994068152551E-2</v>
      </c>
      <c r="EQ5" s="6">
        <v>0.14307857286444456</v>
      </c>
      <c r="ER5" s="6">
        <v>0.10186396372815926</v>
      </c>
      <c r="ES5" s="6">
        <v>0.20895750066565966</v>
      </c>
      <c r="ET5" s="6">
        <v>0.20642069787666495</v>
      </c>
      <c r="EU5" s="6">
        <v>0.19348519708076165</v>
      </c>
      <c r="EV5" s="6">
        <v>0.15940753977942196</v>
      </c>
      <c r="EW5" s="6">
        <v>0.14012238791920473</v>
      </c>
      <c r="EX5" s="6">
        <v>0.2176187796601104</v>
      </c>
      <c r="EY5" s="6">
        <v>0.26731497251319764</v>
      </c>
      <c r="EZ5" s="6">
        <v>0.10920772348577346</v>
      </c>
      <c r="FA5" s="6">
        <v>0.25126986963664405</v>
      </c>
      <c r="FB5" s="6">
        <v>0.23390268137613476</v>
      </c>
      <c r="FC5" s="6">
        <v>0.24487897400957195</v>
      </c>
      <c r="FD5" s="6">
        <v>0.20521579947776547</v>
      </c>
      <c r="FE5" s="6">
        <v>0.21995774808766139</v>
      </c>
      <c r="FF5" s="6">
        <v>0.21555756276148158</v>
      </c>
      <c r="FG5" s="6">
        <v>0.11345263348115221</v>
      </c>
      <c r="FH5" s="6">
        <v>0.14100208235271194</v>
      </c>
      <c r="FI5" s="6">
        <v>0</v>
      </c>
      <c r="FJ5" s="6">
        <v>0.13745874115272472</v>
      </c>
      <c r="FK5" s="6">
        <v>0.22997748338860441</v>
      </c>
      <c r="FL5" s="6">
        <v>0.30958553639106579</v>
      </c>
      <c r="FM5" s="6">
        <v>0.21337121957394389</v>
      </c>
      <c r="FN5" s="6">
        <v>0.195431527583211</v>
      </c>
      <c r="FO5" s="6">
        <v>0.27517379126956004</v>
      </c>
      <c r="FP5" s="6">
        <v>0.1557439112874886</v>
      </c>
      <c r="FQ5" s="6">
        <v>0.19338148307188263</v>
      </c>
      <c r="FR5" s="6">
        <v>0.10227977759636678</v>
      </c>
      <c r="FS5" s="6">
        <v>0.18864418012867254</v>
      </c>
      <c r="FT5" s="6">
        <v>0.15723353302765816</v>
      </c>
      <c r="FU5" s="6">
        <v>0.30958954796537907</v>
      </c>
      <c r="FV5" s="6">
        <v>0.21254215814327573</v>
      </c>
      <c r="FW5" s="6">
        <v>9.8508198916327699E-2</v>
      </c>
      <c r="FX5" s="6">
        <v>0.18575147426329955</v>
      </c>
      <c r="FY5" s="6">
        <v>0.23791501960489864</v>
      </c>
      <c r="FZ5" s="6">
        <v>0.17286074837650453</v>
      </c>
      <c r="GA5" s="6">
        <v>0.11900372400953524</v>
      </c>
      <c r="GB5" s="6">
        <v>0.19121350936641016</v>
      </c>
      <c r="GC5" s="6">
        <v>0.24841200413113079</v>
      </c>
      <c r="GD5" s="6">
        <v>0.15075531645100426</v>
      </c>
      <c r="GE5" s="6">
        <v>0.13678413712091586</v>
      </c>
      <c r="GF5" s="6">
        <v>8.4510045534129663E-2</v>
      </c>
      <c r="GG5" s="6">
        <v>0.14100419617848972</v>
      </c>
      <c r="GH5" s="6">
        <v>0.16205556974494037</v>
      </c>
      <c r="GI5" s="6">
        <v>0.15013428881642549</v>
      </c>
      <c r="GJ5" s="6">
        <v>0.19348975749661973</v>
      </c>
      <c r="GK5" s="6">
        <v>0.21408844890717751</v>
      </c>
      <c r="GL5" s="6">
        <v>0.26993733358781741</v>
      </c>
      <c r="GM5" s="6"/>
      <c r="GN5" s="6"/>
    </row>
    <row r="6" spans="1:196" x14ac:dyDescent="0.25">
      <c r="A6" s="17"/>
      <c r="B6" s="7" t="s">
        <v>252</v>
      </c>
      <c r="C6" t="s">
        <v>197</v>
      </c>
      <c r="D6" s="6">
        <v>0.34477746720475405</v>
      </c>
      <c r="E6" s="6">
        <v>0</v>
      </c>
      <c r="F6" s="6">
        <v>6.1174074252376795E-2</v>
      </c>
      <c r="G6" s="6">
        <v>1.0938045677710265E-2</v>
      </c>
      <c r="H6" s="6">
        <v>1.6332305433639199E-2</v>
      </c>
      <c r="I6" s="6">
        <v>0</v>
      </c>
      <c r="J6" s="6">
        <v>0</v>
      </c>
      <c r="K6" s="6">
        <v>3.255244972102421E-2</v>
      </c>
      <c r="L6" s="6">
        <v>0.40484085698347488</v>
      </c>
      <c r="M6" s="6">
        <v>4.2842781486887034E-2</v>
      </c>
      <c r="N6" s="6">
        <v>0.34744596678660145</v>
      </c>
      <c r="O6" s="6">
        <v>0.56923257654716719</v>
      </c>
      <c r="P6" s="6">
        <v>0</v>
      </c>
      <c r="Q6" s="6">
        <v>0</v>
      </c>
      <c r="R6" s="6">
        <v>0.37516771302191226</v>
      </c>
      <c r="S6" s="6">
        <v>0.43285636654536414</v>
      </c>
      <c r="T6" s="6">
        <v>0.39047465424983313</v>
      </c>
      <c r="U6" s="6">
        <v>0.26598879905205813</v>
      </c>
      <c r="V6" s="6">
        <v>0.18613866922747155</v>
      </c>
      <c r="W6" s="6">
        <v>0.19616847340375426</v>
      </c>
      <c r="X6" s="6">
        <v>0.16401880729109095</v>
      </c>
      <c r="Y6" s="6">
        <v>9.4945449455538112E-3</v>
      </c>
      <c r="Z6" s="6">
        <v>0</v>
      </c>
      <c r="AA6" s="6">
        <v>0</v>
      </c>
      <c r="AB6" s="6">
        <v>7.7418061287429007E-2</v>
      </c>
      <c r="AC6" s="6">
        <v>0.15538729408277371</v>
      </c>
      <c r="AD6" s="6">
        <v>0.23436425980326014</v>
      </c>
      <c r="AE6" s="6">
        <v>0.12287549935976697</v>
      </c>
      <c r="AF6" s="6">
        <v>3.6131904588666418E-3</v>
      </c>
      <c r="AG6" s="6">
        <v>0.14078450519625632</v>
      </c>
      <c r="AH6" s="6">
        <v>0</v>
      </c>
      <c r="AI6" s="6">
        <v>0</v>
      </c>
      <c r="AJ6" s="6">
        <v>0</v>
      </c>
      <c r="AK6" s="6">
        <v>0.23459147548986925</v>
      </c>
      <c r="AL6" s="6">
        <v>0.17778339875882698</v>
      </c>
      <c r="AM6" s="6">
        <v>0.3046458079006269</v>
      </c>
      <c r="AN6" s="6">
        <v>4.5501110014430808E-2</v>
      </c>
      <c r="AO6" s="6">
        <v>0.18744869391639873</v>
      </c>
      <c r="AP6" s="6">
        <v>0</v>
      </c>
      <c r="AQ6" s="6">
        <v>0</v>
      </c>
      <c r="AR6" s="6">
        <v>0</v>
      </c>
      <c r="AS6" s="6">
        <v>0</v>
      </c>
      <c r="AT6" s="6">
        <v>0.15288898076301349</v>
      </c>
      <c r="AU6" s="6">
        <v>0.10164232106146949</v>
      </c>
      <c r="AV6" s="6">
        <v>0.17770805945633997</v>
      </c>
      <c r="AW6" s="6">
        <v>0.35055059153468571</v>
      </c>
      <c r="AX6" s="6">
        <v>0.27396125316206155</v>
      </c>
      <c r="AY6" s="6">
        <v>0.57783042865464362</v>
      </c>
      <c r="AZ6" s="6">
        <v>0.37541550683261216</v>
      </c>
      <c r="BA6" s="6">
        <v>0.94316374747077769</v>
      </c>
      <c r="BB6" s="6">
        <v>0.37693958547643974</v>
      </c>
      <c r="BC6" s="6">
        <v>0.24869375285491527</v>
      </c>
      <c r="BD6" s="6">
        <v>0.36535986690737549</v>
      </c>
      <c r="BE6" s="6">
        <v>0.25749672214148545</v>
      </c>
      <c r="BF6" s="6">
        <v>0.16731239241712628</v>
      </c>
      <c r="BG6" s="6">
        <v>9.4193775021518655E-2</v>
      </c>
      <c r="BH6" s="6">
        <v>2.4517689029595934E-3</v>
      </c>
      <c r="BI6" s="6">
        <v>0</v>
      </c>
      <c r="BJ6" s="6">
        <v>0.11059445287997913</v>
      </c>
      <c r="BK6" s="6">
        <v>4.3171662845450987E-2</v>
      </c>
      <c r="BL6" s="6">
        <v>0.25792543866201778</v>
      </c>
      <c r="BM6" s="6">
        <v>0.30800042676928474</v>
      </c>
      <c r="BN6" s="6">
        <v>0.29420165697023321</v>
      </c>
      <c r="BO6" s="6">
        <v>0.34633567712837682</v>
      </c>
      <c r="BP6" s="6">
        <v>0.2105676849543022</v>
      </c>
      <c r="BQ6" s="6">
        <v>0</v>
      </c>
      <c r="BR6" s="6">
        <v>0</v>
      </c>
      <c r="BS6" s="6">
        <v>0.2618943911316578</v>
      </c>
      <c r="BT6" s="6">
        <v>1.6026820517628743E-2</v>
      </c>
      <c r="BU6" s="6">
        <v>1.20934200126921E-2</v>
      </c>
      <c r="BV6" s="6">
        <v>0.17065461476353067</v>
      </c>
      <c r="BW6" s="6">
        <v>2.2522555599843484E-2</v>
      </c>
      <c r="BX6" s="6">
        <v>0.24163798072460829</v>
      </c>
      <c r="BY6" s="6">
        <v>0.11596401822440355</v>
      </c>
      <c r="BZ6" s="6">
        <v>0.23113800493492026</v>
      </c>
      <c r="CA6" s="6">
        <v>0</v>
      </c>
      <c r="CB6" s="6">
        <v>0</v>
      </c>
      <c r="CC6" s="6">
        <v>0.20642781902662327</v>
      </c>
      <c r="CD6" s="6">
        <v>0.15646704161591049</v>
      </c>
      <c r="CE6" s="6">
        <v>0.30979401332191375</v>
      </c>
      <c r="CF6" s="6">
        <v>0.15515796814261443</v>
      </c>
      <c r="CG6" s="6">
        <v>0.28997967904201555</v>
      </c>
      <c r="CH6" s="6">
        <v>0.30160203989494316</v>
      </c>
      <c r="CI6" s="6">
        <v>0.23592817859568588</v>
      </c>
      <c r="CJ6" s="6">
        <v>0.37292113505219249</v>
      </c>
      <c r="CK6" s="6">
        <v>0.26814751207815563</v>
      </c>
      <c r="CL6" s="6">
        <v>0.3035114231316427</v>
      </c>
      <c r="CM6" s="6">
        <v>0.24460247361443735</v>
      </c>
      <c r="CN6" s="6">
        <v>0.19530442582613458</v>
      </c>
      <c r="CO6" s="6">
        <v>0.16159872024147548</v>
      </c>
      <c r="CP6" s="6">
        <v>0.23465617086842816</v>
      </c>
      <c r="CQ6" s="6">
        <v>0</v>
      </c>
      <c r="CR6" s="6">
        <v>0.20553780838473037</v>
      </c>
      <c r="CS6" s="6">
        <v>0.28816809629197293</v>
      </c>
      <c r="CT6" s="6">
        <v>0.30227144360492297</v>
      </c>
      <c r="CU6" s="6">
        <v>0.22839898991036689</v>
      </c>
      <c r="CV6" s="6">
        <v>0.13035145458646791</v>
      </c>
      <c r="CW6" s="6">
        <v>0.3784732002007955</v>
      </c>
      <c r="CX6" s="6">
        <v>0.17315803033989594</v>
      </c>
      <c r="CY6" s="6">
        <v>0.39515865451404458</v>
      </c>
      <c r="CZ6" s="6">
        <v>0.24882838792962389</v>
      </c>
      <c r="DA6" s="6">
        <v>0.24679961473876674</v>
      </c>
      <c r="DB6" s="6">
        <v>0.32706494906117156</v>
      </c>
      <c r="DC6" s="6">
        <v>8.9800620737866665E-3</v>
      </c>
      <c r="DD6" s="6">
        <v>9.8262924651278422E-2</v>
      </c>
      <c r="DE6" s="6">
        <v>3.8165603664785691E-2</v>
      </c>
      <c r="DF6" s="6">
        <v>1.9191035581304573E-2</v>
      </c>
      <c r="DG6" s="6">
        <v>4.4255780707182855E-2</v>
      </c>
      <c r="DH6" s="6">
        <v>6.9750440357650823E-2</v>
      </c>
      <c r="DI6" s="6">
        <v>9.6738361945024942E-2</v>
      </c>
      <c r="DJ6" s="6">
        <v>0.26463609562993617</v>
      </c>
      <c r="DK6" s="6">
        <v>2.2829929135850486E-2</v>
      </c>
      <c r="DL6" s="6">
        <v>0.19868328702524626</v>
      </c>
      <c r="DM6" s="6">
        <v>0.25241672871498938</v>
      </c>
      <c r="DN6" s="6">
        <v>0.24008557469586944</v>
      </c>
      <c r="DO6" s="6">
        <v>0.19238129867111611</v>
      </c>
      <c r="DP6" s="6">
        <v>4.7729675310652003E-2</v>
      </c>
      <c r="DQ6" s="6">
        <v>0.26316294781713473</v>
      </c>
      <c r="DR6" s="6">
        <v>0.38773779515139029</v>
      </c>
      <c r="DS6" s="6">
        <v>0.15502774703800279</v>
      </c>
      <c r="DT6" s="6">
        <v>9.5158912141138099E-2</v>
      </c>
      <c r="DU6" s="6">
        <v>0.18388328046580285</v>
      </c>
      <c r="DV6" s="6">
        <v>0.13733236134652607</v>
      </c>
      <c r="DW6" s="6">
        <v>0</v>
      </c>
      <c r="DX6" s="6">
        <v>0.19544444756962101</v>
      </c>
      <c r="DY6" s="6">
        <v>0.28149306127387408</v>
      </c>
      <c r="DZ6" s="6">
        <v>5.9839971380340161E-2</v>
      </c>
      <c r="EA6" s="6">
        <v>0.20913339974625905</v>
      </c>
      <c r="EB6" s="6">
        <v>0.23881984526131647</v>
      </c>
      <c r="EC6" s="6">
        <v>0.31586095079165188</v>
      </c>
      <c r="ED6" s="6">
        <v>0.106576020465666</v>
      </c>
      <c r="EE6" s="6">
        <v>0.33677958961784216</v>
      </c>
      <c r="EF6" s="6">
        <v>0.26712635112112582</v>
      </c>
      <c r="EG6" s="6">
        <v>0.4445189178824977</v>
      </c>
      <c r="EH6" s="6">
        <v>0.39719691332848078</v>
      </c>
      <c r="EI6" s="6">
        <v>0.17326486143801459</v>
      </c>
      <c r="EJ6" s="6">
        <v>0.30910958272612082</v>
      </c>
      <c r="EK6" s="6">
        <v>0.13898767195010961</v>
      </c>
      <c r="EL6" s="6">
        <v>0.17857486031605399</v>
      </c>
      <c r="EM6" s="6">
        <v>0.10629156963841237</v>
      </c>
      <c r="EN6" s="6">
        <v>6.2813912867171084E-2</v>
      </c>
      <c r="EO6" s="6">
        <v>0.40460935459647313</v>
      </c>
      <c r="EP6" s="6">
        <v>0.15712508159418154</v>
      </c>
      <c r="EQ6" s="6">
        <v>0.28500019509132946</v>
      </c>
      <c r="ER6" s="6">
        <v>0.22939161754983289</v>
      </c>
      <c r="ES6" s="6">
        <v>0.50213654739378277</v>
      </c>
      <c r="ET6" s="6">
        <v>0.59806200631386586</v>
      </c>
      <c r="EU6" s="6">
        <v>0.47614732330698195</v>
      </c>
      <c r="EV6" s="6">
        <v>0.27037254960498397</v>
      </c>
      <c r="EW6" s="6">
        <v>0.44033166296087511</v>
      </c>
      <c r="EX6" s="6">
        <v>0.68766750616021066</v>
      </c>
      <c r="EY6" s="6">
        <v>0.59550797800215771</v>
      </c>
      <c r="EZ6" s="6">
        <v>0.38905734542614462</v>
      </c>
      <c r="FA6" s="6">
        <v>0.65872121368248837</v>
      </c>
      <c r="FB6" s="6">
        <v>0.57183388137223312</v>
      </c>
      <c r="FC6" s="6">
        <v>0.45572012992334998</v>
      </c>
      <c r="FD6" s="6">
        <v>0.53739780354723543</v>
      </c>
      <c r="FE6" s="6">
        <v>0.42247878238972952</v>
      </c>
      <c r="FF6" s="6">
        <v>0.37187403513624506</v>
      </c>
      <c r="FG6" s="6">
        <v>0.14179950196170069</v>
      </c>
      <c r="FH6" s="6">
        <v>0.21673789200844484</v>
      </c>
      <c r="FI6" s="6">
        <v>0</v>
      </c>
      <c r="FJ6" s="6">
        <v>0.40130734915470478</v>
      </c>
      <c r="FK6" s="6">
        <v>0.62085493681703963</v>
      </c>
      <c r="FL6" s="6">
        <v>0.66995016805842689</v>
      </c>
      <c r="FM6" s="6">
        <v>0.43583499884767835</v>
      </c>
      <c r="FN6" s="6">
        <v>0.53980688531351229</v>
      </c>
      <c r="FO6" s="6">
        <v>0.6823238049276128</v>
      </c>
      <c r="FP6" s="6">
        <v>0.44599852237767246</v>
      </c>
      <c r="FQ6" s="6">
        <v>0.50588375189834567</v>
      </c>
      <c r="FR6" s="6">
        <v>0.16369688447403291</v>
      </c>
      <c r="FS6" s="6">
        <v>0.42673481093622101</v>
      </c>
      <c r="FT6" s="6">
        <v>0.41750752496063309</v>
      </c>
      <c r="FU6" s="6">
        <v>0.60578880677177627</v>
      </c>
      <c r="FV6" s="6">
        <v>0.55785347896163218</v>
      </c>
      <c r="FW6" s="6">
        <v>0.16196118006877022</v>
      </c>
      <c r="FX6" s="6">
        <v>0.50162594882640155</v>
      </c>
      <c r="FY6" s="6">
        <v>0.73666172930974183</v>
      </c>
      <c r="FZ6" s="6">
        <v>0.44053417573721004</v>
      </c>
      <c r="GA6" s="6">
        <v>0.31402452893941368</v>
      </c>
      <c r="GB6" s="6">
        <v>0.46510512116128089</v>
      </c>
      <c r="GC6" s="6">
        <v>0.54605779233101104</v>
      </c>
      <c r="GD6" s="6">
        <v>0.41242080591667812</v>
      </c>
      <c r="GE6" s="6">
        <v>0.27442029005232987</v>
      </c>
      <c r="GF6" s="6">
        <v>0.17043373346326768</v>
      </c>
      <c r="GG6" s="6">
        <v>0.29249511938898365</v>
      </c>
      <c r="GH6" s="6">
        <v>0.33611602714107641</v>
      </c>
      <c r="GI6" s="6">
        <v>0.37131383531304807</v>
      </c>
      <c r="GJ6" s="6">
        <v>0.52370833412927953</v>
      </c>
      <c r="GK6" s="6">
        <v>0.52445693432565499</v>
      </c>
      <c r="GL6" s="6">
        <v>0.47401977320665989</v>
      </c>
      <c r="GM6" s="6"/>
      <c r="GN6" s="6"/>
    </row>
    <row r="7" spans="1:196" x14ac:dyDescent="0.25">
      <c r="A7" s="17"/>
      <c r="B7" s="5" t="s">
        <v>202</v>
      </c>
      <c r="C7" t="s">
        <v>195</v>
      </c>
      <c r="D7" s="6">
        <v>0.11467636865136181</v>
      </c>
      <c r="E7" s="6">
        <v>0.52495885406512344</v>
      </c>
      <c r="F7" s="6">
        <v>0.11621981423222635</v>
      </c>
      <c r="G7" s="6">
        <v>0.11548790895735225</v>
      </c>
      <c r="H7" s="6">
        <v>5.9031882659134713E-2</v>
      </c>
      <c r="I7" s="6">
        <v>0</v>
      </c>
      <c r="J7" s="6">
        <v>1.5457534559131234E-3</v>
      </c>
      <c r="K7" s="6">
        <v>0.46862256027606547</v>
      </c>
      <c r="L7" s="6">
        <v>8.3902353055144124E-2</v>
      </c>
      <c r="M7" s="6">
        <v>0.28916552689353503</v>
      </c>
      <c r="N7" s="6">
        <v>0.1033344271691813</v>
      </c>
      <c r="O7" s="6">
        <v>1.8793990344741152E-2</v>
      </c>
      <c r="P7" s="6">
        <v>0.81774303839900542</v>
      </c>
      <c r="Q7" s="6">
        <v>0</v>
      </c>
      <c r="R7" s="6">
        <v>9.1674557009882654E-2</v>
      </c>
      <c r="S7" s="6">
        <v>0.11459156812688986</v>
      </c>
      <c r="T7" s="6">
        <v>0.1164093371019503</v>
      </c>
      <c r="U7" s="6">
        <v>0.18761605620729702</v>
      </c>
      <c r="V7" s="6">
        <v>0.10628785316419787</v>
      </c>
      <c r="W7" s="6">
        <v>0.22747254261609012</v>
      </c>
      <c r="X7" s="6">
        <v>0.28085119192577523</v>
      </c>
      <c r="Y7" s="6">
        <v>0.61661621122195709</v>
      </c>
      <c r="Z7" s="6">
        <v>0.26553393135547187</v>
      </c>
      <c r="AA7" s="6">
        <v>0.29052735866510321</v>
      </c>
      <c r="AB7" s="6">
        <v>0.1570881890903793</v>
      </c>
      <c r="AC7" s="6">
        <v>0.3430915430951485</v>
      </c>
      <c r="AD7" s="6">
        <v>0.28662866705321793</v>
      </c>
      <c r="AE7" s="6">
        <v>0.35839200585413444</v>
      </c>
      <c r="AF7" s="6">
        <v>8.0706393588810849E-2</v>
      </c>
      <c r="AG7" s="6">
        <v>0.29676746878885463</v>
      </c>
      <c r="AH7" s="6">
        <v>5.9417010814524863E-2</v>
      </c>
      <c r="AI7" s="6">
        <v>0</v>
      </c>
      <c r="AJ7" s="6">
        <v>0.31885778963946032</v>
      </c>
      <c r="AK7" s="6">
        <v>0.24479824252525745</v>
      </c>
      <c r="AL7" s="6">
        <v>0.30745704699849224</v>
      </c>
      <c r="AM7" s="6">
        <v>0.28628772577677952</v>
      </c>
      <c r="AN7" s="6">
        <v>0</v>
      </c>
      <c r="AO7" s="6">
        <v>8.4157035332176333E-2</v>
      </c>
      <c r="AP7" s="6">
        <v>0.18144559735026453</v>
      </c>
      <c r="AQ7" s="6">
        <v>0</v>
      </c>
      <c r="AR7" s="6">
        <v>0</v>
      </c>
      <c r="AS7" s="6">
        <v>0</v>
      </c>
      <c r="AT7" s="6">
        <v>0.23264967583361046</v>
      </c>
      <c r="AU7" s="6">
        <v>0</v>
      </c>
      <c r="AV7" s="6">
        <v>0.28389245618945158</v>
      </c>
      <c r="AW7" s="6">
        <v>0.26283940077927492</v>
      </c>
      <c r="AX7" s="6">
        <v>0.24710077540685951</v>
      </c>
      <c r="AY7" s="6">
        <v>0</v>
      </c>
      <c r="AZ7" s="6">
        <v>6.2334375095333967E-2</v>
      </c>
      <c r="BA7" s="6">
        <v>0</v>
      </c>
      <c r="BB7" s="6">
        <v>5.1521105795447185E-2</v>
      </c>
      <c r="BC7" s="6">
        <v>0</v>
      </c>
      <c r="BD7" s="6">
        <v>8.4997310660395273E-2</v>
      </c>
      <c r="BE7" s="6">
        <v>0.16878185306129601</v>
      </c>
      <c r="BF7" s="6">
        <v>0.23790426430616976</v>
      </c>
      <c r="BG7" s="6">
        <v>7.4164308512930141E-2</v>
      </c>
      <c r="BH7" s="6">
        <v>9.9055299820116176E-3</v>
      </c>
      <c r="BI7" s="6">
        <v>0</v>
      </c>
      <c r="BJ7" s="6">
        <v>0.31301846986662629</v>
      </c>
      <c r="BK7" s="6">
        <v>1.5529886519129923E-2</v>
      </c>
      <c r="BL7" s="6">
        <v>0.16380556833434903</v>
      </c>
      <c r="BM7" s="6">
        <v>6.1182029847180477E-2</v>
      </c>
      <c r="BN7" s="6">
        <v>0.13156091620001356</v>
      </c>
      <c r="BO7" s="6">
        <v>9.3961667997305084E-2</v>
      </c>
      <c r="BP7" s="6">
        <v>0.16120733182630587</v>
      </c>
      <c r="BQ7" s="6">
        <v>7.817876413466536E-2</v>
      </c>
      <c r="BR7" s="6">
        <v>0</v>
      </c>
      <c r="BS7" s="6">
        <v>0.31643639265227402</v>
      </c>
      <c r="BT7" s="6">
        <v>0</v>
      </c>
      <c r="BU7" s="6">
        <v>0</v>
      </c>
      <c r="BV7" s="6">
        <v>0.2027798710858372</v>
      </c>
      <c r="BW7" s="6">
        <v>8.8580214215115832E-2</v>
      </c>
      <c r="BX7" s="6">
        <v>0.22243996078781619</v>
      </c>
      <c r="BY7" s="6">
        <v>0.27506583515007305</v>
      </c>
      <c r="BZ7" s="6">
        <v>8.0054015278140545E-2</v>
      </c>
      <c r="CA7" s="6">
        <v>0.42724019861804313</v>
      </c>
      <c r="CB7" s="6">
        <v>7.9917361257450914E-2</v>
      </c>
      <c r="CC7" s="6">
        <v>0.26193901146076837</v>
      </c>
      <c r="CD7" s="6">
        <v>0.33729842277562111</v>
      </c>
      <c r="CE7" s="6">
        <v>0.18639342902249512</v>
      </c>
      <c r="CF7" s="6">
        <v>0.24632829640804271</v>
      </c>
      <c r="CG7" s="6">
        <v>6.1320194418790885E-2</v>
      </c>
      <c r="CH7" s="6">
        <v>3.0763967182899626E-2</v>
      </c>
      <c r="CI7" s="6">
        <v>7.5860778759292521E-2</v>
      </c>
      <c r="CJ7" s="6">
        <v>7.3380132644421253E-2</v>
      </c>
      <c r="CK7" s="6">
        <v>2.9534279863357011E-2</v>
      </c>
      <c r="CL7" s="6">
        <v>9.3356193785026062E-2</v>
      </c>
      <c r="CM7" s="6">
        <v>3.5905642549742857E-2</v>
      </c>
      <c r="CN7" s="6">
        <v>0.14411968104280853</v>
      </c>
      <c r="CO7" s="6">
        <v>0.36142657492871871</v>
      </c>
      <c r="CP7" s="6">
        <v>0.22511653694305844</v>
      </c>
      <c r="CQ7" s="6">
        <v>4.2830867189245808E-2</v>
      </c>
      <c r="CR7" s="6">
        <v>0.20757319308350813</v>
      </c>
      <c r="CS7" s="6">
        <v>0.12740247461936782</v>
      </c>
      <c r="CT7" s="6">
        <v>0.11903487594854208</v>
      </c>
      <c r="CU7" s="6">
        <v>8.9051305963874311E-2</v>
      </c>
      <c r="CV7" s="6">
        <v>8.0912230293315235E-2</v>
      </c>
      <c r="CW7" s="6">
        <v>9.244452833649186E-2</v>
      </c>
      <c r="CX7" s="6">
        <v>9.5131752743699963E-2</v>
      </c>
      <c r="CY7" s="6">
        <v>0.14916516546806505</v>
      </c>
      <c r="CZ7" s="6">
        <v>0.28780755281567488</v>
      </c>
      <c r="DA7" s="6">
        <v>0.18708628472943303</v>
      </c>
      <c r="DB7" s="6">
        <v>8.7668173766645791E-2</v>
      </c>
      <c r="DC7" s="6">
        <v>5.0150235809454605E-3</v>
      </c>
      <c r="DD7" s="6">
        <v>7.0020803510083052E-2</v>
      </c>
      <c r="DE7" s="6">
        <v>4.0592788996086857E-2</v>
      </c>
      <c r="DF7" s="6">
        <v>8.1449384869402119E-2</v>
      </c>
      <c r="DG7" s="6">
        <v>4.7806017696394316E-2</v>
      </c>
      <c r="DH7" s="6">
        <v>3.114327187662564E-2</v>
      </c>
      <c r="DI7" s="6">
        <v>0.10738951423483924</v>
      </c>
      <c r="DJ7" s="6">
        <v>0.15457957802521599</v>
      </c>
      <c r="DK7" s="6">
        <v>5.4555444319569744E-4</v>
      </c>
      <c r="DL7" s="6">
        <v>0.14589452226764105</v>
      </c>
      <c r="DM7" s="6">
        <v>0.15571120679540293</v>
      </c>
      <c r="DN7" s="6">
        <v>0.25234192903387209</v>
      </c>
      <c r="DO7" s="6">
        <v>0.13723476134604365</v>
      </c>
      <c r="DP7" s="6">
        <v>1.2711115651097393E-2</v>
      </c>
      <c r="DQ7" s="6">
        <v>2.4387543516382205E-2</v>
      </c>
      <c r="DR7" s="6">
        <v>0.13937723019052148</v>
      </c>
      <c r="DS7" s="6">
        <v>0.20185464965218081</v>
      </c>
      <c r="DT7" s="6">
        <v>9.2726712505708575E-2</v>
      </c>
      <c r="DU7" s="6">
        <v>0.21027081508878182</v>
      </c>
      <c r="DV7" s="6">
        <v>3.9352692617689956E-2</v>
      </c>
      <c r="DW7" s="6">
        <v>5.7645627674568413E-2</v>
      </c>
      <c r="DX7" s="6">
        <v>7.4202652569445318E-2</v>
      </c>
      <c r="DY7" s="6">
        <v>0</v>
      </c>
      <c r="DZ7" s="6">
        <v>8.3458995878884223E-2</v>
      </c>
      <c r="EA7" s="6">
        <v>0.14417770211558853</v>
      </c>
      <c r="EB7" s="6">
        <v>1.2656527289774016E-3</v>
      </c>
      <c r="EC7" s="6">
        <v>7.2010419024035016E-2</v>
      </c>
      <c r="ED7" s="6">
        <v>5.8366689366724095E-2</v>
      </c>
      <c r="EE7" s="6">
        <v>6.8656234886535911E-2</v>
      </c>
      <c r="EF7" s="6">
        <v>6.6940478978811821E-2</v>
      </c>
      <c r="EG7" s="6">
        <v>2.5131282041904401E-2</v>
      </c>
      <c r="EH7" s="6">
        <v>5.5693239192564921E-2</v>
      </c>
      <c r="EI7" s="6">
        <v>1.5731514911151968E-2</v>
      </c>
      <c r="EJ7" s="6">
        <v>2.4090452091915328E-2</v>
      </c>
      <c r="EK7" s="6">
        <v>0.12645663215197361</v>
      </c>
      <c r="EL7" s="6">
        <v>0.11318408899104543</v>
      </c>
      <c r="EM7" s="6">
        <v>1.4061489565253007E-3</v>
      </c>
      <c r="EN7" s="6">
        <v>8.4496219249536722E-2</v>
      </c>
      <c r="EO7" s="6">
        <v>0</v>
      </c>
      <c r="EP7" s="6">
        <v>0</v>
      </c>
      <c r="EQ7" s="6">
        <v>6.5554862507500478E-2</v>
      </c>
      <c r="ER7" s="6">
        <v>8.9359955623996068E-2</v>
      </c>
      <c r="ES7" s="6">
        <v>6.1522988943630168E-2</v>
      </c>
      <c r="ET7" s="6">
        <v>4.4806370718812605E-2</v>
      </c>
      <c r="EU7" s="6">
        <v>6.8458279160119831E-2</v>
      </c>
      <c r="EV7" s="6">
        <v>0.11427897131112535</v>
      </c>
      <c r="EW7" s="6">
        <v>7.6375254134403867E-2</v>
      </c>
      <c r="EX7" s="6">
        <v>7.9170323798578537E-2</v>
      </c>
      <c r="EY7" s="6">
        <v>5.6071085682592475E-2</v>
      </c>
      <c r="EZ7" s="6">
        <v>7.2199377248883159E-2</v>
      </c>
      <c r="FA7" s="6">
        <v>5.6619206468880995E-2</v>
      </c>
      <c r="FB7" s="6">
        <v>7.9589882931952405E-2</v>
      </c>
      <c r="FC7" s="6">
        <v>0.11708539029123693</v>
      </c>
      <c r="FD7" s="6">
        <v>0.13027318577876598</v>
      </c>
      <c r="FE7" s="6">
        <v>4.0680596805812611E-2</v>
      </c>
      <c r="FF7" s="6">
        <v>7.1218956502059352E-2</v>
      </c>
      <c r="FG7" s="6">
        <v>4.6591887264751962E-2</v>
      </c>
      <c r="FH7" s="6">
        <v>5.6821123043286528E-2</v>
      </c>
      <c r="FI7" s="6">
        <v>0</v>
      </c>
      <c r="FJ7" s="6">
        <v>4.2359398929674906E-2</v>
      </c>
      <c r="FK7" s="6">
        <v>7.4958302501842752E-2</v>
      </c>
      <c r="FL7" s="6">
        <v>7.3002347401884216E-2</v>
      </c>
      <c r="FM7" s="6">
        <v>0.21079425870548271</v>
      </c>
      <c r="FN7" s="6">
        <v>4.4280382778561438E-2</v>
      </c>
      <c r="FO7" s="6">
        <v>9.7892842883519141E-2</v>
      </c>
      <c r="FP7" s="6">
        <v>0.16087226789115316</v>
      </c>
      <c r="FQ7" s="6">
        <v>0.17567039827200157</v>
      </c>
      <c r="FR7" s="6">
        <v>0.18856702169966452</v>
      </c>
      <c r="FS7" s="6">
        <v>9.4895417229998252E-2</v>
      </c>
      <c r="FT7" s="6">
        <v>0.13623679610429645</v>
      </c>
      <c r="FU7" s="6">
        <v>2.3160138416088411E-2</v>
      </c>
      <c r="FV7" s="6">
        <v>3.0360440000279713E-2</v>
      </c>
      <c r="FW7" s="6">
        <v>1.6609803717638712E-2</v>
      </c>
      <c r="FX7" s="6">
        <v>0.14480047110919048</v>
      </c>
      <c r="FY7" s="6">
        <v>5.2230946538907697E-2</v>
      </c>
      <c r="FZ7" s="6">
        <v>3.2671919988653285E-2</v>
      </c>
      <c r="GA7" s="6">
        <v>7.1726478007141589E-2</v>
      </c>
      <c r="GB7" s="6">
        <v>7.7070157532599826E-2</v>
      </c>
      <c r="GC7" s="6">
        <v>5.141852818687718E-3</v>
      </c>
      <c r="GD7" s="6">
        <v>0</v>
      </c>
      <c r="GE7" s="6">
        <v>0.22150829291924246</v>
      </c>
      <c r="GF7" s="6">
        <v>1.2861746977865128E-2</v>
      </c>
      <c r="GG7" s="6">
        <v>0.1064011729638213</v>
      </c>
      <c r="GH7" s="6">
        <v>0.10296408589937557</v>
      </c>
      <c r="GI7" s="6">
        <v>0.13538337046508145</v>
      </c>
      <c r="GJ7" s="6">
        <v>0.1936117114032633</v>
      </c>
      <c r="GK7" s="6">
        <v>8.3602093858494375E-2</v>
      </c>
      <c r="GL7" s="6">
        <v>5.4250728313894582E-2</v>
      </c>
      <c r="GM7" s="6"/>
      <c r="GN7" s="6"/>
    </row>
    <row r="8" spans="1:196" x14ac:dyDescent="0.25">
      <c r="A8" s="17"/>
      <c r="B8" s="5" t="s">
        <v>204</v>
      </c>
      <c r="C8" t="s">
        <v>209</v>
      </c>
      <c r="D8" s="6">
        <v>3.9128482836505107E-2</v>
      </c>
      <c r="E8" s="6">
        <v>9.4708437567155197E-3</v>
      </c>
      <c r="F8" s="6">
        <v>0.17398031045036935</v>
      </c>
      <c r="G8" s="6">
        <v>9.6633511469771144E-2</v>
      </c>
      <c r="H8" s="6">
        <v>0.16146214470747566</v>
      </c>
      <c r="I8" s="6">
        <v>2.7772119518867816E-3</v>
      </c>
      <c r="J8" s="6">
        <v>0</v>
      </c>
      <c r="K8" s="6">
        <v>8.3827680297479598E-2</v>
      </c>
      <c r="L8" s="6">
        <v>7.0065323084677819E-2</v>
      </c>
      <c r="M8" s="6">
        <v>5.5072109899978038E-2</v>
      </c>
      <c r="N8" s="6">
        <v>4.2084600437980006E-3</v>
      </c>
      <c r="O8" s="6">
        <v>3.8692728892890861E-2</v>
      </c>
      <c r="P8" s="6">
        <v>1.2828730731890102E-2</v>
      </c>
      <c r="Q8" s="6">
        <v>0.45311518117608063</v>
      </c>
      <c r="R8" s="6">
        <v>7.573165430377525E-2</v>
      </c>
      <c r="S8" s="6">
        <v>9.2123212539774374E-2</v>
      </c>
      <c r="T8" s="6">
        <v>2.8887294108902881E-2</v>
      </c>
      <c r="U8" s="6">
        <v>5.8096616894007184E-2</v>
      </c>
      <c r="V8" s="6">
        <v>4.2629262679212104E-2</v>
      </c>
      <c r="W8" s="6">
        <v>0</v>
      </c>
      <c r="X8" s="6">
        <v>3.4583565993905656E-2</v>
      </c>
      <c r="Y8" s="6">
        <v>0.12689295659833283</v>
      </c>
      <c r="Z8" s="6">
        <v>0</v>
      </c>
      <c r="AA8" s="6">
        <v>0</v>
      </c>
      <c r="AB8" s="6">
        <v>3.9742058612268392E-2</v>
      </c>
      <c r="AC8" s="6">
        <v>1.0905718876886898E-2</v>
      </c>
      <c r="AD8" s="6">
        <v>9.1319480989998369E-3</v>
      </c>
      <c r="AE8" s="6">
        <v>6.2066519247029987E-2</v>
      </c>
      <c r="AF8" s="6">
        <v>0.87810721481427667</v>
      </c>
      <c r="AG8" s="6">
        <v>5.2971859381788625E-2</v>
      </c>
      <c r="AH8" s="6">
        <v>0.29657271646998784</v>
      </c>
      <c r="AI8" s="6">
        <v>0.43526002826231164</v>
      </c>
      <c r="AJ8" s="6">
        <v>0.31770622756105255</v>
      </c>
      <c r="AK8" s="6">
        <v>6.1280140799723194E-2</v>
      </c>
      <c r="AL8" s="6">
        <v>5.375571684776434E-2</v>
      </c>
      <c r="AM8" s="6">
        <v>3.6843551537481457E-2</v>
      </c>
      <c r="AN8" s="6">
        <v>0</v>
      </c>
      <c r="AO8" s="6">
        <v>8.603362796179851E-3</v>
      </c>
      <c r="AP8" s="6">
        <v>0.6553101826653881</v>
      </c>
      <c r="AQ8" s="6">
        <v>0.6924116903854477</v>
      </c>
      <c r="AR8" s="6">
        <v>0.9460030970683414</v>
      </c>
      <c r="AS8" s="6">
        <v>0.22309195756415293</v>
      </c>
      <c r="AT8" s="6">
        <v>0.19163242247967352</v>
      </c>
      <c r="AU8" s="6">
        <v>4.7775287691334864E-2</v>
      </c>
      <c r="AV8" s="6">
        <v>2.8007488184095278E-2</v>
      </c>
      <c r="AW8" s="6">
        <v>2.6488151220903217E-2</v>
      </c>
      <c r="AX8" s="6">
        <v>4.8875441443522218E-2</v>
      </c>
      <c r="AY8" s="6">
        <v>6.1723145159983756E-2</v>
      </c>
      <c r="AZ8" s="6">
        <v>0.27113346414414563</v>
      </c>
      <c r="BA8" s="6">
        <v>5.0187923055356222E-2</v>
      </c>
      <c r="BB8" s="6">
        <v>3.0913505101475072E-2</v>
      </c>
      <c r="BC8" s="6">
        <v>0.16150656765593066</v>
      </c>
      <c r="BD8" s="6">
        <v>4.6584785294164939E-2</v>
      </c>
      <c r="BE8" s="6">
        <v>3.4721700342476222E-2</v>
      </c>
      <c r="BF8" s="6">
        <v>5.8462400984503865E-2</v>
      </c>
      <c r="BG8" s="6">
        <v>0.32901826475063839</v>
      </c>
      <c r="BH8" s="6">
        <v>0.58536657105676115</v>
      </c>
      <c r="BI8" s="6">
        <v>0.48145877630918399</v>
      </c>
      <c r="BJ8" s="6">
        <v>0.11294667418339675</v>
      </c>
      <c r="BK8" s="6">
        <v>0.40046654834483736</v>
      </c>
      <c r="BL8" s="6">
        <v>1.6899171451348977E-2</v>
      </c>
      <c r="BM8" s="6">
        <v>3.9368165706503915E-2</v>
      </c>
      <c r="BN8" s="6">
        <v>3.9654382658318804E-2</v>
      </c>
      <c r="BO8" s="6">
        <v>1.479643985190127E-2</v>
      </c>
      <c r="BP8" s="6">
        <v>5.5226300520851687E-2</v>
      </c>
      <c r="BQ8" s="6">
        <v>6.4979192507915659E-2</v>
      </c>
      <c r="BR8" s="6">
        <v>0.59308413871112386</v>
      </c>
      <c r="BS8" s="6">
        <v>0</v>
      </c>
      <c r="BT8" s="6">
        <v>0.46635060091431541</v>
      </c>
      <c r="BU8" s="6">
        <v>0</v>
      </c>
      <c r="BV8" s="6">
        <v>0.15480225752351245</v>
      </c>
      <c r="BW8" s="6">
        <v>0</v>
      </c>
      <c r="BX8" s="6">
        <v>0</v>
      </c>
      <c r="BY8" s="6">
        <v>2.7737226470365556E-2</v>
      </c>
      <c r="BZ8" s="6">
        <v>5.2663351443203148E-3</v>
      </c>
      <c r="CA8" s="6">
        <v>7.0539744842930727E-2</v>
      </c>
      <c r="CB8" s="6">
        <v>0.39780578932954069</v>
      </c>
      <c r="CC8" s="6">
        <v>6.2514623802301966E-2</v>
      </c>
      <c r="CD8" s="6">
        <v>4.9944850531323054E-2</v>
      </c>
      <c r="CE8" s="6">
        <v>2.040638276707122E-2</v>
      </c>
      <c r="CF8" s="6">
        <v>3.4657135744222814E-2</v>
      </c>
      <c r="CG8" s="6">
        <v>2.8884437612025304E-2</v>
      </c>
      <c r="CH8" s="6">
        <v>1.0113341213169478E-2</v>
      </c>
      <c r="CI8" s="6">
        <v>2.7930564717191832E-2</v>
      </c>
      <c r="CJ8" s="6">
        <v>2.0991964745524349E-2</v>
      </c>
      <c r="CK8" s="6">
        <v>0</v>
      </c>
      <c r="CL8" s="6">
        <v>2.7824660064249152E-2</v>
      </c>
      <c r="CM8" s="6">
        <v>1.3853971466518329E-2</v>
      </c>
      <c r="CN8" s="6">
        <v>2.1187776501804645E-2</v>
      </c>
      <c r="CO8" s="6">
        <v>4.1389584091907294E-2</v>
      </c>
      <c r="CP8" s="6">
        <v>2.2998374869565175E-2</v>
      </c>
      <c r="CQ8" s="6">
        <v>0.91053900219536121</v>
      </c>
      <c r="CR8" s="6">
        <v>3.5312309780061946E-2</v>
      </c>
      <c r="CS8" s="6">
        <v>0</v>
      </c>
      <c r="CT8" s="6">
        <v>2.1396227188168283E-2</v>
      </c>
      <c r="CU8" s="6">
        <v>3.0474492434756667E-2</v>
      </c>
      <c r="CV8" s="6">
        <v>3.8401442292935989E-2</v>
      </c>
      <c r="CW8" s="6">
        <v>4.8332044445268597E-2</v>
      </c>
      <c r="CX8" s="6">
        <v>0.17215874648541077</v>
      </c>
      <c r="CY8" s="6">
        <v>7.3701246769800569E-2</v>
      </c>
      <c r="CZ8" s="6">
        <v>3.1397743030330508E-2</v>
      </c>
      <c r="DA8" s="6">
        <v>7.7353845683024933E-2</v>
      </c>
      <c r="DB8" s="6">
        <v>3.7121779536576319E-2</v>
      </c>
      <c r="DC8" s="6">
        <v>3.2428503107827265E-2</v>
      </c>
      <c r="DD8" s="6">
        <v>3.2974055235581251E-2</v>
      </c>
      <c r="DE8" s="6">
        <v>4.7219668840382339E-2</v>
      </c>
      <c r="DF8" s="6">
        <v>2.9856448215148873E-3</v>
      </c>
      <c r="DG8" s="6">
        <v>1.1969898298423003E-2</v>
      </c>
      <c r="DH8" s="6">
        <v>1.2413376809076979E-2</v>
      </c>
      <c r="DI8" s="6">
        <v>2.9500061579388941E-2</v>
      </c>
      <c r="DJ8" s="6">
        <v>2.919611378709077E-2</v>
      </c>
      <c r="DK8" s="6">
        <v>5.0286633790593241E-2</v>
      </c>
      <c r="DL8" s="6">
        <v>7.223505236660592E-2</v>
      </c>
      <c r="DM8" s="6">
        <v>2.36402289811307E-2</v>
      </c>
      <c r="DN8" s="6">
        <v>5.4554838892131453E-2</v>
      </c>
      <c r="DO8" s="6">
        <v>5.7177333403947005E-2</v>
      </c>
      <c r="DP8" s="6">
        <v>1.2355962492100551E-2</v>
      </c>
      <c r="DQ8" s="6">
        <v>1.775351832095844E-2</v>
      </c>
      <c r="DR8" s="6">
        <v>9.9446560946667775E-3</v>
      </c>
      <c r="DS8" s="6">
        <v>2.9246772033541427E-2</v>
      </c>
      <c r="DT8" s="6">
        <v>3.580309829350211E-2</v>
      </c>
      <c r="DU8" s="6">
        <v>3.1840528414519356E-2</v>
      </c>
      <c r="DV8" s="6">
        <v>8.6862638269739195E-2</v>
      </c>
      <c r="DW8" s="6">
        <v>0.23951011702353409</v>
      </c>
      <c r="DX8" s="6">
        <v>3.6047148697403296E-2</v>
      </c>
      <c r="DY8" s="6">
        <v>0</v>
      </c>
      <c r="DZ8" s="6">
        <v>0</v>
      </c>
      <c r="EA8" s="6">
        <v>8.1278861687812481E-2</v>
      </c>
      <c r="EB8" s="6">
        <v>6.8621891305406274E-2</v>
      </c>
      <c r="EC8" s="6">
        <v>9.9508920643454776E-2</v>
      </c>
      <c r="ED8" s="6">
        <v>8.9874292962841509E-2</v>
      </c>
      <c r="EE8" s="6">
        <v>7.5954952740569029E-2</v>
      </c>
      <c r="EF8" s="6">
        <v>7.3873859835126676E-2</v>
      </c>
      <c r="EG8" s="6">
        <v>0.1694689885486543</v>
      </c>
      <c r="EH8" s="6">
        <v>9.5939531702136288E-2</v>
      </c>
      <c r="EI8" s="6">
        <v>0</v>
      </c>
      <c r="EJ8" s="6">
        <v>2.7898940666917098E-2</v>
      </c>
      <c r="EK8" s="6">
        <v>0.2152347483046666</v>
      </c>
      <c r="EL8" s="6">
        <v>0.17577361602644631</v>
      </c>
      <c r="EM8" s="6">
        <v>1.1380676784133584E-2</v>
      </c>
      <c r="EN8" s="6">
        <v>0.28101108585962764</v>
      </c>
      <c r="EO8" s="6">
        <v>0.20307020317496502</v>
      </c>
      <c r="EP8" s="6">
        <v>8.4328872211143643E-2</v>
      </c>
      <c r="EQ8" s="6">
        <v>8.2551247095546954E-2</v>
      </c>
      <c r="ER8" s="6">
        <v>2.3156000789664288E-2</v>
      </c>
      <c r="ES8" s="6">
        <v>2.3318584631033874E-2</v>
      </c>
      <c r="ET8" s="6">
        <v>2.1414650079173848E-2</v>
      </c>
      <c r="EU8" s="6">
        <v>1.1898189283285433E-2</v>
      </c>
      <c r="EV8" s="6">
        <v>1.9976865997801067E-2</v>
      </c>
      <c r="EW8" s="6">
        <v>8.2616137902527045E-2</v>
      </c>
      <c r="EX8" s="6">
        <v>8.540159058508498E-2</v>
      </c>
      <c r="EY8" s="6">
        <v>1.8901998859903103E-2</v>
      </c>
      <c r="EZ8" s="6">
        <v>3.0947574618262988E-2</v>
      </c>
      <c r="FA8" s="6">
        <v>4.712212076118804E-2</v>
      </c>
      <c r="FB8" s="6">
        <v>7.3464107638682247E-2</v>
      </c>
      <c r="FC8" s="6">
        <v>4.8020336777919635E-2</v>
      </c>
      <c r="FD8" s="6">
        <v>2.6484440577464824E-2</v>
      </c>
      <c r="FE8" s="6">
        <v>3.1501040815924218E-2</v>
      </c>
      <c r="FF8" s="6">
        <v>9.652344531470269E-3</v>
      </c>
      <c r="FG8" s="6">
        <v>4.921920641429476E-2</v>
      </c>
      <c r="FH8" s="6">
        <v>8.4792952980398753E-2</v>
      </c>
      <c r="FI8" s="6">
        <v>0</v>
      </c>
      <c r="FJ8" s="6">
        <v>2.2615145514848327E-2</v>
      </c>
      <c r="FK8" s="6">
        <v>6.5353877025164125E-2</v>
      </c>
      <c r="FL8" s="6">
        <v>8.5601840219240596E-2</v>
      </c>
      <c r="FM8" s="6">
        <v>2.5164782364684023E-2</v>
      </c>
      <c r="FN8" s="6">
        <v>3.8533176697616307E-2</v>
      </c>
      <c r="FO8" s="6">
        <v>4.7068761627757624E-2</v>
      </c>
      <c r="FP8" s="6">
        <v>4.4416290249647772E-2</v>
      </c>
      <c r="FQ8" s="6">
        <v>4.1978047555397975E-2</v>
      </c>
      <c r="FR8" s="6">
        <v>0.11036881525956974</v>
      </c>
      <c r="FS8" s="6">
        <v>9.5547459629603537E-2</v>
      </c>
      <c r="FT8" s="6">
        <v>5.6772762195082566E-2</v>
      </c>
      <c r="FU8" s="6">
        <v>2.1898061332607206E-2</v>
      </c>
      <c r="FV8" s="6">
        <v>5.2588966093251109E-2</v>
      </c>
      <c r="FW8" s="6">
        <v>1.9813848536312066E-2</v>
      </c>
      <c r="FX8" s="6">
        <v>4.6189909888124159E-2</v>
      </c>
      <c r="FY8" s="6">
        <v>5.687381447533723E-2</v>
      </c>
      <c r="FZ8" s="6">
        <v>4.9701494245006162E-3</v>
      </c>
      <c r="GA8" s="6">
        <v>1.9015035415124937E-2</v>
      </c>
      <c r="GB8" s="6">
        <v>1.9611962922032902E-2</v>
      </c>
      <c r="GC8" s="6">
        <v>2.2733902942398604E-2</v>
      </c>
      <c r="GD8" s="6">
        <v>5.9251818677546423E-3</v>
      </c>
      <c r="GE8" s="6">
        <v>0.1031497722974631</v>
      </c>
      <c r="GF8" s="6">
        <v>0.24652127844032304</v>
      </c>
      <c r="GG8" s="6">
        <v>7.9426104827153635E-2</v>
      </c>
      <c r="GH8" s="6">
        <v>4.2199308664806111E-2</v>
      </c>
      <c r="GI8" s="6">
        <v>3.2797435880499347E-2</v>
      </c>
      <c r="GJ8" s="6">
        <v>9.7434069123266978E-2</v>
      </c>
      <c r="GK8" s="6">
        <v>3.3836276609247089E-2</v>
      </c>
      <c r="GL8" s="6">
        <v>7.9832035098851617E-2</v>
      </c>
      <c r="GM8" s="6"/>
      <c r="GN8" s="6"/>
    </row>
    <row r="9" spans="1:196" x14ac:dyDescent="0.25">
      <c r="A9" s="17"/>
      <c r="B9" s="7" t="s">
        <v>206</v>
      </c>
      <c r="C9" t="s">
        <v>203</v>
      </c>
      <c r="D9" s="6">
        <v>4.0420786456602596E-2</v>
      </c>
      <c r="E9" s="6">
        <v>1.2301877540389411E-2</v>
      </c>
      <c r="F9" s="6">
        <v>0.30315116657532576</v>
      </c>
      <c r="G9" s="6">
        <v>0.3652392276689802</v>
      </c>
      <c r="H9" s="6">
        <v>0.1165836112740424</v>
      </c>
      <c r="I9" s="6">
        <v>0.95136108415266807</v>
      </c>
      <c r="J9" s="6">
        <v>0.90454352115564285</v>
      </c>
      <c r="K9" s="6">
        <v>8.7420876410830003E-2</v>
      </c>
      <c r="L9" s="6">
        <v>2.4553186325082042E-2</v>
      </c>
      <c r="M9" s="6">
        <v>0.17204807763698704</v>
      </c>
      <c r="N9" s="6">
        <v>6.7015726264830502E-2</v>
      </c>
      <c r="O9" s="6">
        <v>0.12912578204461903</v>
      </c>
      <c r="P9" s="6">
        <v>0</v>
      </c>
      <c r="Q9" s="6">
        <v>0</v>
      </c>
      <c r="R9" s="6">
        <v>2.2685817679090232E-2</v>
      </c>
      <c r="S9" s="6">
        <v>7.4273399069323592E-2</v>
      </c>
      <c r="T9" s="6">
        <v>5.7573092674309649E-2</v>
      </c>
      <c r="U9" s="6">
        <v>0.23355991564889461</v>
      </c>
      <c r="V9" s="6">
        <v>0.34406417959512198</v>
      </c>
      <c r="W9" s="6">
        <v>8.5446690342891568E-2</v>
      </c>
      <c r="X9" s="6">
        <v>0.1937052365654181</v>
      </c>
      <c r="Y9" s="6">
        <v>0</v>
      </c>
      <c r="Z9" s="6">
        <v>2.1658634701682559E-2</v>
      </c>
      <c r="AA9" s="6">
        <v>0</v>
      </c>
      <c r="AB9" s="6">
        <v>5.9975879660210438E-2</v>
      </c>
      <c r="AC9" s="6">
        <v>7.0096050892342054E-2</v>
      </c>
      <c r="AD9" s="6">
        <v>0.12052610536627943</v>
      </c>
      <c r="AE9" s="6">
        <v>0.10766507297158034</v>
      </c>
      <c r="AF9" s="6">
        <v>0</v>
      </c>
      <c r="AG9" s="6">
        <v>3.8236973880961984E-2</v>
      </c>
      <c r="AH9" s="6">
        <v>0.15222880306600683</v>
      </c>
      <c r="AI9" s="6">
        <v>0</v>
      </c>
      <c r="AJ9" s="6">
        <v>0</v>
      </c>
      <c r="AK9" s="6">
        <v>0.16131273944346397</v>
      </c>
      <c r="AL9" s="6">
        <v>0.1093980601636485</v>
      </c>
      <c r="AM9" s="6">
        <v>0.12266018094094436</v>
      </c>
      <c r="AN9" s="6">
        <v>0.84458400249089793</v>
      </c>
      <c r="AO9" s="6">
        <v>6.2900446733940157E-2</v>
      </c>
      <c r="AP9" s="6">
        <v>0</v>
      </c>
      <c r="AQ9" s="6">
        <v>0</v>
      </c>
      <c r="AR9" s="6">
        <v>0</v>
      </c>
      <c r="AS9" s="6">
        <v>3.1893778001865153E-3</v>
      </c>
      <c r="AT9" s="6">
        <v>6.0352709279105708E-2</v>
      </c>
      <c r="AU9" s="6">
        <v>1.7220109537225057E-2</v>
      </c>
      <c r="AV9" s="6">
        <v>0.11660476510273914</v>
      </c>
      <c r="AW9" s="6">
        <v>4.4910487337297411E-2</v>
      </c>
      <c r="AX9" s="6">
        <v>0.17282806832342873</v>
      </c>
      <c r="AY9" s="6">
        <v>5.9938525886482456E-2</v>
      </c>
      <c r="AZ9" s="6">
        <v>9.6367540989582653E-2</v>
      </c>
      <c r="BA9" s="6">
        <v>0</v>
      </c>
      <c r="BB9" s="6">
        <v>7.7559665421559718E-2</v>
      </c>
      <c r="BC9" s="6">
        <v>1.796687608399852E-2</v>
      </c>
      <c r="BD9" s="6">
        <v>9.1754071572542534E-2</v>
      </c>
      <c r="BE9" s="6">
        <v>0.12277501689914419</v>
      </c>
      <c r="BF9" s="6">
        <v>6.1129883701417864E-2</v>
      </c>
      <c r="BG9" s="6">
        <v>4.1434973612746208E-2</v>
      </c>
      <c r="BH9" s="6">
        <v>0</v>
      </c>
      <c r="BI9" s="6">
        <v>0</v>
      </c>
      <c r="BJ9" s="6">
        <v>9.8214613363789699E-2</v>
      </c>
      <c r="BK9" s="6">
        <v>3.2997863130885353E-2</v>
      </c>
      <c r="BL9" s="6">
        <v>7.7898721517403902E-2</v>
      </c>
      <c r="BM9" s="6">
        <v>0.17726430714443153</v>
      </c>
      <c r="BN9" s="6">
        <v>7.4442500259335714E-2</v>
      </c>
      <c r="BO9" s="6">
        <v>0.16129196714896626</v>
      </c>
      <c r="BP9" s="6">
        <v>0.15338680304568481</v>
      </c>
      <c r="BQ9" s="6">
        <v>5.5933430654300412E-2</v>
      </c>
      <c r="BR9" s="6">
        <v>0</v>
      </c>
      <c r="BS9" s="6">
        <v>0.10945661856527988</v>
      </c>
      <c r="BT9" s="6">
        <v>9.8575028829735994E-3</v>
      </c>
      <c r="BU9" s="6">
        <v>2.8064483556288169E-2</v>
      </c>
      <c r="BV9" s="6">
        <v>0.11077694376883587</v>
      </c>
      <c r="BW9" s="6">
        <v>0.207748650065291</v>
      </c>
      <c r="BX9" s="6">
        <v>7.0744124614280604E-2</v>
      </c>
      <c r="BY9" s="6">
        <v>0.1739684688655935</v>
      </c>
      <c r="BZ9" s="6">
        <v>0.23995917532222621</v>
      </c>
      <c r="CA9" s="6">
        <v>0</v>
      </c>
      <c r="CB9" s="6">
        <v>4.672401862719297E-2</v>
      </c>
      <c r="CC9" s="6">
        <v>0.14708810255146815</v>
      </c>
      <c r="CD9" s="6">
        <v>0.10911987202331271</v>
      </c>
      <c r="CE9" s="6">
        <v>0.12179884619191803</v>
      </c>
      <c r="CF9" s="6">
        <v>7.7170684333755624E-2</v>
      </c>
      <c r="CG9" s="6">
        <v>6.5933116042134893E-2</v>
      </c>
      <c r="CH9" s="6">
        <v>1.1796182119066424E-2</v>
      </c>
      <c r="CI9" s="6">
        <v>7.6241166509979405E-2</v>
      </c>
      <c r="CJ9" s="6">
        <v>2.4364265820266046E-2</v>
      </c>
      <c r="CK9" s="6">
        <v>5.0867943841343591E-2</v>
      </c>
      <c r="CL9" s="6">
        <v>4.6382221489594734E-2</v>
      </c>
      <c r="CM9" s="6">
        <v>4.1405748724166205E-2</v>
      </c>
      <c r="CN9" s="6">
        <v>0.14087152147186122</v>
      </c>
      <c r="CO9" s="6">
        <v>0.20524820324917237</v>
      </c>
      <c r="CP9" s="6">
        <v>0.11528282982037429</v>
      </c>
      <c r="CQ9" s="6">
        <v>0</v>
      </c>
      <c r="CR9" s="6">
        <v>0.1349570863482234</v>
      </c>
      <c r="CS9" s="6">
        <v>0.15946163225679169</v>
      </c>
      <c r="CT9" s="6">
        <v>0.13649249116235068</v>
      </c>
      <c r="CU9" s="6">
        <v>1.5522492610231102E-2</v>
      </c>
      <c r="CV9" s="6">
        <v>3.6012467893399069E-2</v>
      </c>
      <c r="CW9" s="6">
        <v>3.4185283372225109E-2</v>
      </c>
      <c r="CX9" s="6">
        <v>4.5829956281279401E-2</v>
      </c>
      <c r="CY9" s="6">
        <v>7.6491390708502124E-2</v>
      </c>
      <c r="CZ9" s="6">
        <v>0.13239955971153325</v>
      </c>
      <c r="DA9" s="6">
        <v>5.5972044275440135E-2</v>
      </c>
      <c r="DB9" s="6">
        <v>0.18782206407944491</v>
      </c>
      <c r="DC9" s="6">
        <v>1.8075027645277068E-2</v>
      </c>
      <c r="DD9" s="6">
        <v>2.7184170205293977E-2</v>
      </c>
      <c r="DE9" s="6">
        <v>6.6752629385942244E-3</v>
      </c>
      <c r="DF9" s="6">
        <v>5.795898671947105E-4</v>
      </c>
      <c r="DG9" s="6">
        <v>5.5977341944191288E-2</v>
      </c>
      <c r="DH9" s="6">
        <v>2.0726242995105455E-2</v>
      </c>
      <c r="DI9" s="6">
        <v>2.4307215519361675E-2</v>
      </c>
      <c r="DJ9" s="6">
        <v>7.4188990595955906E-2</v>
      </c>
      <c r="DK9" s="6">
        <v>0</v>
      </c>
      <c r="DL9" s="6">
        <v>0.11607957187139953</v>
      </c>
      <c r="DM9" s="6">
        <v>7.9177530866513607E-2</v>
      </c>
      <c r="DN9" s="6">
        <v>9.7170242116668151E-2</v>
      </c>
      <c r="DO9" s="6">
        <v>7.8874730320581316E-2</v>
      </c>
      <c r="DP9" s="6">
        <v>2.5333056550763212E-2</v>
      </c>
      <c r="DQ9" s="6">
        <v>1.3815032764510345E-2</v>
      </c>
      <c r="DR9" s="6">
        <v>8.7106093530386466E-2</v>
      </c>
      <c r="DS9" s="6">
        <v>8.1510535948201082E-2</v>
      </c>
      <c r="DT9" s="6">
        <v>3.306174666529188E-2</v>
      </c>
      <c r="DU9" s="6">
        <v>0.23656384162668651</v>
      </c>
      <c r="DV9" s="6">
        <v>2.9939848955028842E-2</v>
      </c>
      <c r="DW9" s="6">
        <v>0</v>
      </c>
      <c r="DX9" s="6">
        <v>2.0464288252083625E-2</v>
      </c>
      <c r="DY9" s="6">
        <v>0</v>
      </c>
      <c r="DZ9" s="6">
        <v>0</v>
      </c>
      <c r="EA9" s="6">
        <v>9.1464125434172899E-2</v>
      </c>
      <c r="EB9" s="6">
        <v>1.8551438897295023E-2</v>
      </c>
      <c r="EC9" s="6">
        <v>2.2101247175756244E-2</v>
      </c>
      <c r="ED9" s="6">
        <v>3.5669767327928446E-2</v>
      </c>
      <c r="EE9" s="6">
        <v>3.7052329976461788E-2</v>
      </c>
      <c r="EF9" s="6">
        <v>7.2367005830532821E-2</v>
      </c>
      <c r="EG9" s="6">
        <v>3.4869834287064853E-2</v>
      </c>
      <c r="EH9" s="6">
        <v>0</v>
      </c>
      <c r="EI9" s="6">
        <v>5.8733499701879903E-2</v>
      </c>
      <c r="EJ9" s="6">
        <v>4.2058372492592352E-2</v>
      </c>
      <c r="EK9" s="6">
        <v>8.1235766078577132E-2</v>
      </c>
      <c r="EL9" s="6">
        <v>4.1582510479369637E-2</v>
      </c>
      <c r="EM9" s="6">
        <v>3.6024404530836059E-2</v>
      </c>
      <c r="EN9" s="6">
        <v>4.4736009989775824E-3</v>
      </c>
      <c r="EO9" s="6">
        <v>1.4598100732648193E-2</v>
      </c>
      <c r="EP9" s="6">
        <v>5.4057463578091443E-2</v>
      </c>
      <c r="EQ9" s="6">
        <v>4.5290429399297442E-2</v>
      </c>
      <c r="ER9" s="6">
        <v>6.1828175336404438E-2</v>
      </c>
      <c r="ES9" s="6">
        <v>2.4795642358073251E-2</v>
      </c>
      <c r="ET9" s="6">
        <v>2.6532069999577398E-2</v>
      </c>
      <c r="EU9" s="6">
        <v>3.5414503495442319E-2</v>
      </c>
      <c r="EV9" s="6">
        <v>6.0124075133624569E-2</v>
      </c>
      <c r="EW9" s="6">
        <v>0</v>
      </c>
      <c r="EX9" s="6">
        <v>9.4322536460742564E-3</v>
      </c>
      <c r="EY9" s="6">
        <v>9.1573696097997176E-2</v>
      </c>
      <c r="EZ9" s="6">
        <v>2.2671255250700743E-2</v>
      </c>
      <c r="FA9" s="6">
        <v>1.6557490401191505E-2</v>
      </c>
      <c r="FB9" s="6">
        <v>0</v>
      </c>
      <c r="FC9" s="6">
        <v>3.8724303080742095E-2</v>
      </c>
      <c r="FD9" s="6">
        <v>6.656406448559811E-2</v>
      </c>
      <c r="FE9" s="6">
        <v>4.5506796183984032E-2</v>
      </c>
      <c r="FF9" s="6">
        <v>7.5619652205534557E-2</v>
      </c>
      <c r="FG9" s="6">
        <v>7.6597432848375724E-2</v>
      </c>
      <c r="FH9" s="6">
        <v>4.2304488004189608E-2</v>
      </c>
      <c r="FI9" s="6">
        <v>0</v>
      </c>
      <c r="FJ9" s="6">
        <v>6.5408815764343445E-2</v>
      </c>
      <c r="FK9" s="6">
        <v>0</v>
      </c>
      <c r="FL9" s="6">
        <v>0</v>
      </c>
      <c r="FM9" s="6">
        <v>4.1954852323198871E-2</v>
      </c>
      <c r="FN9" s="6">
        <v>2.895642484167715E-2</v>
      </c>
      <c r="FO9" s="6">
        <v>0</v>
      </c>
      <c r="FP9" s="6">
        <v>5.8338575437516194E-2</v>
      </c>
      <c r="FQ9" s="6">
        <v>3.0805929195491168E-2</v>
      </c>
      <c r="FR9" s="6">
        <v>0.16634844529219364</v>
      </c>
      <c r="FS9" s="6">
        <v>4.4869953920065729E-2</v>
      </c>
      <c r="FT9" s="6">
        <v>5.6688775402589077E-2</v>
      </c>
      <c r="FU9" s="6">
        <v>4.9552418402080425E-2</v>
      </c>
      <c r="FV9" s="6">
        <v>3.1782082584606776E-2</v>
      </c>
      <c r="FW9" s="6">
        <v>0</v>
      </c>
      <c r="FX9" s="6">
        <v>4.6539104681446279E-2</v>
      </c>
      <c r="FY9" s="6">
        <v>0</v>
      </c>
      <c r="FZ9" s="6">
        <v>2.6977765153022706E-2</v>
      </c>
      <c r="GA9" s="6">
        <v>2.5345783093544488E-2</v>
      </c>
      <c r="GB9" s="6">
        <v>3.2900126938611864E-2</v>
      </c>
      <c r="GC9" s="6">
        <v>7.3597760346157531E-3</v>
      </c>
      <c r="GD9" s="6">
        <v>3.9184603966646598E-3</v>
      </c>
      <c r="GE9" s="6">
        <v>0.1001493707652506</v>
      </c>
      <c r="GF9" s="6">
        <v>0.22597187957609732</v>
      </c>
      <c r="GG9" s="6">
        <v>0.25837582348893462</v>
      </c>
      <c r="GH9" s="6">
        <v>1.7499545967029285E-2</v>
      </c>
      <c r="GI9" s="6">
        <v>0.1411133108514159</v>
      </c>
      <c r="GJ9" s="6">
        <v>7.8660581427242207E-2</v>
      </c>
      <c r="GK9" s="6">
        <v>0.16845637039507602</v>
      </c>
      <c r="GL9" s="6">
        <v>2.6402558997896727E-2</v>
      </c>
      <c r="GM9" s="6"/>
      <c r="GN9" s="6"/>
    </row>
    <row r="10" spans="1:196" x14ac:dyDescent="0.25">
      <c r="A10" s="17"/>
      <c r="B10" s="5" t="s">
        <v>208</v>
      </c>
      <c r="C10" t="s">
        <v>213</v>
      </c>
      <c r="D10" s="6">
        <v>7.2362582665374472E-3</v>
      </c>
      <c r="E10" s="6">
        <v>0</v>
      </c>
      <c r="F10" s="6">
        <v>2.8954768568623594E-3</v>
      </c>
      <c r="G10" s="6">
        <v>0</v>
      </c>
      <c r="H10" s="6">
        <v>2.5610198247605867E-2</v>
      </c>
      <c r="I10" s="6">
        <v>0</v>
      </c>
      <c r="J10" s="6">
        <v>2.2115709769122958E-3</v>
      </c>
      <c r="K10" s="6">
        <v>5.3167677029916137E-3</v>
      </c>
      <c r="L10" s="6">
        <v>3.6014269641485283E-2</v>
      </c>
      <c r="M10" s="6">
        <v>5.5615393034602029E-2</v>
      </c>
      <c r="N10" s="6">
        <v>2.2946886943807292E-3</v>
      </c>
      <c r="O10" s="6">
        <v>1.9999489195282431E-2</v>
      </c>
      <c r="P10" s="6">
        <v>5.4996306981750065E-2</v>
      </c>
      <c r="Q10" s="6">
        <v>7.9448002975679749E-2</v>
      </c>
      <c r="R10" s="6">
        <v>2.5650858334821905E-2</v>
      </c>
      <c r="S10" s="6">
        <v>8.1788854526302409E-3</v>
      </c>
      <c r="T10" s="6">
        <v>3.3879295611094873E-2</v>
      </c>
      <c r="U10" s="6">
        <v>0</v>
      </c>
      <c r="V10" s="6">
        <v>2.7966349691128739E-2</v>
      </c>
      <c r="W10" s="6">
        <v>3.5633066600719278E-2</v>
      </c>
      <c r="X10" s="6">
        <v>0</v>
      </c>
      <c r="Y10" s="6">
        <v>4.1323282315656601E-3</v>
      </c>
      <c r="Z10" s="6">
        <v>0</v>
      </c>
      <c r="AA10" s="6">
        <v>0</v>
      </c>
      <c r="AB10" s="6">
        <v>8.1237259133478207E-2</v>
      </c>
      <c r="AC10" s="6">
        <v>2.1000796235576255E-2</v>
      </c>
      <c r="AD10" s="6">
        <v>3.7322489009349079E-3</v>
      </c>
      <c r="AE10" s="6">
        <v>3.7511469430681291E-3</v>
      </c>
      <c r="AF10" s="6">
        <v>0</v>
      </c>
      <c r="AG10" s="6">
        <v>2.540353003060615E-2</v>
      </c>
      <c r="AH10" s="6">
        <v>0</v>
      </c>
      <c r="AI10" s="6">
        <v>0</v>
      </c>
      <c r="AJ10" s="6">
        <v>0.1202148393201658</v>
      </c>
      <c r="AK10" s="6">
        <v>0</v>
      </c>
      <c r="AL10" s="6">
        <v>0</v>
      </c>
      <c r="AM10" s="6">
        <v>3.8694716831755619E-3</v>
      </c>
      <c r="AN10" s="6">
        <v>0</v>
      </c>
      <c r="AO10" s="6">
        <v>1.519458371652508E-2</v>
      </c>
      <c r="AP10" s="6">
        <v>0</v>
      </c>
      <c r="AQ10" s="6">
        <v>0</v>
      </c>
      <c r="AR10" s="6">
        <v>0</v>
      </c>
      <c r="AS10" s="6">
        <v>0.33212027045195197</v>
      </c>
      <c r="AT10" s="6">
        <v>3.453564249927757E-3</v>
      </c>
      <c r="AU10" s="6">
        <v>1.5124847315462892E-2</v>
      </c>
      <c r="AV10" s="6">
        <v>1.3952075787380901E-2</v>
      </c>
      <c r="AW10" s="6">
        <v>8.0490095286335946E-3</v>
      </c>
      <c r="AX10" s="6">
        <v>0</v>
      </c>
      <c r="AY10" s="6">
        <v>9.2717186709851784E-4</v>
      </c>
      <c r="AZ10" s="6">
        <v>0</v>
      </c>
      <c r="BA10" s="6">
        <v>0</v>
      </c>
      <c r="BB10" s="6">
        <v>4.506793508861718E-2</v>
      </c>
      <c r="BC10" s="6">
        <v>2.4967986494964212E-3</v>
      </c>
      <c r="BD10" s="6">
        <v>7.7584605504207829E-2</v>
      </c>
      <c r="BE10" s="6">
        <v>3.8037078223593652E-2</v>
      </c>
      <c r="BF10" s="6">
        <v>1.3104883028069619E-3</v>
      </c>
      <c r="BG10" s="6">
        <v>1.7701187513255768E-2</v>
      </c>
      <c r="BH10" s="6">
        <v>3.3307037790570135E-2</v>
      </c>
      <c r="BI10" s="6">
        <v>7.1942718293756966E-2</v>
      </c>
      <c r="BJ10" s="6">
        <v>7.9757075788773456E-3</v>
      </c>
      <c r="BK10" s="6">
        <v>2.3343701308412877E-2</v>
      </c>
      <c r="BL10" s="6">
        <v>1.1926514718289672E-2</v>
      </c>
      <c r="BM10" s="6">
        <v>1.0018513941285943E-2</v>
      </c>
      <c r="BN10" s="6">
        <v>1.9978735884131134E-2</v>
      </c>
      <c r="BO10" s="6">
        <v>1.8401124642870439E-2</v>
      </c>
      <c r="BP10" s="6">
        <v>2.4492523564133891E-2</v>
      </c>
      <c r="BQ10" s="6">
        <v>4.9265258964212355E-2</v>
      </c>
      <c r="BR10" s="6">
        <v>6.2845004464864421E-2</v>
      </c>
      <c r="BS10" s="6">
        <v>0</v>
      </c>
      <c r="BT10" s="6">
        <v>0</v>
      </c>
      <c r="BU10" s="6">
        <v>0</v>
      </c>
      <c r="BV10" s="6">
        <v>1.9328741219945381E-2</v>
      </c>
      <c r="BW10" s="6">
        <v>0</v>
      </c>
      <c r="BX10" s="6">
        <v>2.6982140744383931E-2</v>
      </c>
      <c r="BY10" s="6">
        <v>2.029861396379315E-2</v>
      </c>
      <c r="BZ10" s="6">
        <v>4.0552249720527322E-3</v>
      </c>
      <c r="CA10" s="6">
        <v>3.5006208837372581E-3</v>
      </c>
      <c r="CB10" s="6">
        <v>2.8207333741177777E-2</v>
      </c>
      <c r="CC10" s="6">
        <v>0</v>
      </c>
      <c r="CD10" s="6">
        <v>7.6141150704972663E-3</v>
      </c>
      <c r="CE10" s="6">
        <v>9.3988022656031742E-4</v>
      </c>
      <c r="CF10" s="6">
        <v>7.9148993957295841E-3</v>
      </c>
      <c r="CG10" s="6">
        <v>8.3260975016823863E-2</v>
      </c>
      <c r="CH10" s="6">
        <v>0.1053140194651697</v>
      </c>
      <c r="CI10" s="6">
        <v>0.10279838004256418</v>
      </c>
      <c r="CJ10" s="6">
        <v>7.5314074347547097E-2</v>
      </c>
      <c r="CK10" s="6">
        <v>8.9663077256828982E-2</v>
      </c>
      <c r="CL10" s="6">
        <v>7.0113081832069754E-2</v>
      </c>
      <c r="CM10" s="6">
        <v>0.10343467068479172</v>
      </c>
      <c r="CN10" s="6">
        <v>0</v>
      </c>
      <c r="CO10" s="6">
        <v>0</v>
      </c>
      <c r="CP10" s="6">
        <v>5.6757915560704478E-3</v>
      </c>
      <c r="CQ10" s="6">
        <v>0</v>
      </c>
      <c r="CR10" s="6">
        <v>2.7078007332333277E-2</v>
      </c>
      <c r="CS10" s="6">
        <v>7.5675925846533541E-3</v>
      </c>
      <c r="CT10" s="6">
        <v>1.3322371615722696E-2</v>
      </c>
      <c r="CU10" s="6">
        <v>3.7937632558257821E-2</v>
      </c>
      <c r="CV10" s="6">
        <v>4.4510465684889686E-2</v>
      </c>
      <c r="CW10" s="6">
        <v>1.5748877291646174E-2</v>
      </c>
      <c r="CX10" s="6">
        <v>2.7842218081283732E-2</v>
      </c>
      <c r="CY10" s="6">
        <v>1.9853920687943335E-2</v>
      </c>
      <c r="CZ10" s="6">
        <v>0</v>
      </c>
      <c r="DA10" s="6">
        <v>2.5514886566474399E-2</v>
      </c>
      <c r="DB10" s="6">
        <v>1.2723389977252012E-2</v>
      </c>
      <c r="DC10" s="6">
        <v>9.1562953469489339E-2</v>
      </c>
      <c r="DD10" s="6">
        <v>7.0730119703660804E-2</v>
      </c>
      <c r="DE10" s="6">
        <v>7.5911370756577182E-2</v>
      </c>
      <c r="DF10" s="6">
        <v>0.10726747895358779</v>
      </c>
      <c r="DG10" s="6">
        <v>9.2342133215016969E-2</v>
      </c>
      <c r="DH10" s="6">
        <v>0.14061151668113134</v>
      </c>
      <c r="DI10" s="6">
        <v>0.10986841015499908</v>
      </c>
      <c r="DJ10" s="6">
        <v>0</v>
      </c>
      <c r="DK10" s="6">
        <v>1.4307467731647696E-2</v>
      </c>
      <c r="DL10" s="6">
        <v>1.040791555584623E-2</v>
      </c>
      <c r="DM10" s="6">
        <v>3.4363615166092827E-2</v>
      </c>
      <c r="DN10" s="6">
        <v>7.6239594344225141E-3</v>
      </c>
      <c r="DO10" s="6">
        <v>2.4311753575608362E-2</v>
      </c>
      <c r="DP10" s="6">
        <v>0.10471020064880238</v>
      </c>
      <c r="DQ10" s="6">
        <v>0.11840334692764637</v>
      </c>
      <c r="DR10" s="6">
        <v>4.6701083960342914E-3</v>
      </c>
      <c r="DS10" s="6">
        <v>2.2845520441557542E-2</v>
      </c>
      <c r="DT10" s="6">
        <v>9.6729831341244757E-2</v>
      </c>
      <c r="DU10" s="6">
        <v>0</v>
      </c>
      <c r="DV10" s="6">
        <v>1.122440017047014E-2</v>
      </c>
      <c r="DW10" s="6">
        <v>0</v>
      </c>
      <c r="DX10" s="6">
        <v>0.44318023130824036</v>
      </c>
      <c r="DY10" s="6">
        <v>6.4400299895850926E-3</v>
      </c>
      <c r="DZ10" s="6">
        <v>6.3284252269202756E-2</v>
      </c>
      <c r="EA10" s="6">
        <v>2.3021837228205815E-2</v>
      </c>
      <c r="EB10" s="6">
        <v>8.0228954660047563E-2</v>
      </c>
      <c r="EC10" s="6">
        <v>1.0170094692924996E-2</v>
      </c>
      <c r="ED10" s="6">
        <v>0.39517238799347831</v>
      </c>
      <c r="EE10" s="6">
        <v>5.2443446181257146E-2</v>
      </c>
      <c r="EF10" s="6">
        <v>9.96116998684137E-2</v>
      </c>
      <c r="EG10" s="6">
        <v>2.6050144973869507E-2</v>
      </c>
      <c r="EH10" s="6">
        <v>5.5870882428978648E-2</v>
      </c>
      <c r="EI10" s="6">
        <v>5.2577802550247875E-2</v>
      </c>
      <c r="EJ10" s="6">
        <v>9.423093492896642E-2</v>
      </c>
      <c r="EK10" s="6">
        <v>1.1695967837237567E-2</v>
      </c>
      <c r="EL10" s="6">
        <v>7.9119919762656851E-2</v>
      </c>
      <c r="EM10" s="6">
        <v>0</v>
      </c>
      <c r="EN10" s="6">
        <v>0</v>
      </c>
      <c r="EO10" s="6">
        <v>6.2175903141831336E-2</v>
      </c>
      <c r="EP10" s="6">
        <v>0.37381702123395699</v>
      </c>
      <c r="EQ10" s="6">
        <v>1.295652008129671E-2</v>
      </c>
      <c r="ER10" s="6">
        <v>1.7391533339855048E-2</v>
      </c>
      <c r="ES10" s="6">
        <v>3.6632965680443441E-3</v>
      </c>
      <c r="ET10" s="6">
        <v>9.6000628112764361E-3</v>
      </c>
      <c r="EU10" s="6">
        <v>3.2863634850104529E-3</v>
      </c>
      <c r="EV10" s="6">
        <v>6.4005227380434002E-2</v>
      </c>
      <c r="EW10" s="6">
        <v>1.7953774914994183E-2</v>
      </c>
      <c r="EX10" s="6">
        <v>6.3862933825586127E-3</v>
      </c>
      <c r="EY10" s="6">
        <v>7.1470387515471948E-3</v>
      </c>
      <c r="EZ10" s="6">
        <v>3.1810975899454863E-2</v>
      </c>
      <c r="FA10" s="6">
        <v>1.0146421122422969E-2</v>
      </c>
      <c r="FB10" s="6">
        <v>2.0579969683864312E-2</v>
      </c>
      <c r="FC10" s="6">
        <v>7.8501113498007351E-3</v>
      </c>
      <c r="FD10" s="6">
        <v>6.8679483220098385E-3</v>
      </c>
      <c r="FE10" s="6">
        <v>8.893929466518749E-2</v>
      </c>
      <c r="FF10" s="6">
        <v>2.169604688368135E-3</v>
      </c>
      <c r="FG10" s="6">
        <v>3.8760622281295109E-3</v>
      </c>
      <c r="FH10" s="6">
        <v>0</v>
      </c>
      <c r="FI10" s="6">
        <v>0.94185319558722103</v>
      </c>
      <c r="FJ10" s="6">
        <v>6.9660463370585984E-2</v>
      </c>
      <c r="FK10" s="6">
        <v>0</v>
      </c>
      <c r="FL10" s="6">
        <v>1.3299074972356486E-2</v>
      </c>
      <c r="FM10" s="6">
        <v>7.8192497394358774E-3</v>
      </c>
      <c r="FN10" s="6">
        <v>4.4403474674340904E-3</v>
      </c>
      <c r="FO10" s="6">
        <v>1.0137190650472949E-2</v>
      </c>
      <c r="FP10" s="6">
        <v>3.2055994613994802E-3</v>
      </c>
      <c r="FQ10" s="6">
        <v>4.2576177602035113E-3</v>
      </c>
      <c r="FR10" s="6">
        <v>2.008054292503331E-3</v>
      </c>
      <c r="FS10" s="6">
        <v>2.1489386303846544E-2</v>
      </c>
      <c r="FT10" s="6">
        <v>1.5283663512109115E-3</v>
      </c>
      <c r="FU10" s="6">
        <v>1.5479213701071976E-3</v>
      </c>
      <c r="FV10" s="6">
        <v>3.9014653798955337E-3</v>
      </c>
      <c r="FW10" s="6">
        <v>4.882460427492414E-2</v>
      </c>
      <c r="FX10" s="6">
        <v>1.5988527814013423E-3</v>
      </c>
      <c r="FY10" s="6">
        <v>3.7101153823974132E-3</v>
      </c>
      <c r="FZ10" s="6">
        <v>8.2326086828287889E-2</v>
      </c>
      <c r="GA10" s="6">
        <v>9.0726309999222307E-2</v>
      </c>
      <c r="GB10" s="6">
        <v>4.5928617616179883E-2</v>
      </c>
      <c r="GC10" s="6">
        <v>8.2217245741223414E-3</v>
      </c>
      <c r="GD10" s="6">
        <v>4.1532711455354511E-2</v>
      </c>
      <c r="GE10" s="6">
        <v>7.6514608085661504E-3</v>
      </c>
      <c r="GF10" s="6">
        <v>2.7145980607256849E-2</v>
      </c>
      <c r="GG10" s="6">
        <v>1.3883638725978613E-2</v>
      </c>
      <c r="GH10" s="6">
        <v>2.607858979629625E-2</v>
      </c>
      <c r="GI10" s="6">
        <v>8.9813608671233617E-3</v>
      </c>
      <c r="GJ10" s="6">
        <v>0</v>
      </c>
      <c r="GK10" s="6">
        <v>6.9256330958590651E-3</v>
      </c>
      <c r="GL10" s="6">
        <v>0</v>
      </c>
      <c r="GM10" s="6"/>
      <c r="GN10" s="6"/>
    </row>
    <row r="11" spans="1:196" x14ac:dyDescent="0.25">
      <c r="A11" s="17"/>
      <c r="B11" s="7" t="s">
        <v>210</v>
      </c>
      <c r="C11" t="s">
        <v>199</v>
      </c>
      <c r="D11" s="6">
        <v>0.26869009873076699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2.5119689815552793E-2</v>
      </c>
      <c r="L11" s="6">
        <v>0.31794733405020742</v>
      </c>
      <c r="M11" s="6">
        <v>0.16247960113497359</v>
      </c>
      <c r="N11" s="6">
        <v>0.34921987445223013</v>
      </c>
      <c r="O11" s="6">
        <v>0.19797092113443471</v>
      </c>
      <c r="P11" s="6">
        <v>1.2855937482729882E-2</v>
      </c>
      <c r="Q11" s="6">
        <v>5.3515399024895846E-3</v>
      </c>
      <c r="R11" s="6">
        <v>0.27719958585697696</v>
      </c>
      <c r="S11" s="6">
        <v>0.1287012306716068</v>
      </c>
      <c r="T11" s="6">
        <v>0.16777410184584926</v>
      </c>
      <c r="U11" s="6">
        <v>1.852033971892653E-2</v>
      </c>
      <c r="V11" s="6">
        <v>0.15026237156859051</v>
      </c>
      <c r="W11" s="6">
        <v>3.6974415673336619E-2</v>
      </c>
      <c r="X11" s="6">
        <v>6.027588822741646E-2</v>
      </c>
      <c r="Y11" s="6">
        <v>0</v>
      </c>
      <c r="Z11" s="6">
        <v>0</v>
      </c>
      <c r="AA11" s="6">
        <v>0</v>
      </c>
      <c r="AB11" s="6">
        <v>0.20633005452113148</v>
      </c>
      <c r="AC11" s="6">
        <v>8.5817350672539428E-2</v>
      </c>
      <c r="AD11" s="6">
        <v>5.0650851278272589E-2</v>
      </c>
      <c r="AE11" s="6">
        <v>0.10776991086989768</v>
      </c>
      <c r="AF11" s="6">
        <v>3.0448734694893381E-3</v>
      </c>
      <c r="AG11" s="6">
        <v>0.13466326661512448</v>
      </c>
      <c r="AH11" s="6">
        <v>9.1318804275797982E-3</v>
      </c>
      <c r="AI11" s="6">
        <v>0</v>
      </c>
      <c r="AJ11" s="6">
        <v>5.5569342898542456E-2</v>
      </c>
      <c r="AK11" s="6">
        <v>5.7279584022285925E-2</v>
      </c>
      <c r="AL11" s="6">
        <v>7.1081906291234662E-2</v>
      </c>
      <c r="AM11" s="6">
        <v>4.9063639461591958E-2</v>
      </c>
      <c r="AN11" s="6">
        <v>0</v>
      </c>
      <c r="AO11" s="6">
        <v>0.2376024123209369</v>
      </c>
      <c r="AP11" s="6">
        <v>0</v>
      </c>
      <c r="AQ11" s="6">
        <v>0</v>
      </c>
      <c r="AR11" s="6">
        <v>0</v>
      </c>
      <c r="AS11" s="6">
        <v>1.6936210159919057E-2</v>
      </c>
      <c r="AT11" s="6">
        <v>0</v>
      </c>
      <c r="AU11" s="6">
        <v>1.415863797345928E-2</v>
      </c>
      <c r="AV11" s="6">
        <v>9.5045934264499407E-2</v>
      </c>
      <c r="AW11" s="6">
        <v>8.8394649864408953E-2</v>
      </c>
      <c r="AX11" s="6">
        <v>5.4583339373080866E-2</v>
      </c>
      <c r="AY11" s="6">
        <v>0</v>
      </c>
      <c r="AZ11" s="6">
        <v>0</v>
      </c>
      <c r="BA11" s="6">
        <v>0</v>
      </c>
      <c r="BB11" s="6">
        <v>0.1005320542813198</v>
      </c>
      <c r="BC11" s="6">
        <v>0</v>
      </c>
      <c r="BD11" s="6">
        <v>6.6128017970781675E-2</v>
      </c>
      <c r="BE11" s="6">
        <v>9.35995653833607E-2</v>
      </c>
      <c r="BF11" s="6">
        <v>0.18680249044222155</v>
      </c>
      <c r="BG11" s="6">
        <v>6.6981594569129194E-2</v>
      </c>
      <c r="BH11" s="6">
        <v>9.4396690570212292E-3</v>
      </c>
      <c r="BI11" s="6">
        <v>0</v>
      </c>
      <c r="BJ11" s="6">
        <v>8.2447120099739798E-2</v>
      </c>
      <c r="BK11" s="6">
        <v>3.7421146321926592E-2</v>
      </c>
      <c r="BL11" s="6">
        <v>0.19165388831763552</v>
      </c>
      <c r="BM11" s="6">
        <v>0.25281666007567627</v>
      </c>
      <c r="BN11" s="6">
        <v>0.30193628476083906</v>
      </c>
      <c r="BO11" s="6">
        <v>0.16411361153093051</v>
      </c>
      <c r="BP11" s="6">
        <v>2.8152430531625583E-2</v>
      </c>
      <c r="BQ11" s="6">
        <v>0</v>
      </c>
      <c r="BR11" s="6">
        <v>0</v>
      </c>
      <c r="BS11" s="6">
        <v>3.5363158659570536E-2</v>
      </c>
      <c r="BT11" s="6">
        <v>2.6268370908735347E-2</v>
      </c>
      <c r="BU11" s="6">
        <v>0</v>
      </c>
      <c r="BV11" s="6">
        <v>0</v>
      </c>
      <c r="BW11" s="6">
        <v>1.3588415833191538E-2</v>
      </c>
      <c r="BX11" s="6">
        <v>0.1090364906400268</v>
      </c>
      <c r="BY11" s="6">
        <v>0.29927041365661516</v>
      </c>
      <c r="BZ11" s="6">
        <v>0.2103751994891212</v>
      </c>
      <c r="CA11" s="6">
        <v>9.7517585228427163E-3</v>
      </c>
      <c r="CB11" s="6">
        <v>3.7618606032681683E-2</v>
      </c>
      <c r="CC11" s="6">
        <v>0.10515432840479205</v>
      </c>
      <c r="CD11" s="6">
        <v>8.8274777982749242E-2</v>
      </c>
      <c r="CE11" s="6">
        <v>0.10688113416609392</v>
      </c>
      <c r="CF11" s="6">
        <v>0.15085183291933588</v>
      </c>
      <c r="CG11" s="6">
        <v>0.12953380120378372</v>
      </c>
      <c r="CH11" s="6">
        <v>0.11208667019592085</v>
      </c>
      <c r="CI11" s="6">
        <v>4.0032552105522028E-2</v>
      </c>
      <c r="CJ11" s="6">
        <v>5.7625352604860486E-2</v>
      </c>
      <c r="CK11" s="6">
        <v>6.8760312908660831E-2</v>
      </c>
      <c r="CL11" s="6">
        <v>7.605444577598218E-2</v>
      </c>
      <c r="CM11" s="6">
        <v>6.4120245218155125E-2</v>
      </c>
      <c r="CN11" s="6">
        <v>0.12530068233137956</v>
      </c>
      <c r="CO11" s="6">
        <v>6.141260444986648E-2</v>
      </c>
      <c r="CP11" s="6">
        <v>0.14407008025566609</v>
      </c>
      <c r="CQ11" s="6">
        <v>1.1762717623810653E-2</v>
      </c>
      <c r="CR11" s="6">
        <v>0.10923626593045171</v>
      </c>
      <c r="CS11" s="6">
        <v>0.18409084991735564</v>
      </c>
      <c r="CT11" s="6">
        <v>0.1613454780275925</v>
      </c>
      <c r="CU11" s="6">
        <v>0.3634174922765665</v>
      </c>
      <c r="CV11" s="6">
        <v>0.3597072692896599</v>
      </c>
      <c r="CW11" s="6">
        <v>0.25081148979255069</v>
      </c>
      <c r="CX11" s="6">
        <v>0.19065166507219358</v>
      </c>
      <c r="CY11" s="6">
        <v>2.5391463142874285E-2</v>
      </c>
      <c r="CZ11" s="6">
        <v>0.10457493498708931</v>
      </c>
      <c r="DA11" s="6">
        <v>0.10190323469079041</v>
      </c>
      <c r="DB11" s="6">
        <v>0.18807984176995687</v>
      </c>
      <c r="DC11" s="6">
        <v>0.22189977128196195</v>
      </c>
      <c r="DD11" s="6">
        <v>0.20549325383159689</v>
      </c>
      <c r="DE11" s="6">
        <v>0.31147480703899838</v>
      </c>
      <c r="DF11" s="6">
        <v>0.31039413899768875</v>
      </c>
      <c r="DG11" s="6">
        <v>0.33034529110888694</v>
      </c>
      <c r="DH11" s="6">
        <v>0.1614788945548026</v>
      </c>
      <c r="DI11" s="6">
        <v>0.21741443245604319</v>
      </c>
      <c r="DJ11" s="6">
        <v>0.1284715910783088</v>
      </c>
      <c r="DK11" s="6">
        <v>0.50393794614015375</v>
      </c>
      <c r="DL11" s="6">
        <v>0.14992338709904779</v>
      </c>
      <c r="DM11" s="6">
        <v>0.12585865235484592</v>
      </c>
      <c r="DN11" s="6">
        <v>8.0550507900153737E-2</v>
      </c>
      <c r="DO11" s="6">
        <v>0.13187200389408066</v>
      </c>
      <c r="DP11" s="6">
        <v>0.29435312505428712</v>
      </c>
      <c r="DQ11" s="6">
        <v>0.15333241555469812</v>
      </c>
      <c r="DR11" s="6">
        <v>7.0885072693930837E-2</v>
      </c>
      <c r="DS11" s="6">
        <v>0.1296195490035198</v>
      </c>
      <c r="DT11" s="6">
        <v>0.29877727175159624</v>
      </c>
      <c r="DU11" s="6">
        <v>0.16427875510836551</v>
      </c>
      <c r="DV11" s="6">
        <v>8.895441899269883E-3</v>
      </c>
      <c r="DW11" s="6">
        <v>0</v>
      </c>
      <c r="DX11" s="6">
        <v>0.13065026792195822</v>
      </c>
      <c r="DY11" s="6">
        <v>0.36547870690139517</v>
      </c>
      <c r="DZ11" s="6">
        <v>0.1978105516926473</v>
      </c>
      <c r="EA11" s="6">
        <v>7.1619840344527522E-2</v>
      </c>
      <c r="EB11" s="6">
        <v>0.13047412623829963</v>
      </c>
      <c r="EC11" s="6">
        <v>0.1117399701777322</v>
      </c>
      <c r="ED11" s="6">
        <v>4.0716183116660282E-2</v>
      </c>
      <c r="EE11" s="6">
        <v>8.8157732381908632E-2</v>
      </c>
      <c r="EF11" s="6">
        <v>7.0786584866893348E-2</v>
      </c>
      <c r="EG11" s="6">
        <v>0.14801932489641731</v>
      </c>
      <c r="EH11" s="6">
        <v>0.13712464698410279</v>
      </c>
      <c r="EI11" s="6">
        <v>9.087811914696789E-2</v>
      </c>
      <c r="EJ11" s="6">
        <v>0.12216766932875622</v>
      </c>
      <c r="EK11" s="6">
        <v>0</v>
      </c>
      <c r="EL11" s="6">
        <v>3.9873148829578646E-2</v>
      </c>
      <c r="EM11" s="6">
        <v>2.5820784809398957E-2</v>
      </c>
      <c r="EN11" s="6">
        <v>0</v>
      </c>
      <c r="EO11" s="6">
        <v>0.10630770018245628</v>
      </c>
      <c r="EP11" s="6">
        <v>0.16604671370782542</v>
      </c>
      <c r="EQ11" s="6">
        <v>2.4074658493560249E-3</v>
      </c>
      <c r="ER11" s="6">
        <v>0.14080474828187681</v>
      </c>
      <c r="ES11" s="6">
        <v>0.28858092709538369</v>
      </c>
      <c r="ET11" s="6">
        <v>0.20108489422568612</v>
      </c>
      <c r="EU11" s="6">
        <v>0.27679603841454831</v>
      </c>
      <c r="EV11" s="6">
        <v>0.26013507354620652</v>
      </c>
      <c r="EW11" s="6">
        <v>0.30139325751180573</v>
      </c>
      <c r="EX11" s="6">
        <v>4.1689717621622567E-2</v>
      </c>
      <c r="EY11" s="6">
        <v>0.14117640982872143</v>
      </c>
      <c r="EZ11" s="6">
        <v>0.36006297624868172</v>
      </c>
      <c r="FA11" s="6">
        <v>0.1246348265137569</v>
      </c>
      <c r="FB11" s="6">
        <v>0.20288333989264296</v>
      </c>
      <c r="FC11" s="6">
        <v>0.16578521111523975</v>
      </c>
      <c r="FD11" s="6">
        <v>5.9633919734450022E-2</v>
      </c>
      <c r="FE11" s="6">
        <v>0.14393358832755382</v>
      </c>
      <c r="FF11" s="6">
        <v>0.18880796290706542</v>
      </c>
      <c r="FG11" s="6">
        <v>1.5993652376940892E-2</v>
      </c>
      <c r="FH11" s="6">
        <v>0</v>
      </c>
      <c r="FI11" s="6">
        <v>0</v>
      </c>
      <c r="FJ11" s="6">
        <v>0.13869226991907352</v>
      </c>
      <c r="FK11" s="6">
        <v>0.12001403982933088</v>
      </c>
      <c r="FL11" s="6">
        <v>7.9260970783099682E-2</v>
      </c>
      <c r="FM11" s="6">
        <v>0.1153930381987755</v>
      </c>
      <c r="FN11" s="6">
        <v>0.28508324111541344</v>
      </c>
      <c r="FO11" s="6">
        <v>8.5747775498609277E-2</v>
      </c>
      <c r="FP11" s="6">
        <v>0.10824539707926986</v>
      </c>
      <c r="FQ11" s="6">
        <v>8.721092035197156E-2</v>
      </c>
      <c r="FR11" s="6">
        <v>0.1964917064238435</v>
      </c>
      <c r="FS11" s="6">
        <v>0.23564291005201524</v>
      </c>
      <c r="FT11" s="6">
        <v>0.15458761829576512</v>
      </c>
      <c r="FU11" s="6">
        <v>3.5284670152115762E-2</v>
      </c>
      <c r="FV11" s="6">
        <v>0.22441056500350895</v>
      </c>
      <c r="FW11" s="6">
        <v>0.2307385324187228</v>
      </c>
      <c r="FX11" s="6">
        <v>0.10561077304681488</v>
      </c>
      <c r="FY11" s="6">
        <v>7.6165385077542086E-2</v>
      </c>
      <c r="FZ11" s="6">
        <v>6.3933040021433615E-2</v>
      </c>
      <c r="GA11" s="6">
        <v>7.8714362687916928E-2</v>
      </c>
      <c r="GB11" s="6">
        <v>0.10488085773716151</v>
      </c>
      <c r="GC11" s="6">
        <v>0.23613149125675825</v>
      </c>
      <c r="GD11" s="6">
        <v>0.15670108885196507</v>
      </c>
      <c r="GE11" s="6">
        <v>4.4957538412086821E-2</v>
      </c>
      <c r="GF11" s="6">
        <v>0</v>
      </c>
      <c r="GG11" s="6">
        <v>0.10712227938074997</v>
      </c>
      <c r="GH11" s="6">
        <v>0.33314426116771334</v>
      </c>
      <c r="GI11" s="6">
        <v>0.21011724392860728</v>
      </c>
      <c r="GJ11" s="6">
        <v>0</v>
      </c>
      <c r="GK11" s="6">
        <v>0.11524182090041847</v>
      </c>
      <c r="GL11" s="6">
        <v>0</v>
      </c>
      <c r="GM11" s="6"/>
      <c r="GN11" s="6"/>
    </row>
    <row r="12" spans="1:196" x14ac:dyDescent="0.25">
      <c r="A12" s="17"/>
      <c r="B12" s="7" t="s">
        <v>212</v>
      </c>
      <c r="C12" t="s">
        <v>207</v>
      </c>
      <c r="D12" s="6">
        <v>0</v>
      </c>
      <c r="E12" s="6">
        <v>0</v>
      </c>
      <c r="F12" s="6">
        <v>0</v>
      </c>
      <c r="G12" s="6">
        <v>7.4696871452705122E-4</v>
      </c>
      <c r="H12" s="6">
        <v>0</v>
      </c>
      <c r="I12" s="6">
        <v>1.2791535285604566E-2</v>
      </c>
      <c r="J12" s="6">
        <v>3.5293779715270391E-3</v>
      </c>
      <c r="K12" s="6">
        <v>2.7829432024310336E-2</v>
      </c>
      <c r="L12" s="6">
        <v>2.4326509627703375E-2</v>
      </c>
      <c r="M12" s="6">
        <v>4.8869663076697038E-2</v>
      </c>
      <c r="N12" s="6">
        <v>0</v>
      </c>
      <c r="O12" s="6">
        <v>0</v>
      </c>
      <c r="P12" s="6">
        <v>5.5765345927469928E-2</v>
      </c>
      <c r="Q12" s="6">
        <v>0</v>
      </c>
      <c r="R12" s="6">
        <v>5.3686360169974703E-2</v>
      </c>
      <c r="S12" s="6">
        <v>2.8373790938392748E-2</v>
      </c>
      <c r="T12" s="6">
        <v>0.10677670609175642</v>
      </c>
      <c r="U12" s="6">
        <v>3.4256585354589683E-2</v>
      </c>
      <c r="V12" s="6">
        <v>0</v>
      </c>
      <c r="W12" s="6">
        <v>0.30765932362909587</v>
      </c>
      <c r="X12" s="6">
        <v>5.8134501907040045E-2</v>
      </c>
      <c r="Y12" s="6">
        <v>0</v>
      </c>
      <c r="Z12" s="6">
        <v>9.2213270371824078E-3</v>
      </c>
      <c r="AA12" s="6">
        <v>4.0302665070760298E-3</v>
      </c>
      <c r="AB12" s="6">
        <v>0.26945314089949934</v>
      </c>
      <c r="AC12" s="6">
        <v>8.1081512603790415E-2</v>
      </c>
      <c r="AD12" s="6">
        <v>1.6968886461782819E-2</v>
      </c>
      <c r="AE12" s="6">
        <v>1.8216255274338924E-2</v>
      </c>
      <c r="AF12" s="6">
        <v>0</v>
      </c>
      <c r="AG12" s="6">
        <v>0.1524299546847119</v>
      </c>
      <c r="AH12" s="6">
        <v>0</v>
      </c>
      <c r="AI12" s="6">
        <v>3.7462722866391665E-3</v>
      </c>
      <c r="AJ12" s="6">
        <v>0</v>
      </c>
      <c r="AK12" s="6">
        <v>0</v>
      </c>
      <c r="AL12" s="6">
        <v>1.5341744161152922E-2</v>
      </c>
      <c r="AM12" s="6">
        <v>1.6751862256077354E-3</v>
      </c>
      <c r="AN12" s="6">
        <v>2.8757354124262962E-3</v>
      </c>
      <c r="AO12" s="6">
        <v>0.33072666252274757</v>
      </c>
      <c r="AP12" s="6">
        <v>0</v>
      </c>
      <c r="AQ12" s="6">
        <v>0</v>
      </c>
      <c r="AR12" s="6">
        <v>0</v>
      </c>
      <c r="AS12" s="6">
        <v>0</v>
      </c>
      <c r="AT12" s="6">
        <v>8.0369766378319638E-3</v>
      </c>
      <c r="AU12" s="6">
        <v>6.9917969979826494E-2</v>
      </c>
      <c r="AV12" s="6">
        <v>7.6028395821500561E-2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0.21143494966747073</v>
      </c>
      <c r="BC12" s="6">
        <v>1.1466963317463968E-2</v>
      </c>
      <c r="BD12" s="6">
        <v>0.17640015918268448</v>
      </c>
      <c r="BE12" s="6">
        <v>0.15835784782421658</v>
      </c>
      <c r="BF12" s="6">
        <v>0.10156541182010104</v>
      </c>
      <c r="BG12" s="6">
        <v>2.4962020724132387E-2</v>
      </c>
      <c r="BH12" s="6">
        <v>0</v>
      </c>
      <c r="BI12" s="6">
        <v>0</v>
      </c>
      <c r="BJ12" s="6">
        <v>2.3565175422065373E-2</v>
      </c>
      <c r="BK12" s="6">
        <v>0</v>
      </c>
      <c r="BL12" s="6">
        <v>0.15309874279759997</v>
      </c>
      <c r="BM12" s="6">
        <v>8.4612970270402141E-2</v>
      </c>
      <c r="BN12" s="6">
        <v>8.7163714369733858E-2</v>
      </c>
      <c r="BO12" s="6">
        <v>7.6722344507988191E-2</v>
      </c>
      <c r="BP12" s="6">
        <v>3.6454264702125011E-2</v>
      </c>
      <c r="BQ12" s="6">
        <v>0</v>
      </c>
      <c r="BR12" s="6">
        <v>0</v>
      </c>
      <c r="BS12" s="6">
        <v>0</v>
      </c>
      <c r="BT12" s="6">
        <v>1.3097602351859293E-2</v>
      </c>
      <c r="BU12" s="6">
        <v>2.9877325117954388E-3</v>
      </c>
      <c r="BV12" s="6">
        <v>0</v>
      </c>
      <c r="BW12" s="6">
        <v>0</v>
      </c>
      <c r="BX12" s="6">
        <v>0.17589136633688718</v>
      </c>
      <c r="BY12" s="6">
        <v>1.6590040314053943E-2</v>
      </c>
      <c r="BZ12" s="6">
        <v>0</v>
      </c>
      <c r="CA12" s="6">
        <v>9.1989332459901946E-3</v>
      </c>
      <c r="CB12" s="6">
        <v>2.5195622523276406E-2</v>
      </c>
      <c r="CC12" s="6">
        <v>0</v>
      </c>
      <c r="CD12" s="6">
        <v>9.1771872235049332E-3</v>
      </c>
      <c r="CE12" s="6">
        <v>0</v>
      </c>
      <c r="CF12" s="6">
        <v>7.5890168474813512E-3</v>
      </c>
      <c r="CG12" s="6">
        <v>0.27952217797564777</v>
      </c>
      <c r="CH12" s="6">
        <v>0.29228831281267542</v>
      </c>
      <c r="CI12" s="6">
        <v>0.37045817245862045</v>
      </c>
      <c r="CJ12" s="6">
        <v>0.28289915285214834</v>
      </c>
      <c r="CK12" s="6">
        <v>0.40443884661639806</v>
      </c>
      <c r="CL12" s="6">
        <v>0.32660946086778214</v>
      </c>
      <c r="CM12" s="6">
        <v>0.44539216755153826</v>
      </c>
      <c r="CN12" s="6">
        <v>2.5693573109425365E-2</v>
      </c>
      <c r="CO12" s="6">
        <v>0</v>
      </c>
      <c r="CP12" s="6">
        <v>1.5004958729915713E-2</v>
      </c>
      <c r="CQ12" s="6">
        <v>0</v>
      </c>
      <c r="CR12" s="6">
        <v>0.15170886853422472</v>
      </c>
      <c r="CS12" s="6">
        <v>0</v>
      </c>
      <c r="CT12" s="6">
        <v>4.9734450081379979E-2</v>
      </c>
      <c r="CU12" s="6">
        <v>0.12396881044153951</v>
      </c>
      <c r="CV12" s="6">
        <v>0.26133205196496639</v>
      </c>
      <c r="CW12" s="6">
        <v>0.1512917114921499</v>
      </c>
      <c r="CX12" s="6">
        <v>0.10583820731921639</v>
      </c>
      <c r="CY12" s="6">
        <v>0.10340432456593084</v>
      </c>
      <c r="CZ12" s="6">
        <v>1.9132720849840277E-2</v>
      </c>
      <c r="DA12" s="6">
        <v>0.13733923899539463</v>
      </c>
      <c r="DB12" s="6">
        <v>8.7416744672975846E-2</v>
      </c>
      <c r="DC12" s="6">
        <v>0.55750312994569318</v>
      </c>
      <c r="DD12" s="6">
        <v>0.43891542129315064</v>
      </c>
      <c r="DE12" s="6">
        <v>0.43943369943423904</v>
      </c>
      <c r="DF12" s="6">
        <v>0.43901877127378441</v>
      </c>
      <c r="DG12" s="6">
        <v>0.39129522760078017</v>
      </c>
      <c r="DH12" s="6">
        <v>0.51585625131324819</v>
      </c>
      <c r="DI12" s="6">
        <v>0.37088228597030126</v>
      </c>
      <c r="DJ12" s="6">
        <v>5.2181102913436896E-2</v>
      </c>
      <c r="DK12" s="6">
        <v>0.29397662749227366</v>
      </c>
      <c r="DL12" s="6">
        <v>9.3728837864542711E-2</v>
      </c>
      <c r="DM12" s="6">
        <v>0.17287021487468557</v>
      </c>
      <c r="DN12" s="6">
        <v>5.2232190690569238E-2</v>
      </c>
      <c r="DO12" s="6">
        <v>0.13359029417031462</v>
      </c>
      <c r="DP12" s="6">
        <v>0.42662870343432824</v>
      </c>
      <c r="DQ12" s="6">
        <v>0.33705257660011989</v>
      </c>
      <c r="DR12" s="6">
        <v>0.10244325125713055</v>
      </c>
      <c r="DS12" s="6">
        <v>0.16659603572177037</v>
      </c>
      <c r="DT12" s="6">
        <v>0.26106033983891963</v>
      </c>
      <c r="DU12" s="6">
        <v>0</v>
      </c>
      <c r="DV12" s="6">
        <v>3.8957418517205682E-2</v>
      </c>
      <c r="DW12" s="6">
        <v>0</v>
      </c>
      <c r="DX12" s="6">
        <v>0</v>
      </c>
      <c r="DY12" s="6">
        <v>3.4553916405090271E-2</v>
      </c>
      <c r="DZ12" s="6">
        <v>0.41003187636932242</v>
      </c>
      <c r="EA12" s="6">
        <v>0.11177927342967328</v>
      </c>
      <c r="EB12" s="6">
        <v>0.41280105983016518</v>
      </c>
      <c r="EC12" s="6">
        <v>5.37927847741854E-2</v>
      </c>
      <c r="ED12" s="6">
        <v>4.9757957332614483E-2</v>
      </c>
      <c r="EE12" s="6">
        <v>1.3407469210317843E-3</v>
      </c>
      <c r="EF12" s="6">
        <v>0.28452142522069324</v>
      </c>
      <c r="EG12" s="6">
        <v>2.5864131027903237E-2</v>
      </c>
      <c r="EH12" s="6">
        <v>0.11389622159008468</v>
      </c>
      <c r="EI12" s="6">
        <v>0.24145577237802263</v>
      </c>
      <c r="EJ12" s="6">
        <v>0.26552981688711169</v>
      </c>
      <c r="EK12" s="6">
        <v>0.13871705826027259</v>
      </c>
      <c r="EL12" s="6">
        <v>5.8905144494052965E-2</v>
      </c>
      <c r="EM12" s="6">
        <v>0</v>
      </c>
      <c r="EN12" s="6">
        <v>5.2507030747517879E-3</v>
      </c>
      <c r="EO12" s="6">
        <v>4.7856443022628099E-2</v>
      </c>
      <c r="EP12" s="6">
        <v>6.3969944293560149E-2</v>
      </c>
      <c r="EQ12" s="6">
        <v>0.19696711313800472</v>
      </c>
      <c r="ER12" s="6">
        <v>0.32597733990310163</v>
      </c>
      <c r="ES12" s="6">
        <v>1.6296054023025117E-2</v>
      </c>
      <c r="ET12" s="6">
        <v>3.4232985556803111E-2</v>
      </c>
      <c r="EU12" s="6">
        <v>3.0260249102395935E-2</v>
      </c>
      <c r="EV12" s="6">
        <v>7.5741432087709323E-2</v>
      </c>
      <c r="EW12" s="6">
        <v>0</v>
      </c>
      <c r="EX12" s="6">
        <v>2.9190371936704096E-2</v>
      </c>
      <c r="EY12" s="6">
        <v>0</v>
      </c>
      <c r="EZ12" s="6">
        <v>7.1161230064220302E-2</v>
      </c>
      <c r="FA12" s="6">
        <v>1.0820192422906534E-2</v>
      </c>
      <c r="FB12" s="6">
        <v>0</v>
      </c>
      <c r="FC12" s="6">
        <v>1.8164869291936373E-4</v>
      </c>
      <c r="FD12" s="6">
        <v>3.3991964879412436E-3</v>
      </c>
      <c r="FE12" s="6">
        <v>0.15860156378158852</v>
      </c>
      <c r="FF12" s="6">
        <v>7.9841178360664122E-2</v>
      </c>
      <c r="FG12" s="6">
        <v>0</v>
      </c>
      <c r="FH12" s="6">
        <v>0</v>
      </c>
      <c r="FI12" s="6">
        <v>5.8146804412779009E-2</v>
      </c>
      <c r="FJ12" s="6">
        <v>0.18038013933772226</v>
      </c>
      <c r="FK12" s="6">
        <v>4.6997897663500002E-2</v>
      </c>
      <c r="FL12" s="6">
        <v>5.9791511234447779E-2</v>
      </c>
      <c r="FM12" s="6">
        <v>0</v>
      </c>
      <c r="FN12" s="6">
        <v>2.1696932733637282E-2</v>
      </c>
      <c r="FO12" s="6">
        <v>3.3892335418891736E-2</v>
      </c>
      <c r="FP12" s="6">
        <v>3.9107809152439506E-2</v>
      </c>
      <c r="FQ12" s="6">
        <v>1.0968210267855334E-2</v>
      </c>
      <c r="FR12" s="6">
        <v>2.693909071357509E-2</v>
      </c>
      <c r="FS12" s="6">
        <v>2.2022183735896692E-2</v>
      </c>
      <c r="FT12" s="6">
        <v>6.0198201312105321E-2</v>
      </c>
      <c r="FU12" s="6">
        <v>4.8815654574211479E-3</v>
      </c>
      <c r="FV12" s="6">
        <v>7.0492361568865486E-2</v>
      </c>
      <c r="FW12" s="6">
        <v>0.50647368423154682</v>
      </c>
      <c r="FX12" s="6">
        <v>1.044097031067634E-2</v>
      </c>
      <c r="FY12" s="6">
        <v>7.0645679250303281E-2</v>
      </c>
      <c r="FZ12" s="6">
        <v>0.26715431987674287</v>
      </c>
      <c r="GA12" s="6">
        <v>0.26353987850672028</v>
      </c>
      <c r="GB12" s="6">
        <v>0.12632980606156599</v>
      </c>
      <c r="GC12" s="6">
        <v>0.15555493424676239</v>
      </c>
      <c r="GD12" s="6">
        <v>0.37614939035250305</v>
      </c>
      <c r="GE12" s="6">
        <v>9.3335037987842678E-2</v>
      </c>
      <c r="GF12" s="6">
        <v>0.17298506773969707</v>
      </c>
      <c r="GG12" s="6">
        <v>8.2769762556085483E-3</v>
      </c>
      <c r="GH12" s="6">
        <v>0</v>
      </c>
      <c r="GI12" s="6">
        <v>0</v>
      </c>
      <c r="GJ12" s="6">
        <v>0</v>
      </c>
      <c r="GK12" s="6">
        <v>0</v>
      </c>
      <c r="GL12" s="6">
        <v>0</v>
      </c>
      <c r="GM12" s="6"/>
      <c r="GN12" s="6"/>
    </row>
    <row r="13" spans="1:196" x14ac:dyDescent="0.25">
      <c r="A13" s="17"/>
      <c r="B13" s="7" t="s">
        <v>214</v>
      </c>
      <c r="C13" t="s">
        <v>215</v>
      </c>
      <c r="D13" s="6">
        <v>7.813480222203327E-2</v>
      </c>
      <c r="E13" s="6">
        <v>0</v>
      </c>
      <c r="F13" s="6">
        <v>0</v>
      </c>
      <c r="G13" s="6">
        <v>8.6661062338699128E-3</v>
      </c>
      <c r="H13" s="6">
        <v>1.2814351327815115E-2</v>
      </c>
      <c r="I13" s="6">
        <v>1.7109594597406443E-2</v>
      </c>
      <c r="J13" s="6">
        <v>1.6968629176616224E-2</v>
      </c>
      <c r="K13" s="6">
        <v>0</v>
      </c>
      <c r="L13" s="6">
        <v>9.1287499454488098E-3</v>
      </c>
      <c r="M13" s="6">
        <v>7.7700953937933998E-2</v>
      </c>
      <c r="N13" s="6">
        <v>6.6838818546211848E-2</v>
      </c>
      <c r="O13" s="6">
        <v>1.5319999400613515E-2</v>
      </c>
      <c r="P13" s="6">
        <v>2.9722689543392324E-2</v>
      </c>
      <c r="Q13" s="6">
        <v>0</v>
      </c>
      <c r="R13" s="6">
        <v>3.9340617451143887E-2</v>
      </c>
      <c r="S13" s="6">
        <v>1.4604252607036123E-2</v>
      </c>
      <c r="T13" s="6">
        <v>3.179143343718023E-2</v>
      </c>
      <c r="U13" s="6">
        <v>0</v>
      </c>
      <c r="V13" s="6">
        <v>4.2779988137803732E-2</v>
      </c>
      <c r="W13" s="6">
        <v>1.3672158060305981E-2</v>
      </c>
      <c r="X13" s="6">
        <v>0</v>
      </c>
      <c r="Y13" s="6">
        <v>0.10669005872345164</v>
      </c>
      <c r="Z13" s="6">
        <v>0</v>
      </c>
      <c r="AA13" s="6">
        <v>0</v>
      </c>
      <c r="AB13" s="6">
        <v>8.817039538917975E-3</v>
      </c>
      <c r="AC13" s="6">
        <v>2.79552936760647E-2</v>
      </c>
      <c r="AD13" s="6">
        <v>5.2724442617469905E-2</v>
      </c>
      <c r="AE13" s="6">
        <v>5.0855847333608289E-2</v>
      </c>
      <c r="AF13" s="6">
        <v>3.4528327668556597E-2</v>
      </c>
      <c r="AG13" s="6">
        <v>2.805249517730234E-2</v>
      </c>
      <c r="AH13" s="6">
        <v>5.811276135698186E-3</v>
      </c>
      <c r="AI13" s="6">
        <v>0</v>
      </c>
      <c r="AJ13" s="6">
        <v>0</v>
      </c>
      <c r="AK13" s="6">
        <v>2.7378887367815335E-2</v>
      </c>
      <c r="AL13" s="6">
        <v>6.6822459761788702E-2</v>
      </c>
      <c r="AM13" s="6">
        <v>4.6395059448590813E-2</v>
      </c>
      <c r="AN13" s="6">
        <v>0.10479375275134512</v>
      </c>
      <c r="AO13" s="6">
        <v>5.5650613128106596E-2</v>
      </c>
      <c r="AP13" s="6">
        <v>0</v>
      </c>
      <c r="AQ13" s="6">
        <v>0</v>
      </c>
      <c r="AR13" s="6">
        <v>0</v>
      </c>
      <c r="AS13" s="6">
        <v>0</v>
      </c>
      <c r="AT13" s="6">
        <v>1.2539121907176199E-2</v>
      </c>
      <c r="AU13" s="6">
        <v>2.2566033161834628E-2</v>
      </c>
      <c r="AV13" s="6">
        <v>5.0707329756119024E-2</v>
      </c>
      <c r="AW13" s="6">
        <v>7.6200547052183182E-2</v>
      </c>
      <c r="AX13" s="6">
        <v>2.0149476171545989E-2</v>
      </c>
      <c r="AY13" s="6">
        <v>0</v>
      </c>
      <c r="AZ13" s="6">
        <v>4.8355556109037695E-4</v>
      </c>
      <c r="BA13" s="6">
        <v>0</v>
      </c>
      <c r="BB13" s="6">
        <v>3.6953558202928664E-2</v>
      </c>
      <c r="BC13" s="6">
        <v>2.522967262662466E-2</v>
      </c>
      <c r="BD13" s="6">
        <v>3.9778895540812605E-2</v>
      </c>
      <c r="BE13" s="6">
        <v>2.4923277223480533E-2</v>
      </c>
      <c r="BF13" s="6">
        <v>3.8575809742630716E-2</v>
      </c>
      <c r="BG13" s="6">
        <v>2.6776541331448099E-2</v>
      </c>
      <c r="BH13" s="6">
        <v>5.5227787543820454E-3</v>
      </c>
      <c r="BI13" s="6">
        <v>0</v>
      </c>
      <c r="BJ13" s="6">
        <v>7.108550243557972E-2</v>
      </c>
      <c r="BK13" s="6">
        <v>2.7938795228448443E-2</v>
      </c>
      <c r="BL13" s="6">
        <v>4.4681683186960093E-2</v>
      </c>
      <c r="BM13" s="6">
        <v>2.1571426545878767E-2</v>
      </c>
      <c r="BN13" s="6">
        <v>3.9626856687933667E-3</v>
      </c>
      <c r="BO13" s="6">
        <v>4.2986011168229081E-2</v>
      </c>
      <c r="BP13" s="6">
        <v>5.0595775199005578E-2</v>
      </c>
      <c r="BQ13" s="6">
        <v>2.5488799612972866E-2</v>
      </c>
      <c r="BR13" s="6">
        <v>0</v>
      </c>
      <c r="BS13" s="6">
        <v>8.8562612249317385E-2</v>
      </c>
      <c r="BT13" s="6">
        <v>0</v>
      </c>
      <c r="BU13" s="6">
        <v>0</v>
      </c>
      <c r="BV13" s="6">
        <v>1.3851834280451392E-2</v>
      </c>
      <c r="BW13" s="6">
        <v>5.64572116439947E-3</v>
      </c>
      <c r="BX13" s="6">
        <v>4.3614206203103953E-2</v>
      </c>
      <c r="BY13" s="6">
        <v>0</v>
      </c>
      <c r="BZ13" s="6">
        <v>0.10045535792069755</v>
      </c>
      <c r="CA13" s="6">
        <v>0</v>
      </c>
      <c r="CB13" s="6">
        <v>5.4304153178561174E-3</v>
      </c>
      <c r="CC13" s="6">
        <v>5.926745765689749E-2</v>
      </c>
      <c r="CD13" s="6">
        <v>5.9751983720584212E-2</v>
      </c>
      <c r="CE13" s="6">
        <v>5.4533614451167375E-2</v>
      </c>
      <c r="CF13" s="6">
        <v>5.8979105852462653E-2</v>
      </c>
      <c r="CG13" s="6">
        <v>3.7243363064789592E-2</v>
      </c>
      <c r="CH13" s="6">
        <v>6.7379441323974013E-2</v>
      </c>
      <c r="CI13" s="6">
        <v>2.7942766492228363E-2</v>
      </c>
      <c r="CJ13" s="6">
        <v>1.9540502213940394E-2</v>
      </c>
      <c r="CK13" s="6">
        <v>4.2534658352109921E-2</v>
      </c>
      <c r="CL13" s="6">
        <v>3.7726896009323822E-2</v>
      </c>
      <c r="CM13" s="6">
        <v>4.2689693895793392E-2</v>
      </c>
      <c r="CN13" s="6">
        <v>7.864852794503599E-2</v>
      </c>
      <c r="CO13" s="6">
        <v>4.7605346058754452E-2</v>
      </c>
      <c r="CP13" s="6">
        <v>5.4919467043772797E-2</v>
      </c>
      <c r="CQ13" s="6">
        <v>3.7578019133468628E-3</v>
      </c>
      <c r="CR13" s="6">
        <v>5.3031274448094155E-2</v>
      </c>
      <c r="CS13" s="6">
        <v>5.4442357839848451E-2</v>
      </c>
      <c r="CT13" s="6">
        <v>0.11135090269640036</v>
      </c>
      <c r="CU13" s="6">
        <v>3.0323310754252496E-2</v>
      </c>
      <c r="CV13" s="6">
        <v>3.2710733390939532E-3</v>
      </c>
      <c r="CW13" s="6">
        <v>2.0218756670354412E-2</v>
      </c>
      <c r="CX13" s="6">
        <v>4.7321997232784747E-2</v>
      </c>
      <c r="CY13" s="6">
        <v>3.223338776602664E-2</v>
      </c>
      <c r="CZ13" s="6">
        <v>7.4652648903401189E-2</v>
      </c>
      <c r="DA13" s="6">
        <v>5.6793869276069039E-2</v>
      </c>
      <c r="DB13" s="6">
        <v>2.6741576838092938E-2</v>
      </c>
      <c r="DC13" s="6">
        <v>3.8055619458823936E-2</v>
      </c>
      <c r="DD13" s="6">
        <v>2.168630331307312E-2</v>
      </c>
      <c r="DE13" s="6">
        <v>1.1181673291659712E-2</v>
      </c>
      <c r="DF13" s="6">
        <v>6.3026470573421022E-3</v>
      </c>
      <c r="DG13" s="6">
        <v>5.9354972327482092E-3</v>
      </c>
      <c r="DH13" s="6">
        <v>7.3686342145559353E-3</v>
      </c>
      <c r="DI13" s="6">
        <v>0</v>
      </c>
      <c r="DJ13" s="6">
        <v>6.6211782064863001E-2</v>
      </c>
      <c r="DK13" s="6">
        <v>1.6927735982243518E-2</v>
      </c>
      <c r="DL13" s="6">
        <v>6.1573223395510628E-2</v>
      </c>
      <c r="DM13" s="6">
        <v>5.7192239119371914E-2</v>
      </c>
      <c r="DN13" s="6">
        <v>7.5511801149470592E-2</v>
      </c>
      <c r="DO13" s="6">
        <v>4.5311398748283757E-2</v>
      </c>
      <c r="DP13" s="6">
        <v>4.6090491295829742E-3</v>
      </c>
      <c r="DQ13" s="6">
        <v>6.2277815443413931E-2</v>
      </c>
      <c r="DR13" s="6">
        <v>4.626469317294734E-2</v>
      </c>
      <c r="DS13" s="6">
        <v>6.9015563165384208E-2</v>
      </c>
      <c r="DT13" s="6">
        <v>1.0655631996581091E-2</v>
      </c>
      <c r="DU13" s="6">
        <v>2.8278777568880691E-2</v>
      </c>
      <c r="DV13" s="6">
        <v>1.4215009643819927E-2</v>
      </c>
      <c r="DW13" s="6">
        <v>0</v>
      </c>
      <c r="DX13" s="6">
        <v>4.949215259525095E-2</v>
      </c>
      <c r="DY13" s="6">
        <v>1.4584365751807443E-4</v>
      </c>
      <c r="DZ13" s="6">
        <v>8.8557448418807472E-2</v>
      </c>
      <c r="EA13" s="6">
        <v>2.3182572549061326E-2</v>
      </c>
      <c r="EB13" s="6">
        <v>0</v>
      </c>
      <c r="EC13" s="6">
        <v>5.2927655385748718E-4</v>
      </c>
      <c r="ED13" s="6">
        <v>5.3490475374020567E-2</v>
      </c>
      <c r="EE13" s="6">
        <v>3.939445509236135E-2</v>
      </c>
      <c r="EF13" s="6">
        <v>0</v>
      </c>
      <c r="EG13" s="6">
        <v>8.0297459822397943E-2</v>
      </c>
      <c r="EH13" s="6">
        <v>0</v>
      </c>
      <c r="EI13" s="6">
        <v>2.7580880411162478E-2</v>
      </c>
      <c r="EJ13" s="6">
        <v>1.6511123916792041E-2</v>
      </c>
      <c r="EK13" s="6">
        <v>4.7797111314234163E-3</v>
      </c>
      <c r="EL13" s="6">
        <v>0</v>
      </c>
      <c r="EM13" s="6">
        <v>1.5062288000611997E-2</v>
      </c>
      <c r="EN13" s="6">
        <v>0</v>
      </c>
      <c r="EO13" s="6">
        <v>1.5258656164366479E-2</v>
      </c>
      <c r="EP13" s="6">
        <v>4.9889544900475126E-2</v>
      </c>
      <c r="EQ13" s="6">
        <v>3.1993245572254199E-2</v>
      </c>
      <c r="ER13" s="6">
        <v>2.7679315841083803E-2</v>
      </c>
      <c r="ES13" s="6">
        <v>4.0642240010398463E-2</v>
      </c>
      <c r="ET13" s="6">
        <v>4.471454834819788E-2</v>
      </c>
      <c r="EU13" s="6">
        <v>4.5595725078225048E-2</v>
      </c>
      <c r="EV13" s="6">
        <v>4.6091981699979294E-2</v>
      </c>
      <c r="EW13" s="6">
        <v>4.4898831875440991E-2</v>
      </c>
      <c r="EX13" s="6">
        <v>3.9015842019826233E-2</v>
      </c>
      <c r="EY13" s="6">
        <v>2.8973855751803439E-2</v>
      </c>
      <c r="EZ13" s="6">
        <v>7.4574215882707963E-3</v>
      </c>
      <c r="FA13" s="6">
        <v>4.4250273914747278E-2</v>
      </c>
      <c r="FB13" s="6">
        <v>1.643680334752886E-2</v>
      </c>
      <c r="FC13" s="6">
        <v>8.4261203428675102E-2</v>
      </c>
      <c r="FD13" s="6">
        <v>7.1023462857397163E-2</v>
      </c>
      <c r="FE13" s="6">
        <v>3.4973086398819235E-2</v>
      </c>
      <c r="FF13" s="6">
        <v>0.11282610253096576</v>
      </c>
      <c r="FG13" s="6">
        <v>0.64239103693957544</v>
      </c>
      <c r="FH13" s="6">
        <v>0.59692935913942513</v>
      </c>
      <c r="FI13" s="6">
        <v>0</v>
      </c>
      <c r="FJ13" s="6">
        <v>5.0733855543235479E-2</v>
      </c>
      <c r="FK13" s="6">
        <v>3.4365773604434394E-2</v>
      </c>
      <c r="FL13" s="6">
        <v>2.1702441818862166E-3</v>
      </c>
      <c r="FM13" s="6">
        <v>9.7899793276864377E-2</v>
      </c>
      <c r="FN13" s="6">
        <v>1.7514340369697221E-2</v>
      </c>
      <c r="FO13" s="6">
        <v>2.8980390585758815E-2</v>
      </c>
      <c r="FP13" s="6">
        <v>6.0791003162143545E-2</v>
      </c>
      <c r="FQ13" s="6">
        <v>7.9642239527406858E-2</v>
      </c>
      <c r="FR13" s="6">
        <v>3.2757335932744831E-2</v>
      </c>
      <c r="FS13" s="6">
        <v>2.4139394829039203E-2</v>
      </c>
      <c r="FT13" s="6">
        <v>4.3966014399032347E-2</v>
      </c>
      <c r="FU13" s="6">
        <v>0.20048761499592924</v>
      </c>
      <c r="FV13" s="6">
        <v>2.1202890299956451E-2</v>
      </c>
      <c r="FW13" s="6">
        <v>1.5757308150667892E-3</v>
      </c>
      <c r="FX13" s="6">
        <v>4.7867772305592242E-2</v>
      </c>
      <c r="FY13" s="6">
        <v>1.0807402992557408E-3</v>
      </c>
      <c r="FZ13" s="6">
        <v>3.3208439156575349E-2</v>
      </c>
      <c r="GA13" s="6">
        <v>7.163446891768406E-2</v>
      </c>
      <c r="GB13" s="6">
        <v>4.049985596034316E-2</v>
      </c>
      <c r="GC13" s="6">
        <v>1.0702955465746136E-2</v>
      </c>
      <c r="GD13" s="6">
        <v>0</v>
      </c>
      <c r="GE13" s="6">
        <v>1.4131304486171413E-2</v>
      </c>
      <c r="GF13" s="6">
        <v>8.9758170077925928E-2</v>
      </c>
      <c r="GG13" s="6">
        <v>1.6684524149613755E-2</v>
      </c>
      <c r="GH13" s="6">
        <v>6.3194748490677369E-2</v>
      </c>
      <c r="GI13" s="6">
        <v>2.3050985652882709E-2</v>
      </c>
      <c r="GJ13" s="6">
        <v>5.8512638947813722E-2</v>
      </c>
      <c r="GK13" s="6">
        <v>1.7640024034112464E-2</v>
      </c>
      <c r="GL13" s="6">
        <v>0.3402951380824718</v>
      </c>
      <c r="GM13" s="6"/>
      <c r="GN13" s="6"/>
    </row>
    <row r="14" spans="1:196" x14ac:dyDescent="0.25">
      <c r="A14" s="17"/>
      <c r="B14" s="5" t="s">
        <v>249</v>
      </c>
      <c r="C14" t="s">
        <v>201</v>
      </c>
      <c r="D14" s="6">
        <v>7.2695581824773273E-2</v>
      </c>
      <c r="E14" s="6">
        <v>0</v>
      </c>
      <c r="F14" s="6">
        <v>0.30279014714873942</v>
      </c>
      <c r="G14" s="6">
        <v>0.34868049443540589</v>
      </c>
      <c r="H14" s="6">
        <v>0.34723262184895809</v>
      </c>
      <c r="I14" s="6">
        <v>1.574055353414696E-2</v>
      </c>
      <c r="J14" s="6">
        <v>6.2020268222916369E-2</v>
      </c>
      <c r="K14" s="6">
        <v>0</v>
      </c>
      <c r="L14" s="6">
        <v>2.9221417286776168E-2</v>
      </c>
      <c r="M14" s="6">
        <v>6.4277919786407775E-2</v>
      </c>
      <c r="N14" s="6">
        <v>3.9475098186900058E-2</v>
      </c>
      <c r="O14" s="6">
        <v>0</v>
      </c>
      <c r="P14" s="6">
        <v>0</v>
      </c>
      <c r="Q14" s="6">
        <v>0.13551510625290977</v>
      </c>
      <c r="R14" s="6">
        <v>2.359856493732946E-2</v>
      </c>
      <c r="S14" s="6">
        <v>4.7943532618536476E-2</v>
      </c>
      <c r="T14" s="6">
        <v>6.6434084879123251E-2</v>
      </c>
      <c r="U14" s="6">
        <v>9.0815985930977214E-2</v>
      </c>
      <c r="V14" s="6">
        <v>9.8693970095866237E-2</v>
      </c>
      <c r="W14" s="6">
        <v>6.3865894061949244E-2</v>
      </c>
      <c r="X14" s="6">
        <v>0.18645588384878187</v>
      </c>
      <c r="Y14" s="6">
        <v>0</v>
      </c>
      <c r="Z14" s="6">
        <v>0.10708722053977386</v>
      </c>
      <c r="AA14" s="6">
        <v>0.10686632980103199</v>
      </c>
      <c r="AB14" s="6">
        <v>4.5973745162881802E-2</v>
      </c>
      <c r="AC14" s="6">
        <v>0.10069321759278858</v>
      </c>
      <c r="AD14" s="6">
        <v>0.1708831497622435</v>
      </c>
      <c r="AE14" s="6">
        <v>0.16642683043575435</v>
      </c>
      <c r="AF14" s="6">
        <v>0</v>
      </c>
      <c r="AG14" s="6">
        <v>9.1201568721267348E-2</v>
      </c>
      <c r="AH14" s="6">
        <v>0.32924440912423386</v>
      </c>
      <c r="AI14" s="6">
        <v>0.16688236274521967</v>
      </c>
      <c r="AJ14" s="6">
        <v>0</v>
      </c>
      <c r="AK14" s="6">
        <v>0.20791291621354885</v>
      </c>
      <c r="AL14" s="6">
        <v>0.17743965746251883</v>
      </c>
      <c r="AM14" s="6">
        <v>0.14597793202816631</v>
      </c>
      <c r="AN14" s="6">
        <v>0</v>
      </c>
      <c r="AO14" s="6">
        <v>5.4905587582158052E-4</v>
      </c>
      <c r="AP14" s="6">
        <v>0</v>
      </c>
      <c r="AQ14" s="6">
        <v>0.17521289807858964</v>
      </c>
      <c r="AR14" s="6">
        <v>0</v>
      </c>
      <c r="AS14" s="6">
        <v>0.25416580324311844</v>
      </c>
      <c r="AT14" s="6">
        <v>0.15801114369217079</v>
      </c>
      <c r="AU14" s="6">
        <v>0.38114915094377211</v>
      </c>
      <c r="AV14" s="6">
        <v>0.12189424088198914</v>
      </c>
      <c r="AW14" s="6">
        <v>0.13529566755468789</v>
      </c>
      <c r="AX14" s="6">
        <v>0.12845922118346775</v>
      </c>
      <c r="AY14" s="6">
        <v>0.13675213976295644</v>
      </c>
      <c r="AZ14" s="6">
        <v>0.10511939296722311</v>
      </c>
      <c r="BA14" s="6">
        <v>0</v>
      </c>
      <c r="BB14" s="6">
        <v>4.3191914017039791E-2</v>
      </c>
      <c r="BC14" s="6">
        <v>0.20527728872180087</v>
      </c>
      <c r="BD14" s="6">
        <v>2.9244564934602341E-2</v>
      </c>
      <c r="BE14" s="6">
        <v>4.9750301974078114E-2</v>
      </c>
      <c r="BF14" s="6">
        <v>0.11519721125518256</v>
      </c>
      <c r="BG14" s="6">
        <v>0.14934006437207351</v>
      </c>
      <c r="BH14" s="6">
        <v>0.15611643375774142</v>
      </c>
      <c r="BI14" s="6">
        <v>0.30345866413259043</v>
      </c>
      <c r="BJ14" s="6">
        <v>0.140525957642083</v>
      </c>
      <c r="BK14" s="6">
        <v>0.1768428130819551</v>
      </c>
      <c r="BL14" s="6">
        <v>4.6808664599594145E-2</v>
      </c>
      <c r="BM14" s="6">
        <v>3.8685211547555144E-2</v>
      </c>
      <c r="BN14" s="6">
        <v>3.4584579702106107E-2</v>
      </c>
      <c r="BO14" s="6">
        <v>6.5427777100014614E-2</v>
      </c>
      <c r="BP14" s="6">
        <v>3.6037439147836759E-3</v>
      </c>
      <c r="BQ14" s="6">
        <v>0</v>
      </c>
      <c r="BR14" s="6">
        <v>0.16109487501554504</v>
      </c>
      <c r="BS14" s="6">
        <v>0.10761951221913019</v>
      </c>
      <c r="BT14" s="6">
        <v>2.4560840858695032E-2</v>
      </c>
      <c r="BU14" s="6">
        <v>0.18785763445620854</v>
      </c>
      <c r="BV14" s="6">
        <v>0.17434586333119448</v>
      </c>
      <c r="BW14" s="6">
        <v>0.33096854363903266</v>
      </c>
      <c r="BX14" s="6">
        <v>6.9716398534339794E-2</v>
      </c>
      <c r="BY14" s="6">
        <v>5.0971896698326823E-2</v>
      </c>
      <c r="BZ14" s="6">
        <v>7.0616520853396342E-2</v>
      </c>
      <c r="CA14" s="6">
        <v>4.7985589246228429E-2</v>
      </c>
      <c r="CB14" s="6">
        <v>0.30399966450426641</v>
      </c>
      <c r="CC14" s="6">
        <v>0.14983289158603061</v>
      </c>
      <c r="CD14" s="6">
        <v>0.1472778539910182</v>
      </c>
      <c r="CE14" s="6">
        <v>0.13048515587735543</v>
      </c>
      <c r="CF14" s="6">
        <v>0.20208496098404821</v>
      </c>
      <c r="CG14" s="6">
        <v>2.4322255623988265E-2</v>
      </c>
      <c r="CH14" s="6">
        <v>5.4778489069805571E-2</v>
      </c>
      <c r="CI14" s="6">
        <v>2.8715305542811619E-2</v>
      </c>
      <c r="CJ14" s="6">
        <v>7.2651401045902689E-2</v>
      </c>
      <c r="CK14" s="6">
        <v>4.390283145574974E-2</v>
      </c>
      <c r="CL14" s="6">
        <v>1.8421617044329611E-2</v>
      </c>
      <c r="CM14" s="6">
        <v>0</v>
      </c>
      <c r="CN14" s="6">
        <v>9.0537842493338572E-2</v>
      </c>
      <c r="CO14" s="6">
        <v>4.4868438170268504E-2</v>
      </c>
      <c r="CP14" s="6">
        <v>0.13953329400704401</v>
      </c>
      <c r="CQ14" s="6">
        <v>2.8544000274547766E-2</v>
      </c>
      <c r="CR14" s="6">
        <v>5.3129786881161579E-2</v>
      </c>
      <c r="CS14" s="6">
        <v>0.17886699649001012</v>
      </c>
      <c r="CT14" s="6">
        <v>7.4549871950812099E-2</v>
      </c>
      <c r="CU14" s="6">
        <v>7.3265035264110559E-2</v>
      </c>
      <c r="CV14" s="6">
        <v>4.2635242513676577E-2</v>
      </c>
      <c r="CW14" s="6">
        <v>8.1666988532655312E-3</v>
      </c>
      <c r="CX14" s="6">
        <v>0.10493685159502204</v>
      </c>
      <c r="CY14" s="6">
        <v>8.0043397727336929E-2</v>
      </c>
      <c r="CZ14" s="6">
        <v>9.5178295986635089E-2</v>
      </c>
      <c r="DA14" s="6">
        <v>5.981098706478593E-2</v>
      </c>
      <c r="DB14" s="6">
        <v>1.610250000581305E-2</v>
      </c>
      <c r="DC14" s="6">
        <v>5.3607754878018379E-3</v>
      </c>
      <c r="DD14" s="6">
        <v>2.7866215237934415E-2</v>
      </c>
      <c r="DE14" s="6">
        <v>2.3206402376385951E-2</v>
      </c>
      <c r="DF14" s="6">
        <v>8.0930610812608352E-3</v>
      </c>
      <c r="DG14" s="6">
        <v>0</v>
      </c>
      <c r="DH14" s="6">
        <v>3.64613476288764E-2</v>
      </c>
      <c r="DI14" s="6">
        <v>3.7730580709249124E-2</v>
      </c>
      <c r="DJ14" s="6">
        <v>0.15409461768844257</v>
      </c>
      <c r="DK14" s="6">
        <v>1.514848833324667E-2</v>
      </c>
      <c r="DL14" s="6">
        <v>0.10320429252022287</v>
      </c>
      <c r="DM14" s="6">
        <v>9.1139559516373952E-2</v>
      </c>
      <c r="DN14" s="6">
        <v>0.1078087591232951</v>
      </c>
      <c r="DO14" s="6">
        <v>0.10648769992460573</v>
      </c>
      <c r="DP14" s="6">
        <v>4.0031314805842329E-2</v>
      </c>
      <c r="DQ14" s="6">
        <v>1.8400286562653633E-3</v>
      </c>
      <c r="DR14" s="6">
        <v>9.0981501677743465E-2</v>
      </c>
      <c r="DS14" s="6">
        <v>9.4200299569734358E-2</v>
      </c>
      <c r="DT14" s="6">
        <v>5.4293474620578298E-2</v>
      </c>
      <c r="DU14" s="6">
        <v>0.10934362783851329</v>
      </c>
      <c r="DV14" s="6">
        <v>1.525890031130683E-2</v>
      </c>
      <c r="DW14" s="6">
        <v>4.2758924505842108E-2</v>
      </c>
      <c r="DX14" s="6">
        <v>1.227807147495243E-2</v>
      </c>
      <c r="DY14" s="6">
        <v>0</v>
      </c>
      <c r="DZ14" s="6">
        <v>0</v>
      </c>
      <c r="EA14" s="6">
        <v>8.0993276801596167E-2</v>
      </c>
      <c r="EB14" s="6">
        <v>1.5289544814970944E-2</v>
      </c>
      <c r="EC14" s="6">
        <v>5.4488739805760376E-2</v>
      </c>
      <c r="ED14" s="6">
        <v>8.3221203863075105E-2</v>
      </c>
      <c r="EE14" s="6">
        <v>9.6897440424962254E-3</v>
      </c>
      <c r="EF14" s="6">
        <v>5.5451199914950807E-3</v>
      </c>
      <c r="EG14" s="6">
        <v>6.0611177141530392E-3</v>
      </c>
      <c r="EH14" s="6">
        <v>4.1484522434348581E-2</v>
      </c>
      <c r="EI14" s="6">
        <v>0</v>
      </c>
      <c r="EJ14" s="6">
        <v>2.3941758027033209E-2</v>
      </c>
      <c r="EK14" s="6">
        <v>0.10521722751422745</v>
      </c>
      <c r="EL14" s="6">
        <v>0.11972258102094364</v>
      </c>
      <c r="EM14" s="6">
        <v>0</v>
      </c>
      <c r="EN14" s="6">
        <v>5.5003127039544852E-3</v>
      </c>
      <c r="EO14" s="6">
        <v>1.6362115984172761E-2</v>
      </c>
      <c r="EP14" s="6">
        <v>0</v>
      </c>
      <c r="EQ14" s="6">
        <v>1.3472335962068602E-2</v>
      </c>
      <c r="ER14" s="6">
        <v>7.2330428882215095E-2</v>
      </c>
      <c r="ES14" s="6">
        <v>1.1912720613254775E-2</v>
      </c>
      <c r="ET14" s="6">
        <v>7.1073758953013001E-3</v>
      </c>
      <c r="EU14" s="6">
        <v>2.9587299459570161E-2</v>
      </c>
      <c r="EV14" s="6">
        <v>7.5480490159093541E-2</v>
      </c>
      <c r="EW14" s="6">
        <v>2.8599672157339856E-2</v>
      </c>
      <c r="EX14" s="6">
        <v>2.2046100849339965E-2</v>
      </c>
      <c r="EY14" s="6">
        <v>4.4485261256820327E-2</v>
      </c>
      <c r="EZ14" s="6">
        <v>1.4631843655380682E-2</v>
      </c>
      <c r="FA14" s="6">
        <v>2.8557934832842687E-2</v>
      </c>
      <c r="FB14" s="6">
        <v>3.133097131525512E-2</v>
      </c>
      <c r="FC14" s="6">
        <v>4.3611020594002049E-2</v>
      </c>
      <c r="FD14" s="6">
        <v>8.7487137664038997E-2</v>
      </c>
      <c r="FE14" s="6">
        <v>2.4450177663303548E-2</v>
      </c>
      <c r="FF14" s="6">
        <v>5.9983903784806461E-2</v>
      </c>
      <c r="FG14" s="6">
        <v>0</v>
      </c>
      <c r="FH14" s="6">
        <v>2.41418482425514E-3</v>
      </c>
      <c r="FI14" s="6">
        <v>0</v>
      </c>
      <c r="FJ14" s="6">
        <v>2.6863075392570851E-2</v>
      </c>
      <c r="FK14" s="6">
        <v>3.4882011127174532E-2</v>
      </c>
      <c r="FL14" s="6">
        <v>9.7080452899121362E-3</v>
      </c>
      <c r="FM14" s="6">
        <v>5.5539014731282706E-2</v>
      </c>
      <c r="FN14" s="6">
        <v>1.3340914807042473E-2</v>
      </c>
      <c r="FO14" s="6">
        <v>1.3956898407377488E-2</v>
      </c>
      <c r="FP14" s="6">
        <v>6.8499574055905094E-2</v>
      </c>
      <c r="FQ14" s="6">
        <v>6.3582885171326389E-2</v>
      </c>
      <c r="FR14" s="6">
        <v>6.2071231444780654E-2</v>
      </c>
      <c r="FS14" s="6">
        <v>2.9492203732541973E-2</v>
      </c>
      <c r="FT14" s="6">
        <v>4.3154362491714754E-2</v>
      </c>
      <c r="FU14" s="6">
        <v>5.0094976361420344E-2</v>
      </c>
      <c r="FV14" s="6">
        <v>0</v>
      </c>
      <c r="FW14" s="6">
        <v>9.0650689893570641E-3</v>
      </c>
      <c r="FX14" s="6">
        <v>7.8487262444366268E-2</v>
      </c>
      <c r="FY14" s="6">
        <v>2.1502192207017577E-3</v>
      </c>
      <c r="FZ14" s="6">
        <v>2.8202419435336506E-2</v>
      </c>
      <c r="GA14" s="6">
        <v>5.9439926631463309E-2</v>
      </c>
      <c r="GB14" s="6">
        <v>6.201860919280091E-2</v>
      </c>
      <c r="GC14" s="6">
        <v>8.0955703298977669E-3</v>
      </c>
      <c r="GD14" s="6">
        <v>7.1409081236536521E-4</v>
      </c>
      <c r="GE14" s="6">
        <v>6.3838884829706288E-2</v>
      </c>
      <c r="GF14" s="6">
        <v>4.0163145171562102E-2</v>
      </c>
      <c r="GG14" s="6">
        <v>4.780902205747907E-2</v>
      </c>
      <c r="GH14" s="6">
        <v>5.3154778721355669E-2</v>
      </c>
      <c r="GI14" s="6">
        <v>7.4023537135508508E-2</v>
      </c>
      <c r="GJ14" s="6">
        <v>3.2839265725733119E-2</v>
      </c>
      <c r="GK14" s="6">
        <v>4.8931767673490452E-2</v>
      </c>
      <c r="GL14" s="6">
        <v>1.9209991537094833E-2</v>
      </c>
      <c r="GM14" s="6"/>
      <c r="GN14" s="6"/>
    </row>
    <row r="15" spans="1:196" x14ac:dyDescent="0.25">
      <c r="A15" s="17"/>
      <c r="B15" s="1"/>
      <c r="C15" s="8" t="s">
        <v>216</v>
      </c>
      <c r="D15" s="9">
        <f>D3+D7+D8+D10+D14</f>
        <v>0.26797684538584321</v>
      </c>
      <c r="E15" s="9">
        <f t="shared" ref="E15:BP15" si="0">E3+E7+E8+E10+E14</f>
        <v>0.98747161845400466</v>
      </c>
      <c r="F15" s="9">
        <f t="shared" si="0"/>
        <v>0.63567475917229754</v>
      </c>
      <c r="G15" s="9">
        <f t="shared" si="0"/>
        <v>0.61440965170491268</v>
      </c>
      <c r="H15" s="9">
        <f t="shared" si="0"/>
        <v>0.85426973196450329</v>
      </c>
      <c r="I15" s="9">
        <f t="shared" si="0"/>
        <v>1.8737785964320929E-2</v>
      </c>
      <c r="J15" s="9">
        <f t="shared" si="0"/>
        <v>7.4958471696214043E-2</v>
      </c>
      <c r="K15" s="9">
        <f t="shared" si="0"/>
        <v>0.81760286128170712</v>
      </c>
      <c r="L15" s="9">
        <f t="shared" si="0"/>
        <v>0.21920336306808338</v>
      </c>
      <c r="M15" s="9">
        <f t="shared" si="0"/>
        <v>0.48673664086928731</v>
      </c>
      <c r="N15" s="9">
        <f t="shared" si="0"/>
        <v>0.16947961395012606</v>
      </c>
      <c r="O15" s="9">
        <f t="shared" si="0"/>
        <v>8.8350720873165284E-2</v>
      </c>
      <c r="P15" s="9">
        <f t="shared" si="0"/>
        <v>0.88556807611264554</v>
      </c>
      <c r="Q15" s="9">
        <f t="shared" si="0"/>
        <v>0.97987109734314859</v>
      </c>
      <c r="R15" s="9">
        <f t="shared" si="0"/>
        <v>0.23191990582090213</v>
      </c>
      <c r="S15" s="9">
        <f t="shared" si="0"/>
        <v>0.32119096016827642</v>
      </c>
      <c r="T15" s="9">
        <f t="shared" si="0"/>
        <v>0.2456100117010713</v>
      </c>
      <c r="U15" s="9">
        <f t="shared" si="0"/>
        <v>0.44767436022553098</v>
      </c>
      <c r="V15" s="9">
        <f t="shared" si="0"/>
        <v>0.27557743563040493</v>
      </c>
      <c r="W15" s="9">
        <f t="shared" si="0"/>
        <v>0.36007893889061571</v>
      </c>
      <c r="X15" s="9">
        <f t="shared" si="0"/>
        <v>0.51224362115476441</v>
      </c>
      <c r="Y15" s="9">
        <f t="shared" si="0"/>
        <v>0.8838153963309946</v>
      </c>
      <c r="Z15" s="9">
        <f t="shared" si="0"/>
        <v>0.96912003826113502</v>
      </c>
      <c r="AA15" s="9">
        <f t="shared" si="0"/>
        <v>0.99596973349292406</v>
      </c>
      <c r="AB15" s="9">
        <f t="shared" si="0"/>
        <v>0.37311059508907884</v>
      </c>
      <c r="AC15" s="9">
        <f t="shared" si="0"/>
        <v>0.5796624980724896</v>
      </c>
      <c r="AD15" s="9">
        <f t="shared" si="0"/>
        <v>0.52476545447293499</v>
      </c>
      <c r="AE15" s="9">
        <f t="shared" si="0"/>
        <v>0.59063650247998689</v>
      </c>
      <c r="AF15" s="9">
        <f t="shared" si="0"/>
        <v>0.95881360840308749</v>
      </c>
      <c r="AG15" s="9">
        <f t="shared" si="0"/>
        <v>0.50583280444564294</v>
      </c>
      <c r="AH15" s="9">
        <f t="shared" si="0"/>
        <v>0.81224242828504067</v>
      </c>
      <c r="AI15" s="9">
        <f t="shared" si="0"/>
        <v>0.99625372771336074</v>
      </c>
      <c r="AJ15" s="9">
        <f t="shared" si="0"/>
        <v>0.94443065710145757</v>
      </c>
      <c r="AK15" s="9">
        <f t="shared" si="0"/>
        <v>0.51943731367656565</v>
      </c>
      <c r="AL15" s="9">
        <f t="shared" si="0"/>
        <v>0.55622241500494574</v>
      </c>
      <c r="AM15" s="9">
        <f t="shared" si="0"/>
        <v>0.47297868102560292</v>
      </c>
      <c r="AN15" s="9">
        <f t="shared" si="0"/>
        <v>2.2453993308999241E-3</v>
      </c>
      <c r="AO15" s="9">
        <f t="shared" si="0"/>
        <v>0.12567117137787012</v>
      </c>
      <c r="AP15" s="9">
        <f t="shared" si="0"/>
        <v>1</v>
      </c>
      <c r="AQ15" s="9">
        <f t="shared" si="0"/>
        <v>0.96132419505251021</v>
      </c>
      <c r="AR15" s="9">
        <f t="shared" si="0"/>
        <v>1</v>
      </c>
      <c r="AS15" s="9">
        <f t="shared" si="0"/>
        <v>0.97987441203989456</v>
      </c>
      <c r="AT15" s="9">
        <f t="shared" si="0"/>
        <v>0.76208574487940828</v>
      </c>
      <c r="AU15" s="9">
        <f t="shared" si="0"/>
        <v>0.77449492828618494</v>
      </c>
      <c r="AV15" s="9">
        <f t="shared" si="0"/>
        <v>0.48185655912703285</v>
      </c>
      <c r="AW15" s="9">
        <f t="shared" si="0"/>
        <v>0.43267222908349956</v>
      </c>
      <c r="AX15" s="9">
        <f t="shared" si="0"/>
        <v>0.47847786296988298</v>
      </c>
      <c r="AY15" s="9">
        <f t="shared" si="0"/>
        <v>0.36223104545887386</v>
      </c>
      <c r="AZ15" s="9">
        <f t="shared" si="0"/>
        <v>0.52773339661671481</v>
      </c>
      <c r="BA15" s="9">
        <f t="shared" si="0"/>
        <v>5.424233227545458E-2</v>
      </c>
      <c r="BB15" s="9">
        <f t="shared" si="0"/>
        <v>0.19658018695028137</v>
      </c>
      <c r="BC15" s="9">
        <f t="shared" si="0"/>
        <v>0.69387172866933433</v>
      </c>
      <c r="BD15" s="9">
        <f t="shared" si="0"/>
        <v>0.26057898882580321</v>
      </c>
      <c r="BE15" s="9">
        <f t="shared" si="0"/>
        <v>0.34284757052831266</v>
      </c>
      <c r="BF15" s="9">
        <f t="shared" si="0"/>
        <v>0.4421156765278686</v>
      </c>
      <c r="BG15" s="9">
        <f t="shared" si="0"/>
        <v>0.74565109474102531</v>
      </c>
      <c r="BH15" s="9">
        <f t="shared" si="0"/>
        <v>0.98258578328563717</v>
      </c>
      <c r="BI15" s="9">
        <f t="shared" si="0"/>
        <v>1</v>
      </c>
      <c r="BJ15" s="9">
        <f t="shared" si="0"/>
        <v>0.60674435664476889</v>
      </c>
      <c r="BK15" s="9">
        <f t="shared" si="0"/>
        <v>0.85847053247328864</v>
      </c>
      <c r="BL15" s="9">
        <f t="shared" si="0"/>
        <v>0.26858271660778976</v>
      </c>
      <c r="BM15" s="9">
        <f t="shared" si="0"/>
        <v>0.15573420919432665</v>
      </c>
      <c r="BN15" s="9">
        <f t="shared" si="0"/>
        <v>0.23557330320241521</v>
      </c>
      <c r="BO15" s="9">
        <f t="shared" si="0"/>
        <v>0.208550388515509</v>
      </c>
      <c r="BP15" s="9">
        <f t="shared" si="0"/>
        <v>0.52007708763416871</v>
      </c>
      <c r="BQ15" s="9">
        <f t="shared" ref="BQ15:EB15" si="1">BQ3+BQ7+BQ8+BQ10+BQ14</f>
        <v>0.91291723676212366</v>
      </c>
      <c r="BR15" s="9">
        <f t="shared" si="1"/>
        <v>1</v>
      </c>
      <c r="BS15" s="9">
        <f t="shared" si="1"/>
        <v>0.50296622147501457</v>
      </c>
      <c r="BT15" s="9">
        <f t="shared" si="1"/>
        <v>0.93474970333880314</v>
      </c>
      <c r="BU15" s="9">
        <f t="shared" si="1"/>
        <v>0.9568543639192244</v>
      </c>
      <c r="BV15" s="9">
        <f t="shared" si="1"/>
        <v>0.70471660718718221</v>
      </c>
      <c r="BW15" s="9">
        <f t="shared" si="1"/>
        <v>0.75049465733727438</v>
      </c>
      <c r="BX15" s="9">
        <f t="shared" si="1"/>
        <v>0.35907583148109312</v>
      </c>
      <c r="BY15" s="9">
        <f t="shared" si="1"/>
        <v>0.39420705893933383</v>
      </c>
      <c r="BZ15" s="9">
        <f t="shared" si="1"/>
        <v>0.2153362734989587</v>
      </c>
      <c r="CA15" s="9">
        <f t="shared" si="1"/>
        <v>0.97355866895883714</v>
      </c>
      <c r="CB15" s="9">
        <f t="shared" si="1"/>
        <v>0.87327914120336103</v>
      </c>
      <c r="CC15" s="9">
        <f t="shared" si="1"/>
        <v>0.47908434271214151</v>
      </c>
      <c r="CD15" s="9">
        <f t="shared" si="1"/>
        <v>0.57553570532208853</v>
      </c>
      <c r="CE15" s="9">
        <f t="shared" si="1"/>
        <v>0.40699239186890696</v>
      </c>
      <c r="CF15" s="9">
        <f t="shared" si="1"/>
        <v>0.55025139190435002</v>
      </c>
      <c r="CG15" s="9">
        <f t="shared" si="1"/>
        <v>0.19778786267162832</v>
      </c>
      <c r="CH15" s="9">
        <f t="shared" si="1"/>
        <v>0.2148473536534202</v>
      </c>
      <c r="CI15" s="9">
        <f t="shared" si="1"/>
        <v>0.24939716383796398</v>
      </c>
      <c r="CJ15" s="9">
        <f t="shared" si="1"/>
        <v>0.24264959145659232</v>
      </c>
      <c r="CK15" s="9">
        <f t="shared" si="1"/>
        <v>0.16525072620333206</v>
      </c>
      <c r="CL15" s="9">
        <f t="shared" si="1"/>
        <v>0.20971555272567455</v>
      </c>
      <c r="CM15" s="9">
        <f t="shared" si="1"/>
        <v>0.1617896709959098</v>
      </c>
      <c r="CN15" s="9">
        <f t="shared" si="1"/>
        <v>0.43418126931616319</v>
      </c>
      <c r="CO15" s="9">
        <f t="shared" si="1"/>
        <v>0.52077383978920944</v>
      </c>
      <c r="CP15" s="9">
        <f t="shared" si="1"/>
        <v>0.43606649328184299</v>
      </c>
      <c r="CQ15" s="9">
        <f t="shared" si="1"/>
        <v>0.98191386965915473</v>
      </c>
      <c r="CR15" s="9">
        <f t="shared" si="1"/>
        <v>0.34539688527085088</v>
      </c>
      <c r="CS15" s="9">
        <f t="shared" si="1"/>
        <v>0.3138370636940313</v>
      </c>
      <c r="CT15" s="9">
        <f t="shared" si="1"/>
        <v>0.23880523442735352</v>
      </c>
      <c r="CU15" s="9">
        <f t="shared" si="1"/>
        <v>0.23406686055174697</v>
      </c>
      <c r="CV15" s="9">
        <f t="shared" si="1"/>
        <v>0.20645938078481746</v>
      </c>
      <c r="CW15" s="9">
        <f t="shared" si="1"/>
        <v>0.16469214892667217</v>
      </c>
      <c r="CX15" s="9">
        <f t="shared" si="1"/>
        <v>0.43720014375462996</v>
      </c>
      <c r="CY15" s="9">
        <f t="shared" si="1"/>
        <v>0.36732077930262136</v>
      </c>
      <c r="CZ15" s="9">
        <f t="shared" si="1"/>
        <v>0.41711806866485218</v>
      </c>
      <c r="DA15" s="9">
        <f t="shared" si="1"/>
        <v>0.38628086403825562</v>
      </c>
      <c r="DB15" s="9">
        <f t="shared" si="1"/>
        <v>0.18287482357835788</v>
      </c>
      <c r="DC15" s="9">
        <f t="shared" si="1"/>
        <v>0.13436725564606389</v>
      </c>
      <c r="DD15" s="9">
        <f t="shared" si="1"/>
        <v>0.20412802063923766</v>
      </c>
      <c r="DE15" s="9">
        <f t="shared" si="1"/>
        <v>0.19306895363172283</v>
      </c>
      <c r="DF15" s="9">
        <f t="shared" si="1"/>
        <v>0.21479395387349187</v>
      </c>
      <c r="DG15" s="9">
        <f t="shared" si="1"/>
        <v>0.15774044717104893</v>
      </c>
      <c r="DH15" s="9">
        <f t="shared" si="1"/>
        <v>0.22406880925100997</v>
      </c>
      <c r="DI15" s="9">
        <f t="shared" si="1"/>
        <v>0.28448856667847638</v>
      </c>
      <c r="DJ15" s="9">
        <f t="shared" si="1"/>
        <v>0.40415487051188925</v>
      </c>
      <c r="DK15" s="9">
        <f t="shared" si="1"/>
        <v>0.12033974290919823</v>
      </c>
      <c r="DL15" s="9">
        <f t="shared" si="1"/>
        <v>0.37347796590957016</v>
      </c>
      <c r="DM15" s="9">
        <f t="shared" si="1"/>
        <v>0.3093526979505965</v>
      </c>
      <c r="DN15" s="9">
        <f t="shared" si="1"/>
        <v>0.44980369251601904</v>
      </c>
      <c r="DO15" s="9">
        <f t="shared" si="1"/>
        <v>0.41539920801654773</v>
      </c>
      <c r="DP15" s="9">
        <f t="shared" si="1"/>
        <v>0.18724910698862995</v>
      </c>
      <c r="DQ15" s="9">
        <f t="shared" si="1"/>
        <v>0.17035921182012292</v>
      </c>
      <c r="DR15" s="9">
        <f t="shared" si="1"/>
        <v>0.30556309419421424</v>
      </c>
      <c r="DS15" s="9">
        <f t="shared" si="1"/>
        <v>0.39656155370703955</v>
      </c>
      <c r="DT15" s="9">
        <f t="shared" si="1"/>
        <v>0.27955311676103378</v>
      </c>
      <c r="DU15" s="9">
        <f t="shared" si="1"/>
        <v>0.38699534523026446</v>
      </c>
      <c r="DV15" s="9">
        <f t="shared" si="1"/>
        <v>0.16385474319374774</v>
      </c>
      <c r="DW15" s="9">
        <f t="shared" si="1"/>
        <v>0.36798081322560189</v>
      </c>
      <c r="DX15" s="9">
        <f t="shared" si="1"/>
        <v>0.60394884366108614</v>
      </c>
      <c r="DY15" s="9">
        <f t="shared" si="1"/>
        <v>6.4400299895850926E-3</v>
      </c>
      <c r="DZ15" s="9">
        <f t="shared" si="1"/>
        <v>0.17314125410152412</v>
      </c>
      <c r="EA15" s="9">
        <f t="shared" si="1"/>
        <v>0.3708052605511506</v>
      </c>
      <c r="EB15" s="9">
        <f t="shared" si="1"/>
        <v>0.17396777405356287</v>
      </c>
      <c r="EC15" s="9">
        <f t="shared" ref="EC15:GL15" si="2">EC3+EC7+EC8+EC10+EC14</f>
        <v>0.26228846186175514</v>
      </c>
      <c r="ED15" s="9">
        <f t="shared" si="2"/>
        <v>0.71378959638311024</v>
      </c>
      <c r="EE15" s="9">
        <f t="shared" si="2"/>
        <v>0.22995518498101056</v>
      </c>
      <c r="EF15" s="9">
        <f t="shared" si="2"/>
        <v>0.2749397025756225</v>
      </c>
      <c r="EG15" s="9">
        <f t="shared" si="2"/>
        <v>0.23806262038153592</v>
      </c>
      <c r="EH15" s="9">
        <f t="shared" si="2"/>
        <v>0.24898817575802842</v>
      </c>
      <c r="EI15" s="9">
        <f t="shared" si="2"/>
        <v>7.4957206166912982E-2</v>
      </c>
      <c r="EJ15" s="9">
        <f t="shared" si="2"/>
        <v>0.18732397209313403</v>
      </c>
      <c r="EK15" s="9">
        <f t="shared" si="2"/>
        <v>0.45860457580810526</v>
      </c>
      <c r="EL15" s="9">
        <f t="shared" si="2"/>
        <v>0.54340193139450887</v>
      </c>
      <c r="EM15" s="9">
        <f t="shared" si="2"/>
        <v>1.2786825740658885E-2</v>
      </c>
      <c r="EN15" s="9">
        <f t="shared" si="2"/>
        <v>0.37100761781311886</v>
      </c>
      <c r="EO15" s="9">
        <f t="shared" si="2"/>
        <v>0.2816082223009691</v>
      </c>
      <c r="EP15" s="9">
        <f t="shared" si="2"/>
        <v>0.5032070220485626</v>
      </c>
      <c r="EQ15" s="9">
        <f t="shared" si="2"/>
        <v>0.1865385901844156</v>
      </c>
      <c r="ER15" s="9">
        <f t="shared" si="2"/>
        <v>0.21431880308770046</v>
      </c>
      <c r="ES15" s="9">
        <f t="shared" si="2"/>
        <v>0.12754858911933678</v>
      </c>
      <c r="ET15" s="9">
        <f t="shared" si="2"/>
        <v>9.5327167326008364E-2</v>
      </c>
      <c r="EU15" s="9">
        <f t="shared" si="2"/>
        <v>0.13578616060240647</v>
      </c>
      <c r="EV15" s="9">
        <f t="shared" si="2"/>
        <v>0.28753488792749632</v>
      </c>
      <c r="EW15" s="9">
        <f t="shared" si="2"/>
        <v>0.21337624765187815</v>
      </c>
      <c r="EX15" s="9">
        <f t="shared" si="2"/>
        <v>0.19300430861556211</v>
      </c>
      <c r="EY15" s="9">
        <f t="shared" si="2"/>
        <v>0.14276806031932032</v>
      </c>
      <c r="EZ15" s="9">
        <f t="shared" si="2"/>
        <v>0.14958977142198168</v>
      </c>
      <c r="FA15" s="9">
        <f t="shared" si="2"/>
        <v>0.14501600306490922</v>
      </c>
      <c r="FB15" s="9">
        <f t="shared" si="2"/>
        <v>0.20496493156975407</v>
      </c>
      <c r="FC15" s="9">
        <f t="shared" si="2"/>
        <v>0.2546461805612717</v>
      </c>
      <c r="FD15" s="9">
        <f t="shared" si="2"/>
        <v>0.26198155288737807</v>
      </c>
      <c r="FE15" s="9">
        <f t="shared" si="2"/>
        <v>0.19450618291832497</v>
      </c>
      <c r="FF15" s="9">
        <f t="shared" si="2"/>
        <v>0.17103106885952529</v>
      </c>
      <c r="FG15" s="9">
        <f t="shared" si="2"/>
        <v>0.1221107569202594</v>
      </c>
      <c r="FH15" s="9">
        <f t="shared" si="2"/>
        <v>0.14402826084794043</v>
      </c>
      <c r="FI15" s="9">
        <f t="shared" si="2"/>
        <v>0.94185319558722103</v>
      </c>
      <c r="FJ15" s="9">
        <f t="shared" si="2"/>
        <v>0.16347757028092053</v>
      </c>
      <c r="FK15" s="9">
        <f t="shared" si="2"/>
        <v>0.1751941906541814</v>
      </c>
      <c r="FL15" s="9">
        <f t="shared" si="2"/>
        <v>0.18161130788339347</v>
      </c>
      <c r="FM15" s="9">
        <f t="shared" si="2"/>
        <v>0.30891731735348277</v>
      </c>
      <c r="FN15" s="9">
        <f t="shared" si="2"/>
        <v>0.1069421756260628</v>
      </c>
      <c r="FO15" s="9">
        <f t="shared" si="2"/>
        <v>0.1690556935691272</v>
      </c>
      <c r="FP15" s="9">
        <f t="shared" si="2"/>
        <v>0.28751869279095854</v>
      </c>
      <c r="FQ15" s="9">
        <f t="shared" si="2"/>
        <v>0.28548894875892944</v>
      </c>
      <c r="FR15" s="9">
        <f t="shared" si="2"/>
        <v>0.40814062324301775</v>
      </c>
      <c r="FS15" s="9">
        <f t="shared" si="2"/>
        <v>0.24659074652676199</v>
      </c>
      <c r="FT15" s="9">
        <f t="shared" si="2"/>
        <v>0.26435536299160811</v>
      </c>
      <c r="FU15" s="9">
        <f t="shared" si="2"/>
        <v>0.10246617252384875</v>
      </c>
      <c r="FV15" s="9">
        <f t="shared" si="2"/>
        <v>9.4258621581430155E-2</v>
      </c>
      <c r="FW15" s="9">
        <f t="shared" si="2"/>
        <v>9.92508724658933E-2</v>
      </c>
      <c r="FX15" s="9">
        <f t="shared" si="2"/>
        <v>0.2879154308290689</v>
      </c>
      <c r="FY15" s="9">
        <f t="shared" si="2"/>
        <v>0.11496509561734411</v>
      </c>
      <c r="FZ15" s="9">
        <f t="shared" si="2"/>
        <v>0.16819226005501536</v>
      </c>
      <c r="GA15" s="9">
        <f t="shared" si="2"/>
        <v>0.24674097785472054</v>
      </c>
      <c r="GB15" s="9">
        <f t="shared" si="2"/>
        <v>0.23028423214103649</v>
      </c>
      <c r="GC15" s="9">
        <f t="shared" si="2"/>
        <v>4.4193050665106426E-2</v>
      </c>
      <c r="GD15" s="9">
        <f t="shared" si="2"/>
        <v>5.0810254482189302E-2</v>
      </c>
      <c r="GE15" s="9">
        <f t="shared" si="2"/>
        <v>0.47035885044067671</v>
      </c>
      <c r="GF15" s="9">
        <f t="shared" si="2"/>
        <v>0.32669215119700712</v>
      </c>
      <c r="GG15" s="9">
        <f t="shared" si="2"/>
        <v>0.31704527733610938</v>
      </c>
      <c r="GH15" s="9">
        <f t="shared" si="2"/>
        <v>0.2500454172335036</v>
      </c>
      <c r="GI15" s="9">
        <f t="shared" si="2"/>
        <v>0.25284091958165289</v>
      </c>
      <c r="GJ15" s="9">
        <f t="shared" si="2"/>
        <v>0.3391184454956645</v>
      </c>
      <c r="GK15" s="9">
        <f t="shared" si="2"/>
        <v>0.17420485034473804</v>
      </c>
      <c r="GL15" s="9">
        <f t="shared" si="2"/>
        <v>0.1581986783212426</v>
      </c>
      <c r="GM15" s="9"/>
      <c r="GN15" s="9"/>
    </row>
    <row r="16" spans="1:196" x14ac:dyDescent="0.25">
      <c r="A16" s="17"/>
      <c r="B16" s="1"/>
      <c r="C16" s="8" t="s">
        <v>217</v>
      </c>
      <c r="D16" s="6">
        <f>D13+D12+D11+D9+D6+D4</f>
        <v>0.7320231546141569</v>
      </c>
      <c r="E16" s="6">
        <f t="shared" ref="E16:BP16" si="3">E13+E12+E11+E9+E6+E4</f>
        <v>1.2528381545995459E-2</v>
      </c>
      <c r="F16" s="6">
        <f t="shared" si="3"/>
        <v>0.36432524082770257</v>
      </c>
      <c r="G16" s="6">
        <f t="shared" si="3"/>
        <v>0.38559034829508743</v>
      </c>
      <c r="H16" s="22">
        <f t="shared" si="3"/>
        <v>0.14573026803549671</v>
      </c>
      <c r="I16" s="6">
        <f t="shared" si="3"/>
        <v>0.98126221403567904</v>
      </c>
      <c r="J16" s="6">
        <f t="shared" si="3"/>
        <v>0.92504152830378616</v>
      </c>
      <c r="K16" s="6">
        <f t="shared" si="3"/>
        <v>0.18239713871829319</v>
      </c>
      <c r="L16" s="6">
        <f t="shared" si="3"/>
        <v>0.78079663693191659</v>
      </c>
      <c r="M16" s="6">
        <f t="shared" si="3"/>
        <v>0.51326335913071275</v>
      </c>
      <c r="N16" s="6">
        <f t="shared" si="3"/>
        <v>0.83052038604987399</v>
      </c>
      <c r="O16" s="6">
        <f t="shared" si="3"/>
        <v>0.91164927912683447</v>
      </c>
      <c r="P16" s="6">
        <f t="shared" si="3"/>
        <v>0.11443192388735429</v>
      </c>
      <c r="Q16" s="6">
        <f t="shared" si="3"/>
        <v>2.0128902656851442E-2</v>
      </c>
      <c r="R16" s="6">
        <f t="shared" si="3"/>
        <v>0.76808009417909806</v>
      </c>
      <c r="S16" s="6">
        <f t="shared" si="3"/>
        <v>0.67880903983172336</v>
      </c>
      <c r="T16" s="6">
        <f t="shared" si="3"/>
        <v>0.75438998829892867</v>
      </c>
      <c r="U16" s="6">
        <f t="shared" si="3"/>
        <v>0.55232563977446891</v>
      </c>
      <c r="V16" s="6">
        <f t="shared" si="3"/>
        <v>0.72442256436959518</v>
      </c>
      <c r="W16" s="6">
        <f t="shared" si="3"/>
        <v>0.63992106110938418</v>
      </c>
      <c r="X16" s="6">
        <f t="shared" si="3"/>
        <v>0.48775637884523571</v>
      </c>
      <c r="Y16" s="6">
        <f t="shared" si="3"/>
        <v>0.11618460366900545</v>
      </c>
      <c r="Z16" s="6">
        <f t="shared" si="3"/>
        <v>3.0879961738864967E-2</v>
      </c>
      <c r="AA16" s="6">
        <f t="shared" si="3"/>
        <v>4.0302665070760298E-3</v>
      </c>
      <c r="AB16" s="6">
        <f t="shared" si="3"/>
        <v>0.62688940491092116</v>
      </c>
      <c r="AC16" s="6">
        <f t="shared" si="3"/>
        <v>0.42033750192751029</v>
      </c>
      <c r="AD16" s="6">
        <f t="shared" si="3"/>
        <v>0.4752345455270649</v>
      </c>
      <c r="AE16" s="6">
        <f t="shared" si="3"/>
        <v>0.40936349752001294</v>
      </c>
      <c r="AF16" s="6">
        <f t="shared" si="3"/>
        <v>4.1186391596912578E-2</v>
      </c>
      <c r="AG16" s="6">
        <f t="shared" si="3"/>
        <v>0.49416719555435706</v>
      </c>
      <c r="AH16" s="6">
        <f t="shared" si="3"/>
        <v>0.18775757171495946</v>
      </c>
      <c r="AI16" s="6">
        <f t="shared" si="3"/>
        <v>3.7462722866391665E-3</v>
      </c>
      <c r="AJ16" s="6">
        <f t="shared" si="3"/>
        <v>5.5569342898542456E-2</v>
      </c>
      <c r="AK16" s="6">
        <f t="shared" si="3"/>
        <v>0.48056268632343446</v>
      </c>
      <c r="AL16" s="6">
        <f t="shared" si="3"/>
        <v>0.44377758499505432</v>
      </c>
      <c r="AM16" s="6">
        <f t="shared" si="3"/>
        <v>0.52702131897439708</v>
      </c>
      <c r="AN16" s="6">
        <f t="shared" si="3"/>
        <v>0.99775460066910016</v>
      </c>
      <c r="AO16" s="6">
        <f t="shared" si="3"/>
        <v>0.87432882862212991</v>
      </c>
      <c r="AP16" s="6">
        <f t="shared" si="3"/>
        <v>0</v>
      </c>
      <c r="AQ16" s="6">
        <f t="shared" si="3"/>
        <v>3.8675804947489782E-2</v>
      </c>
      <c r="AR16" s="6">
        <f t="shared" si="3"/>
        <v>0</v>
      </c>
      <c r="AS16" s="6">
        <f t="shared" si="3"/>
        <v>2.0125587960105572E-2</v>
      </c>
      <c r="AT16" s="6">
        <f t="shared" si="3"/>
        <v>0.23791425512059175</v>
      </c>
      <c r="AU16" s="6">
        <f t="shared" si="3"/>
        <v>0.22550507171381495</v>
      </c>
      <c r="AV16" s="6">
        <f t="shared" si="3"/>
        <v>0.51814344087296715</v>
      </c>
      <c r="AW16" s="6">
        <f t="shared" si="3"/>
        <v>0.56732777091650044</v>
      </c>
      <c r="AX16" s="6">
        <f t="shared" si="3"/>
        <v>0.52152213703011707</v>
      </c>
      <c r="AY16" s="6">
        <f t="shared" si="3"/>
        <v>0.63776895454112603</v>
      </c>
      <c r="AZ16" s="6">
        <f t="shared" si="3"/>
        <v>0.47226660338328519</v>
      </c>
      <c r="BA16" s="6">
        <f t="shared" si="3"/>
        <v>0.94575766772454539</v>
      </c>
      <c r="BB16" s="6">
        <f t="shared" si="3"/>
        <v>0.80341981304971866</v>
      </c>
      <c r="BC16" s="6">
        <f t="shared" si="3"/>
        <v>0.3061282713306655</v>
      </c>
      <c r="BD16" s="6">
        <f t="shared" si="3"/>
        <v>0.73942101117419679</v>
      </c>
      <c r="BE16" s="6">
        <f t="shared" si="3"/>
        <v>0.65715242947168739</v>
      </c>
      <c r="BF16" s="6">
        <f t="shared" si="3"/>
        <v>0.55788432347213157</v>
      </c>
      <c r="BG16" s="6">
        <f t="shared" si="3"/>
        <v>0.25434890525897458</v>
      </c>
      <c r="BH16" s="6">
        <f t="shared" si="3"/>
        <v>1.7414216714362867E-2</v>
      </c>
      <c r="BI16" s="6">
        <f t="shared" si="3"/>
        <v>0</v>
      </c>
      <c r="BJ16" s="6">
        <f t="shared" si="3"/>
        <v>0.393255643355231</v>
      </c>
      <c r="BK16" s="6">
        <f t="shared" si="3"/>
        <v>0.14152946752671136</v>
      </c>
      <c r="BL16" s="6">
        <f t="shared" si="3"/>
        <v>0.73141728339221013</v>
      </c>
      <c r="BM16" s="6">
        <f t="shared" si="3"/>
        <v>0.84426579080567343</v>
      </c>
      <c r="BN16" s="6">
        <f t="shared" si="3"/>
        <v>0.76442669679758513</v>
      </c>
      <c r="BO16" s="6">
        <f t="shared" si="3"/>
        <v>0.79144961148449089</v>
      </c>
      <c r="BP16" s="6">
        <f t="shared" si="3"/>
        <v>0.47992291236583129</v>
      </c>
      <c r="BQ16" s="6">
        <f t="shared" ref="BQ16:EB16" si="4">BQ13+BQ12+BQ11+BQ9+BQ6+BQ4</f>
        <v>8.7082763237876296E-2</v>
      </c>
      <c r="BR16" s="6">
        <f t="shared" si="4"/>
        <v>0</v>
      </c>
      <c r="BS16" s="6">
        <f t="shared" si="4"/>
        <v>0.49703377852498537</v>
      </c>
      <c r="BT16" s="6">
        <f t="shared" si="4"/>
        <v>6.5250296661196985E-2</v>
      </c>
      <c r="BU16" s="6">
        <f t="shared" si="4"/>
        <v>4.3145636080775707E-2</v>
      </c>
      <c r="BV16" s="6">
        <f t="shared" si="4"/>
        <v>0.2952833928128179</v>
      </c>
      <c r="BW16" s="6">
        <f t="shared" si="4"/>
        <v>0.24950534266272548</v>
      </c>
      <c r="BX16" s="6">
        <f t="shared" si="4"/>
        <v>0.64092416851890688</v>
      </c>
      <c r="BY16" s="6">
        <f t="shared" si="4"/>
        <v>0.60579294106066617</v>
      </c>
      <c r="BZ16" s="6">
        <f t="shared" si="4"/>
        <v>0.78466372650104144</v>
      </c>
      <c r="CA16" s="6">
        <f t="shared" si="4"/>
        <v>2.6441331041162933E-2</v>
      </c>
      <c r="CB16" s="6">
        <f t="shared" si="4"/>
        <v>0.12672085879663911</v>
      </c>
      <c r="CC16" s="6">
        <f t="shared" si="4"/>
        <v>0.52091565728785838</v>
      </c>
      <c r="CD16" s="6">
        <f t="shared" si="4"/>
        <v>0.42446429467791147</v>
      </c>
      <c r="CE16" s="6">
        <f t="shared" si="4"/>
        <v>0.5930076081310931</v>
      </c>
      <c r="CF16" s="6">
        <f t="shared" si="4"/>
        <v>0.44974860809564987</v>
      </c>
      <c r="CG16" s="6">
        <f t="shared" si="4"/>
        <v>0.80221213732837149</v>
      </c>
      <c r="CH16" s="6">
        <f t="shared" si="4"/>
        <v>0.78515264634657989</v>
      </c>
      <c r="CI16" s="6">
        <f t="shared" si="4"/>
        <v>0.75060283616203605</v>
      </c>
      <c r="CJ16" s="6">
        <f t="shared" si="4"/>
        <v>0.75735040854340774</v>
      </c>
      <c r="CK16" s="6">
        <f t="shared" si="4"/>
        <v>0.83474927379666797</v>
      </c>
      <c r="CL16" s="6">
        <f t="shared" si="4"/>
        <v>0.79028444727432556</v>
      </c>
      <c r="CM16" s="6">
        <f t="shared" si="4"/>
        <v>0.83821032900409032</v>
      </c>
      <c r="CN16" s="6">
        <f t="shared" si="4"/>
        <v>0.5658187306838367</v>
      </c>
      <c r="CO16" s="6">
        <f t="shared" si="4"/>
        <v>0.4792261602107904</v>
      </c>
      <c r="CP16" s="6">
        <f t="shared" si="4"/>
        <v>0.56393350671815701</v>
      </c>
      <c r="CQ16" s="6">
        <f t="shared" si="4"/>
        <v>1.8086130340845042E-2</v>
      </c>
      <c r="CR16" s="6">
        <f t="shared" si="4"/>
        <v>0.654603114729149</v>
      </c>
      <c r="CS16" s="6">
        <f t="shared" si="4"/>
        <v>0.6861629363059687</v>
      </c>
      <c r="CT16" s="6">
        <f t="shared" si="4"/>
        <v>0.76119476557264654</v>
      </c>
      <c r="CU16" s="6">
        <f t="shared" si="4"/>
        <v>0.76593313944825303</v>
      </c>
      <c r="CV16" s="6">
        <f t="shared" si="4"/>
        <v>0.79354061921518237</v>
      </c>
      <c r="CW16" s="6">
        <f t="shared" si="4"/>
        <v>0.83530785107332794</v>
      </c>
      <c r="CX16" s="6">
        <f t="shared" si="4"/>
        <v>0.5627998562453701</v>
      </c>
      <c r="CY16" s="6">
        <f t="shared" si="4"/>
        <v>0.63267922069737847</v>
      </c>
      <c r="CZ16" s="6">
        <f t="shared" si="4"/>
        <v>0.58288193133514787</v>
      </c>
      <c r="DA16" s="6">
        <f t="shared" si="4"/>
        <v>0.61371913596174454</v>
      </c>
      <c r="DB16" s="6">
        <f t="shared" si="4"/>
        <v>0.81712517642164206</v>
      </c>
      <c r="DC16" s="6">
        <f t="shared" si="4"/>
        <v>0.86563274435393611</v>
      </c>
      <c r="DD16" s="6">
        <f t="shared" si="4"/>
        <v>0.79587197936076237</v>
      </c>
      <c r="DE16" s="6">
        <f t="shared" si="4"/>
        <v>0.80693104636827706</v>
      </c>
      <c r="DF16" s="6">
        <f t="shared" si="4"/>
        <v>0.78520604612650813</v>
      </c>
      <c r="DG16" s="6">
        <f t="shared" si="4"/>
        <v>0.84225955282895104</v>
      </c>
      <c r="DH16" s="6">
        <f t="shared" si="4"/>
        <v>0.77593119074898986</v>
      </c>
      <c r="DI16" s="6">
        <f t="shared" si="4"/>
        <v>0.71551143332152356</v>
      </c>
      <c r="DJ16" s="6">
        <f t="shared" si="4"/>
        <v>0.59584512948811064</v>
      </c>
      <c r="DK16" s="6">
        <f t="shared" si="4"/>
        <v>0.87966025709080176</v>
      </c>
      <c r="DL16" s="6">
        <f t="shared" si="4"/>
        <v>0.62652203409042995</v>
      </c>
      <c r="DM16" s="6">
        <f t="shared" si="4"/>
        <v>0.69064730204940361</v>
      </c>
      <c r="DN16" s="6">
        <f t="shared" si="4"/>
        <v>0.55019630748398085</v>
      </c>
      <c r="DO16" s="6">
        <f t="shared" si="4"/>
        <v>0.58460079198345216</v>
      </c>
      <c r="DP16" s="6">
        <f t="shared" si="4"/>
        <v>0.81275089301136993</v>
      </c>
      <c r="DQ16" s="6">
        <f t="shared" si="4"/>
        <v>0.82964078817987708</v>
      </c>
      <c r="DR16" s="6">
        <f t="shared" si="4"/>
        <v>0.69443690580578554</v>
      </c>
      <c r="DS16" s="6">
        <f t="shared" si="4"/>
        <v>0.6034384462929604</v>
      </c>
      <c r="DT16" s="6">
        <f t="shared" si="4"/>
        <v>0.72044688323896622</v>
      </c>
      <c r="DU16" s="6">
        <f t="shared" si="4"/>
        <v>0.61300465476973554</v>
      </c>
      <c r="DV16" s="6">
        <f t="shared" si="4"/>
        <v>0.83614525680625218</v>
      </c>
      <c r="DW16" s="6">
        <f t="shared" si="4"/>
        <v>0.63201918677439806</v>
      </c>
      <c r="DX16" s="6">
        <f t="shared" si="4"/>
        <v>0.3960511563389138</v>
      </c>
      <c r="DY16" s="6">
        <f t="shared" si="4"/>
        <v>0.99355997001041518</v>
      </c>
      <c r="DZ16" s="6">
        <f t="shared" si="4"/>
        <v>0.82685874589847586</v>
      </c>
      <c r="EA16" s="6">
        <f t="shared" si="4"/>
        <v>0.62919473944884952</v>
      </c>
      <c r="EB16" s="6">
        <f t="shared" si="4"/>
        <v>0.8260322259464371</v>
      </c>
      <c r="EC16" s="6">
        <f t="shared" ref="EC16:GL16" si="5">EC13+EC12+EC11+EC9+EC6+EC4</f>
        <v>0.73771153813824486</v>
      </c>
      <c r="ED16" s="6">
        <f t="shared" si="5"/>
        <v>0.28621040361688976</v>
      </c>
      <c r="EE16" s="6">
        <f t="shared" si="5"/>
        <v>0.77004481501898914</v>
      </c>
      <c r="EF16" s="6">
        <f t="shared" si="5"/>
        <v>0.7250602974243775</v>
      </c>
      <c r="EG16" s="6">
        <f t="shared" si="5"/>
        <v>0.76193737961846419</v>
      </c>
      <c r="EH16" s="6">
        <f t="shared" si="5"/>
        <v>0.75101182424197155</v>
      </c>
      <c r="EI16" s="6">
        <f t="shared" si="5"/>
        <v>0.92504279383308718</v>
      </c>
      <c r="EJ16" s="6">
        <f t="shared" si="5"/>
        <v>0.81267602790686577</v>
      </c>
      <c r="EK16" s="6">
        <f t="shared" si="5"/>
        <v>0.54139542419189457</v>
      </c>
      <c r="EL16" s="6">
        <f t="shared" si="5"/>
        <v>0.45659806860549124</v>
      </c>
      <c r="EM16" s="6">
        <f t="shared" si="5"/>
        <v>0.98721317425934119</v>
      </c>
      <c r="EN16" s="6">
        <f t="shared" si="5"/>
        <v>0.62899238218688114</v>
      </c>
      <c r="EO16" s="6">
        <f t="shared" si="5"/>
        <v>0.71839177769903095</v>
      </c>
      <c r="EP16" s="6">
        <f t="shared" si="5"/>
        <v>0.4967929779514374</v>
      </c>
      <c r="EQ16" s="6">
        <f t="shared" si="5"/>
        <v>0.81346140981558435</v>
      </c>
      <c r="ER16" s="6">
        <f t="shared" si="5"/>
        <v>0.78568119691229943</v>
      </c>
      <c r="ES16" s="6">
        <f t="shared" si="5"/>
        <v>0.87245141088066336</v>
      </c>
      <c r="ET16" s="6">
        <f t="shared" si="5"/>
        <v>0.90467283267399179</v>
      </c>
      <c r="EU16" s="6">
        <f t="shared" si="5"/>
        <v>0.86421383939759355</v>
      </c>
      <c r="EV16" s="6">
        <f t="shared" si="5"/>
        <v>0.71246511207250363</v>
      </c>
      <c r="EW16" s="6">
        <f t="shared" si="5"/>
        <v>0.78662375234812187</v>
      </c>
      <c r="EX16" s="6">
        <f t="shared" si="5"/>
        <v>0.80699569138443783</v>
      </c>
      <c r="EY16" s="6">
        <f t="shared" si="5"/>
        <v>0.85723193968067979</v>
      </c>
      <c r="EZ16" s="6">
        <f t="shared" si="5"/>
        <v>0.85041022857801818</v>
      </c>
      <c r="FA16" s="6">
        <f t="shared" si="5"/>
        <v>0.85498399693509053</v>
      </c>
      <c r="FB16" s="6">
        <f t="shared" si="5"/>
        <v>0.79503506843024607</v>
      </c>
      <c r="FC16" s="6">
        <f t="shared" si="5"/>
        <v>0.74535381943872836</v>
      </c>
      <c r="FD16" s="6">
        <f t="shared" si="5"/>
        <v>0.73801844711262199</v>
      </c>
      <c r="FE16" s="6">
        <f t="shared" si="5"/>
        <v>0.80549381708167511</v>
      </c>
      <c r="FF16" s="6">
        <f t="shared" si="5"/>
        <v>0.82896893114047487</v>
      </c>
      <c r="FG16" s="6">
        <f t="shared" si="5"/>
        <v>0.87788924307974059</v>
      </c>
      <c r="FH16" s="6">
        <f t="shared" si="5"/>
        <v>0.8559717391520596</v>
      </c>
      <c r="FI16" s="6">
        <f t="shared" si="5"/>
        <v>5.8146804412779009E-2</v>
      </c>
      <c r="FJ16" s="6">
        <f t="shared" si="5"/>
        <v>0.83652242971907942</v>
      </c>
      <c r="FK16" s="6">
        <f t="shared" si="5"/>
        <v>0.8248058093458186</v>
      </c>
      <c r="FL16" s="6">
        <f t="shared" si="5"/>
        <v>0.81838869211660659</v>
      </c>
      <c r="FM16" s="6">
        <f t="shared" si="5"/>
        <v>0.69108268264651707</v>
      </c>
      <c r="FN16" s="6">
        <f t="shared" si="5"/>
        <v>0.89305782437393733</v>
      </c>
      <c r="FO16" s="6">
        <f t="shared" si="5"/>
        <v>0.83094430643087258</v>
      </c>
      <c r="FP16" s="6">
        <f t="shared" si="5"/>
        <v>0.71248130720904157</v>
      </c>
      <c r="FQ16" s="6">
        <f t="shared" si="5"/>
        <v>0.71451105124107062</v>
      </c>
      <c r="FR16" s="6">
        <f t="shared" si="5"/>
        <v>0.59185937675698208</v>
      </c>
      <c r="FS16" s="6">
        <f t="shared" si="5"/>
        <v>0.75340925347323784</v>
      </c>
      <c r="FT16" s="6">
        <f t="shared" si="5"/>
        <v>0.735644637008392</v>
      </c>
      <c r="FU16" s="6">
        <f t="shared" si="5"/>
        <v>0.8975338274761514</v>
      </c>
      <c r="FV16" s="6">
        <f t="shared" si="5"/>
        <v>0.90574137841856983</v>
      </c>
      <c r="FW16" s="6">
        <f t="shared" si="5"/>
        <v>0.90074912753410663</v>
      </c>
      <c r="FX16" s="6">
        <f t="shared" si="5"/>
        <v>0.71208456917093133</v>
      </c>
      <c r="FY16" s="6">
        <f t="shared" si="5"/>
        <v>0.88503490438265575</v>
      </c>
      <c r="FZ16" s="6">
        <f t="shared" si="5"/>
        <v>0.83180773994498458</v>
      </c>
      <c r="GA16" s="6">
        <f t="shared" si="5"/>
        <v>0.7532590221452794</v>
      </c>
      <c r="GB16" s="6">
        <f t="shared" si="5"/>
        <v>0.76971576785896345</v>
      </c>
      <c r="GC16" s="6">
        <f t="shared" si="5"/>
        <v>0.95580694933489352</v>
      </c>
      <c r="GD16" s="6">
        <f t="shared" si="5"/>
        <v>0.94918974551781088</v>
      </c>
      <c r="GE16" s="6">
        <f t="shared" si="5"/>
        <v>0.52964114955932329</v>
      </c>
      <c r="GF16" s="6">
        <f t="shared" si="5"/>
        <v>0.67330784880299299</v>
      </c>
      <c r="GG16" s="6">
        <f t="shared" si="5"/>
        <v>0.68295472266389057</v>
      </c>
      <c r="GH16" s="6">
        <f t="shared" si="5"/>
        <v>0.7499545827664964</v>
      </c>
      <c r="GI16" s="6">
        <f t="shared" si="5"/>
        <v>0.74715908041834722</v>
      </c>
      <c r="GJ16" s="6">
        <f t="shared" si="5"/>
        <v>0.66088155450433539</v>
      </c>
      <c r="GK16" s="6">
        <f t="shared" si="5"/>
        <v>0.82579514965526191</v>
      </c>
      <c r="GL16" s="6">
        <f t="shared" si="5"/>
        <v>0.8418013216787571</v>
      </c>
      <c r="GM16" s="6"/>
      <c r="GN16" s="6"/>
    </row>
    <row r="17" spans="1:201" x14ac:dyDescent="0.25">
      <c r="A17" s="17"/>
      <c r="B17" s="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O17" s="3" t="s">
        <v>218</v>
      </c>
      <c r="GP17" s="3" t="s">
        <v>219</v>
      </c>
      <c r="GQ17" s="3" t="s">
        <v>220</v>
      </c>
      <c r="GR17" s="3" t="s">
        <v>221</v>
      </c>
      <c r="GS17" s="3" t="s">
        <v>247</v>
      </c>
    </row>
    <row r="18" spans="1:201" x14ac:dyDescent="0.25">
      <c r="A18" s="17"/>
      <c r="B18" s="1"/>
      <c r="C18" t="s">
        <v>222</v>
      </c>
      <c r="D18" s="6">
        <v>0.91998606420617524</v>
      </c>
      <c r="E18" s="6">
        <v>0.99186310650633491</v>
      </c>
      <c r="F18" s="6">
        <v>0.78950216547267693</v>
      </c>
      <c r="G18" s="6">
        <v>0.91355887260902058</v>
      </c>
      <c r="H18" s="6">
        <v>0.9755546769797182</v>
      </c>
      <c r="I18" s="6">
        <v>0.94722802134389905</v>
      </c>
      <c r="J18" s="6">
        <v>0.96135523665011247</v>
      </c>
      <c r="K18" s="6">
        <v>0.89720969184962651</v>
      </c>
      <c r="L18" s="6">
        <v>0.89712076039947342</v>
      </c>
      <c r="M18" s="6">
        <v>0.7137108652596782</v>
      </c>
      <c r="N18" s="6">
        <v>0.92630490931779952</v>
      </c>
      <c r="O18" s="6">
        <v>0.94793344456659789</v>
      </c>
      <c r="P18" s="6">
        <v>0.79011318539981268</v>
      </c>
      <c r="Q18" s="6">
        <v>0.96620041617078667</v>
      </c>
      <c r="R18" s="6">
        <v>0.97366247654756322</v>
      </c>
      <c r="S18" s="6">
        <v>0.95258899110539674</v>
      </c>
      <c r="T18" s="6">
        <v>0.97182336142973191</v>
      </c>
      <c r="U18" s="6">
        <v>0.73927098716237516</v>
      </c>
      <c r="V18" s="6">
        <v>0.84101527445785285</v>
      </c>
      <c r="W18" s="6">
        <v>0.75586781088572086</v>
      </c>
      <c r="X18" s="6">
        <v>0.87630885333102704</v>
      </c>
      <c r="Y18" s="6">
        <v>0.65830819489886772</v>
      </c>
      <c r="Z18" s="6">
        <v>0.98547052303414273</v>
      </c>
      <c r="AA18" s="6">
        <v>0.98489449916207172</v>
      </c>
      <c r="AB18" s="6">
        <v>0.84867799056217197</v>
      </c>
      <c r="AC18" s="6">
        <v>0.96914832877179391</v>
      </c>
      <c r="AD18" s="6">
        <v>0.93932692370011994</v>
      </c>
      <c r="AE18" s="6">
        <v>0.8842138348317381</v>
      </c>
      <c r="AF18" s="6">
        <v>0.95087426241008488</v>
      </c>
      <c r="AG18" s="6">
        <v>0.91056544714901377</v>
      </c>
      <c r="AH18" s="6">
        <v>0.89283509642421677</v>
      </c>
      <c r="AI18" s="6">
        <v>0.99587054708533163</v>
      </c>
      <c r="AJ18" s="6">
        <v>0.94386422653792612</v>
      </c>
      <c r="AK18" s="6">
        <v>0.93429095883935853</v>
      </c>
      <c r="AL18" s="6">
        <v>0.91959779620590187</v>
      </c>
      <c r="AM18" s="6">
        <v>0.95655879049843873</v>
      </c>
      <c r="AN18" s="6">
        <v>0.93517796952240961</v>
      </c>
      <c r="AO18" s="6">
        <v>0.87530720753738167</v>
      </c>
      <c r="AP18" s="6">
        <v>0.98966653209796906</v>
      </c>
      <c r="AQ18" s="6">
        <v>0.89610650762896027</v>
      </c>
      <c r="AR18" s="6">
        <v>0.98221837307823301</v>
      </c>
      <c r="AS18" s="6">
        <v>0.97092731710075786</v>
      </c>
      <c r="AT18" s="6">
        <v>0.95895342672637507</v>
      </c>
      <c r="AU18" s="6">
        <v>0.96027895252030215</v>
      </c>
      <c r="AV18" s="6">
        <v>0.97545802272194981</v>
      </c>
      <c r="AW18" s="6">
        <v>0.86542063367118582</v>
      </c>
      <c r="AX18" s="6">
        <v>0.94555138183879206</v>
      </c>
      <c r="AY18" s="6">
        <v>0.93757674896610899</v>
      </c>
      <c r="AZ18" s="6">
        <v>0.94699770438282382</v>
      </c>
      <c r="BA18" s="6">
        <v>0.9928840642942709</v>
      </c>
      <c r="BB18" s="6">
        <v>0.93409068473598666</v>
      </c>
      <c r="BC18" s="6">
        <v>0.91770345519273722</v>
      </c>
      <c r="BD18" s="6">
        <v>0.96360127519279293</v>
      </c>
      <c r="BE18" s="6">
        <v>0.94160456328021958</v>
      </c>
      <c r="BF18" s="6">
        <v>0.92188724765457275</v>
      </c>
      <c r="BG18" s="6">
        <v>0.98549021128020264</v>
      </c>
      <c r="BH18" s="6">
        <v>0.99072320346813902</v>
      </c>
      <c r="BI18" s="6">
        <v>0.97304818499377599</v>
      </c>
      <c r="BJ18" s="6">
        <v>0.78047603025673129</v>
      </c>
      <c r="BK18" s="6">
        <v>0.96165583308984459</v>
      </c>
      <c r="BL18" s="6">
        <v>0.9400172156983515</v>
      </c>
      <c r="BM18" s="6">
        <v>0.93434899640059621</v>
      </c>
      <c r="BN18" s="6">
        <v>0.9594871280486218</v>
      </c>
      <c r="BO18" s="6">
        <v>0.95451399793098446</v>
      </c>
      <c r="BP18" s="6">
        <v>0.928347427016884</v>
      </c>
      <c r="BQ18" s="6">
        <v>0.97957791360178181</v>
      </c>
      <c r="BR18" s="6">
        <v>0.93050559854082127</v>
      </c>
      <c r="BS18" s="6">
        <v>0.91400541073914621</v>
      </c>
      <c r="BT18" s="6">
        <v>0.98997954577327962</v>
      </c>
      <c r="BU18" s="6">
        <v>0.986853497179776</v>
      </c>
      <c r="BV18" s="6">
        <v>0.95371999160163634</v>
      </c>
      <c r="BW18" s="6">
        <v>0.96528959336176279</v>
      </c>
      <c r="BX18" s="6">
        <v>0.84370896842725995</v>
      </c>
      <c r="BY18" s="6">
        <v>0.82762763621069035</v>
      </c>
      <c r="BZ18" s="6">
        <v>0.84702742038449352</v>
      </c>
      <c r="CA18" s="6">
        <v>0.96615062467785406</v>
      </c>
      <c r="CB18" s="6">
        <v>0.93651690837515045</v>
      </c>
      <c r="CC18" s="6">
        <v>0.93554952874466946</v>
      </c>
      <c r="CD18" s="6">
        <v>0.93389421840778775</v>
      </c>
      <c r="CE18" s="6">
        <v>0.90310286879599344</v>
      </c>
      <c r="CF18" s="6">
        <v>0.88675989615352591</v>
      </c>
      <c r="CG18" s="6">
        <v>0.78825119823320788</v>
      </c>
      <c r="CH18" s="6">
        <v>0.92507990189956735</v>
      </c>
      <c r="CI18" s="6">
        <v>0.85489679419259412</v>
      </c>
      <c r="CJ18" s="6">
        <v>0.88993070590152934</v>
      </c>
      <c r="CK18" s="6">
        <v>0.92450511063085117</v>
      </c>
      <c r="CL18" s="6">
        <v>0.83765637899135637</v>
      </c>
      <c r="CM18" s="6">
        <v>0.89778644840786737</v>
      </c>
      <c r="CN18" s="6">
        <v>0.84648221541301694</v>
      </c>
      <c r="CO18" s="6">
        <v>0.96101395251023558</v>
      </c>
      <c r="CP18" s="6">
        <v>0.93743185963391762</v>
      </c>
      <c r="CQ18" s="6">
        <v>0.99046051252789058</v>
      </c>
      <c r="CR18" s="6">
        <v>0.93446737898088295</v>
      </c>
      <c r="CS18" s="6">
        <v>0.85459364675376204</v>
      </c>
      <c r="CT18" s="6">
        <v>0.85251745770939169</v>
      </c>
      <c r="CU18" s="6">
        <v>0.95624196285814145</v>
      </c>
      <c r="CV18" s="6">
        <v>0.95350502659215941</v>
      </c>
      <c r="CW18" s="6">
        <v>0.90449220393160068</v>
      </c>
      <c r="CX18" s="6">
        <v>0.94536913094181807</v>
      </c>
      <c r="CY18" s="6">
        <v>0.96753364748319026</v>
      </c>
      <c r="CZ18" s="6">
        <v>0.93859944526669659</v>
      </c>
      <c r="DA18" s="6">
        <v>0.91181548495738152</v>
      </c>
      <c r="DB18" s="6">
        <v>0.96577772457992062</v>
      </c>
      <c r="DC18" s="6">
        <v>0.92505485867467463</v>
      </c>
      <c r="DD18" s="6">
        <v>0.88937692767029752</v>
      </c>
      <c r="DE18" s="6">
        <v>0.93010341788230344</v>
      </c>
      <c r="DF18" s="6">
        <v>0.90123847030187676</v>
      </c>
      <c r="DG18" s="6">
        <v>0.90192910709051866</v>
      </c>
      <c r="DH18" s="6">
        <v>0.94050762339592064</v>
      </c>
      <c r="DI18" s="6">
        <v>0.92445945757017001</v>
      </c>
      <c r="DJ18" s="6">
        <v>0.86486707690233922</v>
      </c>
      <c r="DK18" s="6">
        <v>0.91341812664355215</v>
      </c>
      <c r="DL18" s="6">
        <v>0.8380437752043981</v>
      </c>
      <c r="DM18" s="6">
        <v>0.96632218704408024</v>
      </c>
      <c r="DN18" s="6">
        <v>0.9472582856043289</v>
      </c>
      <c r="DO18" s="6">
        <v>0.91774177164160897</v>
      </c>
      <c r="DP18" s="6">
        <v>0.9669976095943722</v>
      </c>
      <c r="DQ18" s="6">
        <v>0.94406949835654719</v>
      </c>
      <c r="DR18" s="6">
        <v>0.936832979962542</v>
      </c>
      <c r="DS18" s="6">
        <v>0.93800824104204705</v>
      </c>
      <c r="DT18" s="6">
        <v>0.82445163523044185</v>
      </c>
      <c r="DU18" s="6">
        <v>0.87061177709302529</v>
      </c>
      <c r="DV18" s="6">
        <v>0.9935173313119765</v>
      </c>
      <c r="DW18" s="6">
        <v>0.96739986538266576</v>
      </c>
      <c r="DX18" s="6">
        <v>0.87522621937543277</v>
      </c>
      <c r="DY18" s="6">
        <v>0.86945995080284877</v>
      </c>
      <c r="DZ18" s="6">
        <v>0.68473017769303735</v>
      </c>
      <c r="EA18" s="6">
        <v>0.48206582283970206</v>
      </c>
      <c r="EB18" s="6">
        <v>0.86078671986130872</v>
      </c>
      <c r="EC18" s="6">
        <v>0.89491139638748385</v>
      </c>
      <c r="ED18" s="6">
        <v>0.96327368502941657</v>
      </c>
      <c r="EE18" s="6">
        <v>0.89795150521445033</v>
      </c>
      <c r="EF18" s="6">
        <v>0.73733724298265491</v>
      </c>
      <c r="EG18" s="6">
        <v>0.95468780424319133</v>
      </c>
      <c r="EH18" s="6">
        <v>0.88107715620030602</v>
      </c>
      <c r="EI18" s="6">
        <v>0.8470257794783741</v>
      </c>
      <c r="EJ18" s="6">
        <v>0.89960155901579342</v>
      </c>
      <c r="EK18" s="6">
        <v>0.80739176542762225</v>
      </c>
      <c r="EL18" s="6">
        <v>0.91396087906311618</v>
      </c>
      <c r="EM18" s="6">
        <v>0.94906071202646713</v>
      </c>
      <c r="EN18" s="6">
        <v>0.98455783161021937</v>
      </c>
      <c r="EO18" s="6">
        <v>0.93317475947394635</v>
      </c>
      <c r="EP18" s="6">
        <v>0.8673488474076243</v>
      </c>
      <c r="EQ18" s="6">
        <v>0.84386452263633516</v>
      </c>
      <c r="ER18" s="6">
        <v>0.91079781690609318</v>
      </c>
      <c r="ES18" s="6">
        <v>0.97411908245036938</v>
      </c>
      <c r="ET18" s="6">
        <v>0.95555989864300883</v>
      </c>
      <c r="EU18" s="6">
        <v>0.94006183136701982</v>
      </c>
      <c r="EV18" s="6">
        <v>0.86007701449152107</v>
      </c>
      <c r="EW18" s="6">
        <v>0.95025056951279252</v>
      </c>
      <c r="EX18" s="6">
        <v>0.95730492524832478</v>
      </c>
      <c r="EY18" s="6">
        <v>0.93408452012641241</v>
      </c>
      <c r="EZ18" s="6">
        <v>0.88974125709994845</v>
      </c>
      <c r="FA18" s="6">
        <v>0.95978144510399577</v>
      </c>
      <c r="FB18" s="6">
        <v>0.90564883228101534</v>
      </c>
      <c r="FC18" s="6">
        <v>0.97453037326656988</v>
      </c>
      <c r="FD18" s="6">
        <v>0.97087420747076258</v>
      </c>
      <c r="FE18" s="6">
        <v>0.90360509073939055</v>
      </c>
      <c r="FF18" s="6">
        <v>0.94048365796276234</v>
      </c>
      <c r="FG18" s="6">
        <v>0.41207886904038682</v>
      </c>
      <c r="FH18" s="6">
        <v>0.50462528139328822</v>
      </c>
      <c r="FI18" s="6">
        <v>0.97394357679781285</v>
      </c>
      <c r="FJ18" s="6">
        <v>0.97541134439415023</v>
      </c>
      <c r="FK18" s="6">
        <v>0.96069908680769678</v>
      </c>
      <c r="FL18" s="6">
        <v>0.88404031737794075</v>
      </c>
      <c r="FM18" s="6">
        <v>0.95987426110703977</v>
      </c>
      <c r="FN18" s="6">
        <v>0.9687511634023952</v>
      </c>
      <c r="FO18" s="6">
        <v>0.96901425469389812</v>
      </c>
      <c r="FP18" s="6">
        <v>0.92538413894757943</v>
      </c>
      <c r="FQ18" s="6">
        <v>0.94399069126101964</v>
      </c>
      <c r="FR18" s="6">
        <v>0.87359652365285723</v>
      </c>
      <c r="FS18" s="6">
        <v>0.94681348261104337</v>
      </c>
      <c r="FT18" s="6">
        <v>0.95596632097425693</v>
      </c>
      <c r="FU18" s="6">
        <v>0.92995465119946419</v>
      </c>
      <c r="FV18" s="6">
        <v>0.9578172279462438</v>
      </c>
      <c r="FW18" s="6">
        <v>0.90324029873872747</v>
      </c>
      <c r="FX18" s="6">
        <v>0.9648673080672342</v>
      </c>
      <c r="FY18" s="6">
        <v>0.96232578769093702</v>
      </c>
      <c r="FZ18" s="6">
        <v>0.93816100319205964</v>
      </c>
      <c r="GA18" s="6">
        <v>0.93287916160791062</v>
      </c>
      <c r="GB18" s="6">
        <v>0.97063188863688943</v>
      </c>
      <c r="GC18" s="6">
        <v>0.94983138149585289</v>
      </c>
      <c r="GD18" s="6">
        <v>0.88889231027988536</v>
      </c>
      <c r="GE18" s="6">
        <v>0.88514951359906402</v>
      </c>
      <c r="GF18" s="6">
        <v>0.8730147725596773</v>
      </c>
      <c r="GG18" s="6">
        <v>0.88528793039894793</v>
      </c>
      <c r="GH18" s="6">
        <v>0.87301724325458607</v>
      </c>
      <c r="GI18" s="6">
        <v>0.89054158684337936</v>
      </c>
      <c r="GJ18" s="6">
        <v>0.85349563269519724</v>
      </c>
      <c r="GK18" s="6">
        <v>0.8944634607769556</v>
      </c>
      <c r="GL18" s="6">
        <v>0.82297024163048382</v>
      </c>
      <c r="GM18" s="6"/>
      <c r="GO18" s="6">
        <f>AVERAGE(D18:GM18)</f>
        <v>0.90988602247946071</v>
      </c>
      <c r="GP18" s="6">
        <f>MEDIAN(D18:GM18)</f>
        <v>0.93408452012641241</v>
      </c>
      <c r="GQ18" s="6">
        <f>MAX(D18:GM18)</f>
        <v>0.99587054708533163</v>
      </c>
      <c r="GR18" s="6">
        <f>MIN(D18:GM18)</f>
        <v>0.41207886904038682</v>
      </c>
      <c r="GS18" s="6">
        <f>STDEV(D18:GL18)</f>
        <v>8.2011881740401138E-2</v>
      </c>
    </row>
    <row r="19" spans="1:201" x14ac:dyDescent="0.25">
      <c r="A19" s="17"/>
      <c r="B19" s="1"/>
      <c r="C19" t="s">
        <v>223</v>
      </c>
      <c r="D19" s="6">
        <v>0.84477053960682347</v>
      </c>
      <c r="E19" s="6">
        <v>0.89367541046736965</v>
      </c>
      <c r="F19" s="6">
        <v>0.70494486793704736</v>
      </c>
      <c r="G19" s="6">
        <v>0.81579347961027171</v>
      </c>
      <c r="H19" s="6">
        <v>0.8858478726932888</v>
      </c>
      <c r="I19" s="6">
        <v>0.82451324707569074</v>
      </c>
      <c r="J19" s="6">
        <v>0.86450872554835922</v>
      </c>
      <c r="K19" s="6">
        <v>0.7762718106626364</v>
      </c>
      <c r="L19" s="6">
        <v>0.82636934156742725</v>
      </c>
      <c r="M19" s="6">
        <v>0.75694601517254123</v>
      </c>
      <c r="N19" s="6">
        <v>0.84188524109909868</v>
      </c>
      <c r="O19" s="6">
        <v>0.83907950979035517</v>
      </c>
      <c r="P19" s="6">
        <v>0.68322672151688546</v>
      </c>
      <c r="Q19" s="6">
        <v>0.87665406574040583</v>
      </c>
      <c r="R19" s="6">
        <v>0.91847167874415847</v>
      </c>
      <c r="S19" s="6">
        <v>0.89127266826381646</v>
      </c>
      <c r="T19" s="6">
        <v>0.91515733901653762</v>
      </c>
      <c r="U19" s="6">
        <v>0.76088959401330114</v>
      </c>
      <c r="V19" s="6">
        <v>0.80903775523558819</v>
      </c>
      <c r="W19" s="6">
        <v>0.75511394104091811</v>
      </c>
      <c r="X19" s="6">
        <v>0.80599162416662973</v>
      </c>
      <c r="Y19" s="6">
        <v>0.64769419893232461</v>
      </c>
      <c r="Z19" s="6">
        <v>0.84650006383110732</v>
      </c>
      <c r="AA19" s="6">
        <v>0.86626806263260403</v>
      </c>
      <c r="AB19" s="6">
        <v>0.82382318294928081</v>
      </c>
      <c r="AC19" s="6">
        <v>0.89823166911964392</v>
      </c>
      <c r="AD19" s="6">
        <v>0.88194060404716046</v>
      </c>
      <c r="AE19" s="6">
        <v>0.84784156961239177</v>
      </c>
      <c r="AF19" s="6">
        <v>0.83274052999172232</v>
      </c>
      <c r="AG19" s="6">
        <v>0.85622417017769248</v>
      </c>
      <c r="AH19" s="6">
        <v>0.80901775287668287</v>
      </c>
      <c r="AI19" s="6">
        <v>0.94812076157820691</v>
      </c>
      <c r="AJ19" s="6">
        <v>0.85881431842540967</v>
      </c>
      <c r="AK19" s="6">
        <v>0.87440036331335635</v>
      </c>
      <c r="AL19" s="6">
        <v>0.86301127644674991</v>
      </c>
      <c r="AM19" s="6">
        <v>0.90340789922314046</v>
      </c>
      <c r="AN19" s="6">
        <v>0.84660187524563724</v>
      </c>
      <c r="AO19" s="6">
        <v>0.82961333126298031</v>
      </c>
      <c r="AP19" s="6">
        <v>0.92144246527461471</v>
      </c>
      <c r="AQ19" s="6">
        <v>0.76708734249264077</v>
      </c>
      <c r="AR19" s="6">
        <v>0.89238725768328275</v>
      </c>
      <c r="AS19" s="6">
        <v>0.89346103601491333</v>
      </c>
      <c r="AT19" s="6">
        <v>0.87477788951846891</v>
      </c>
      <c r="AU19" s="6">
        <v>0.84252885590197457</v>
      </c>
      <c r="AV19" s="6">
        <v>0.93100281783916039</v>
      </c>
      <c r="AW19" s="6">
        <v>0.81050716756409136</v>
      </c>
      <c r="AX19" s="6">
        <v>0.88929043970238453</v>
      </c>
      <c r="AY19" s="6">
        <v>0.84334537122505582</v>
      </c>
      <c r="AZ19" s="6">
        <v>0.86829058494778888</v>
      </c>
      <c r="BA19" s="6">
        <v>0.92237080687856621</v>
      </c>
      <c r="BB19" s="6">
        <v>0.87106521398798009</v>
      </c>
      <c r="BC19" s="6">
        <v>0.83056337790281554</v>
      </c>
      <c r="BD19" s="6">
        <v>0.91345876943500592</v>
      </c>
      <c r="BE19" s="6">
        <v>0.88430994169522714</v>
      </c>
      <c r="BF19" s="6">
        <v>0.87578881328748537</v>
      </c>
      <c r="BG19" s="6">
        <v>0.91813389738399986</v>
      </c>
      <c r="BH19" s="6">
        <v>0.91708376775482947</v>
      </c>
      <c r="BI19" s="6">
        <v>0.87437152382396299</v>
      </c>
      <c r="BJ19" s="6">
        <v>0.81497734556674306</v>
      </c>
      <c r="BK19" s="6">
        <v>0.88115802126827292</v>
      </c>
      <c r="BL19" s="6">
        <v>0.89281644501699287</v>
      </c>
      <c r="BM19" s="6">
        <v>0.87526610543554673</v>
      </c>
      <c r="BN19" s="6">
        <v>0.90092143605352848</v>
      </c>
      <c r="BO19" s="6">
        <v>0.89155180365021858</v>
      </c>
      <c r="BP19" s="6">
        <v>0.82488651290504678</v>
      </c>
      <c r="BQ19" s="6">
        <v>0.84805347447847246</v>
      </c>
      <c r="BR19" s="6">
        <v>0.83220155605855761</v>
      </c>
      <c r="BS19" s="6">
        <v>0.84137831342624558</v>
      </c>
      <c r="BT19" s="6">
        <v>0.9089781984941574</v>
      </c>
      <c r="BU19" s="6">
        <v>0.8901051921232157</v>
      </c>
      <c r="BV19" s="6">
        <v>0.86720212917647732</v>
      </c>
      <c r="BW19" s="6">
        <v>0.85628066590970409</v>
      </c>
      <c r="BX19" s="6">
        <v>0.81962696579649819</v>
      </c>
      <c r="BY19" s="6">
        <v>0.79508851028191851</v>
      </c>
      <c r="BZ19" s="6">
        <v>0.81464597669193739</v>
      </c>
      <c r="CA19" s="6">
        <v>0.86097462902461297</v>
      </c>
      <c r="CB19" s="6">
        <v>0.83210919407098338</v>
      </c>
      <c r="CC19" s="6">
        <v>0.88204346140885925</v>
      </c>
      <c r="CD19" s="6">
        <v>0.87391158674437852</v>
      </c>
      <c r="CE19" s="6">
        <v>0.85872808771835774</v>
      </c>
      <c r="CF19" s="6">
        <v>0.82567219513860834</v>
      </c>
      <c r="CG19" s="6">
        <v>0.80326829669351185</v>
      </c>
      <c r="CH19" s="6">
        <v>0.85518226742957182</v>
      </c>
      <c r="CI19" s="6">
        <v>0.8239760646914166</v>
      </c>
      <c r="CJ19" s="6">
        <v>0.82676484058817556</v>
      </c>
      <c r="CK19" s="6">
        <v>0.86597748489153814</v>
      </c>
      <c r="CL19" s="6">
        <v>0.81407946042460388</v>
      </c>
      <c r="CM19" s="6">
        <v>0.84705138365895316</v>
      </c>
      <c r="CN19" s="6">
        <v>0.7853209725118373</v>
      </c>
      <c r="CO19" s="6">
        <v>0.89613079635451454</v>
      </c>
      <c r="CP19" s="6">
        <v>0.8802167084960365</v>
      </c>
      <c r="CQ19" s="6">
        <v>0.9204064848979997</v>
      </c>
      <c r="CR19" s="6">
        <v>0.88348819441766047</v>
      </c>
      <c r="CS19" s="6">
        <v>0.79834368908546183</v>
      </c>
      <c r="CT19" s="6">
        <v>0.82688810102027754</v>
      </c>
      <c r="CU19" s="6">
        <v>0.89166831003277613</v>
      </c>
      <c r="CV19" s="6">
        <v>0.89208514878736533</v>
      </c>
      <c r="CW19" s="6">
        <v>0.82960291654157214</v>
      </c>
      <c r="CX19" s="6">
        <v>0.89058876827394262</v>
      </c>
      <c r="CY19" s="6">
        <v>0.90136727041320697</v>
      </c>
      <c r="CZ19" s="6">
        <v>0.87735782714772381</v>
      </c>
      <c r="DA19" s="6">
        <v>0.8663105593414191</v>
      </c>
      <c r="DB19" s="6">
        <v>0.91063512647125044</v>
      </c>
      <c r="DC19" s="6">
        <v>0.83449314269111041</v>
      </c>
      <c r="DD19" s="6">
        <v>0.83439164052882475</v>
      </c>
      <c r="DE19" s="6">
        <v>0.84833801418230259</v>
      </c>
      <c r="DF19" s="6">
        <v>0.84817182855906093</v>
      </c>
      <c r="DG19" s="6">
        <v>0.83856225676779328</v>
      </c>
      <c r="DH19" s="6">
        <v>0.85276292195342718</v>
      </c>
      <c r="DI19" s="6">
        <v>0.85481740198896605</v>
      </c>
      <c r="DJ19" s="6">
        <v>0.82160618826248522</v>
      </c>
      <c r="DK19" s="6">
        <v>0.80986718153310666</v>
      </c>
      <c r="DL19" s="6">
        <v>0.82896415006255442</v>
      </c>
      <c r="DM19" s="6">
        <v>0.92263249270179659</v>
      </c>
      <c r="DN19" s="6">
        <v>0.89126239181641487</v>
      </c>
      <c r="DO19" s="6">
        <v>0.86599184074907898</v>
      </c>
      <c r="DP19" s="6">
        <v>0.88950573948544009</v>
      </c>
      <c r="DQ19" s="6">
        <v>0.87038642718798453</v>
      </c>
      <c r="DR19" s="6">
        <v>0.85938085551908083</v>
      </c>
      <c r="DS19" s="6">
        <v>0.87806311299070638</v>
      </c>
      <c r="DT19" s="6">
        <v>0.81596028713714963</v>
      </c>
      <c r="DU19" s="6">
        <v>0.82093946209355828</v>
      </c>
      <c r="DV19" s="6">
        <v>0.92141419476880548</v>
      </c>
      <c r="DW19" s="6">
        <v>0.86320501039992159</v>
      </c>
      <c r="DX19" s="6">
        <v>0.81237568723370923</v>
      </c>
      <c r="DY19" s="6">
        <v>0.79427348561086508</v>
      </c>
      <c r="DZ19" s="6">
        <v>0.74970731226772458</v>
      </c>
      <c r="EA19" s="6">
        <v>0.72059849872514281</v>
      </c>
      <c r="EB19" s="6">
        <v>0.80136363477164352</v>
      </c>
      <c r="EC19" s="6">
        <v>0.83706264982022882</v>
      </c>
      <c r="ED19" s="6">
        <v>0.86050113535360939</v>
      </c>
      <c r="EE19" s="6">
        <v>0.83770876311286502</v>
      </c>
      <c r="EF19" s="6">
        <v>0.72776376584212721</v>
      </c>
      <c r="EG19" s="6">
        <v>0.87748517649021474</v>
      </c>
      <c r="EH19" s="6">
        <v>0.83317084259093566</v>
      </c>
      <c r="EI19" s="6">
        <v>0.80375167360799293</v>
      </c>
      <c r="EJ19" s="6">
        <v>0.82983313651144419</v>
      </c>
      <c r="EK19" s="6">
        <v>0.76468355696642831</v>
      </c>
      <c r="EL19" s="6">
        <v>0.84718118682474064</v>
      </c>
      <c r="EM19" s="6">
        <v>0.82852132051805494</v>
      </c>
      <c r="EN19" s="6">
        <v>0.89743427658345576</v>
      </c>
      <c r="EO19" s="6">
        <v>0.82985864083868477</v>
      </c>
      <c r="EP19" s="6">
        <v>0.78193531216494483</v>
      </c>
      <c r="EQ19" s="6">
        <v>0.79895185404925873</v>
      </c>
      <c r="ER19" s="6">
        <v>0.87060326991104553</v>
      </c>
      <c r="ES19" s="6">
        <v>0.91163532710344908</v>
      </c>
      <c r="ET19" s="6">
        <v>0.86316178064023508</v>
      </c>
      <c r="EU19" s="6">
        <v>0.85716839329256955</v>
      </c>
      <c r="EV19" s="6">
        <v>0.82751791816153741</v>
      </c>
      <c r="EW19" s="6">
        <v>0.87169050294441297</v>
      </c>
      <c r="EX19" s="6">
        <v>0.87196799729697316</v>
      </c>
      <c r="EY19" s="6">
        <v>0.84680391613206263</v>
      </c>
      <c r="EZ19" s="6">
        <v>0.8377539517759991</v>
      </c>
      <c r="FA19" s="6">
        <v>0.87720762682928155</v>
      </c>
      <c r="FB19" s="6">
        <v>0.81954645265321702</v>
      </c>
      <c r="FC19" s="6">
        <v>0.90980990405419671</v>
      </c>
      <c r="FD19" s="6">
        <v>0.91876693680415167</v>
      </c>
      <c r="FE19" s="6">
        <v>0.83359106673921968</v>
      </c>
      <c r="FF19" s="6">
        <v>0.87383681071767338</v>
      </c>
      <c r="FG19" s="6">
        <v>0.63096244313739902</v>
      </c>
      <c r="FH19" s="6">
        <v>0.67930587314489144</v>
      </c>
      <c r="FI19" s="6">
        <v>0.84647966466091029</v>
      </c>
      <c r="FJ19" s="6">
        <v>0.91283178429200129</v>
      </c>
      <c r="FK19" s="6">
        <v>0.87717807510390144</v>
      </c>
      <c r="FL19" s="6">
        <v>0.78948602263753309</v>
      </c>
      <c r="FM19" s="6">
        <v>0.89002040868384169</v>
      </c>
      <c r="FN19" s="6">
        <v>0.8781784088370016</v>
      </c>
      <c r="FO19" s="6">
        <v>0.87949718528038112</v>
      </c>
      <c r="FP19" s="6">
        <v>0.89007920825094844</v>
      </c>
      <c r="FQ19" s="6">
        <v>0.8880457219328034</v>
      </c>
      <c r="FR19" s="6">
        <v>0.83972265350076047</v>
      </c>
      <c r="FS19" s="6">
        <v>0.86982135429772245</v>
      </c>
      <c r="FT19" s="6">
        <v>0.8906409015806247</v>
      </c>
      <c r="FU19" s="6">
        <v>0.84805171107416344</v>
      </c>
      <c r="FV19" s="6">
        <v>0.87447440104882879</v>
      </c>
      <c r="FW19" s="6">
        <v>0.8335647062294731</v>
      </c>
      <c r="FX19" s="6">
        <v>0.90003516032738262</v>
      </c>
      <c r="FY19" s="6">
        <v>0.86518539529040472</v>
      </c>
      <c r="FZ19" s="6">
        <v>0.86579773261033266</v>
      </c>
      <c r="GA19" s="6">
        <v>0.87297797748445283</v>
      </c>
      <c r="GB19" s="6">
        <v>0.89693739080832435</v>
      </c>
      <c r="GC19" s="6">
        <v>0.86591093418333409</v>
      </c>
      <c r="GD19" s="6">
        <v>0.80375695923342361</v>
      </c>
      <c r="GE19" s="6">
        <v>0.82153953714409422</v>
      </c>
      <c r="GF19" s="6">
        <v>0.81486042218585419</v>
      </c>
      <c r="GG19" s="6">
        <v>0.84300985140519058</v>
      </c>
      <c r="GH19" s="6">
        <v>0.80149381856171287</v>
      </c>
      <c r="GI19" s="6">
        <v>0.82138929783595249</v>
      </c>
      <c r="GJ19" s="6">
        <v>0.79979001039621656</v>
      </c>
      <c r="GK19" s="6">
        <v>0.82388790475645224</v>
      </c>
      <c r="GL19" s="6">
        <v>0.7831045449131423</v>
      </c>
      <c r="GM19" s="6"/>
      <c r="GO19" s="6">
        <f t="shared" ref="GO19:GO20" si="6">AVERAGE(D19:GM19)</f>
        <v>0.84782820243302959</v>
      </c>
      <c r="GP19" s="6">
        <f t="shared" ref="GP19:GP20" si="7">MEDIAN(D19:GM19)</f>
        <v>0.85481740198896605</v>
      </c>
      <c r="GQ19" s="6">
        <f t="shared" ref="GQ19:GQ20" si="8">MAX(D19:GM19)</f>
        <v>0.94812076157820691</v>
      </c>
      <c r="GR19" s="6">
        <f t="shared" ref="GR19:GR20" si="9">MIN(D19:GM19)</f>
        <v>0.63096244313739902</v>
      </c>
      <c r="GS19" s="6">
        <f t="shared" ref="GS19:GS21" si="10">STDEV(D19:GL19)</f>
        <v>5.0815612997651506E-2</v>
      </c>
    </row>
    <row r="20" spans="1:201" x14ac:dyDescent="0.25">
      <c r="A20" s="17"/>
      <c r="B20" s="1"/>
      <c r="C20" t="s">
        <v>224</v>
      </c>
      <c r="D20" s="6">
        <v>4.4811087836506447E-2</v>
      </c>
      <c r="E20" s="6">
        <v>7.8986816408852911E-2</v>
      </c>
      <c r="F20" s="6">
        <v>0.16282534803078727</v>
      </c>
      <c r="G20" s="6">
        <v>7.2292450936807806E-2</v>
      </c>
      <c r="H20" s="6">
        <v>5.7338489870422518E-2</v>
      </c>
      <c r="I20" s="6">
        <v>0.10016403632262899</v>
      </c>
      <c r="J20" s="6">
        <v>0.11833069972713105</v>
      </c>
      <c r="K20" s="6">
        <v>0.10303105913048199</v>
      </c>
      <c r="L20" s="6">
        <v>9.3981350283252788E-2</v>
      </c>
      <c r="M20" s="6">
        <v>0.12388616066990188</v>
      </c>
      <c r="N20" s="6">
        <v>4.3850858710345553E-2</v>
      </c>
      <c r="O20" s="6">
        <v>5.0026477821110846E-2</v>
      </c>
      <c r="P20" s="6">
        <v>0.16521614074722787</v>
      </c>
      <c r="Q20" s="6">
        <v>7.0739462892635552E-2</v>
      </c>
      <c r="R20" s="6">
        <v>2.7085977268306374E-2</v>
      </c>
      <c r="S20" s="6">
        <v>3.7167905948245025E-2</v>
      </c>
      <c r="T20" s="6">
        <v>3.2582200239822383E-2</v>
      </c>
      <c r="U20" s="6">
        <v>6.8147855898163856E-2</v>
      </c>
      <c r="V20" s="6">
        <v>6.3369465950866011E-2</v>
      </c>
      <c r="W20" s="6">
        <v>7.6238891736140568E-2</v>
      </c>
      <c r="X20" s="6">
        <v>4.4610081691718095E-2</v>
      </c>
      <c r="Y20" s="6">
        <v>0.30638002908681056</v>
      </c>
      <c r="Z20" s="6">
        <v>0.13032765696974649</v>
      </c>
      <c r="AA20" s="6">
        <v>0.11293452870536952</v>
      </c>
      <c r="AB20" s="6">
        <v>6.977719811182026E-2</v>
      </c>
      <c r="AC20" s="6">
        <v>2.9266108454268996E-2</v>
      </c>
      <c r="AD20" s="6">
        <v>2.9541606366270179E-2</v>
      </c>
      <c r="AE20" s="6">
        <v>6.7650631486884827E-2</v>
      </c>
      <c r="AF20" s="6">
        <v>0.11888485509854572</v>
      </c>
      <c r="AG20" s="6">
        <v>4.4333293158953124E-2</v>
      </c>
      <c r="AH20" s="6">
        <v>0.11827949695076745</v>
      </c>
      <c r="AI20" s="6">
        <v>3.1290907538196529E-2</v>
      </c>
      <c r="AJ20" s="6">
        <v>7.5427072683246332E-2</v>
      </c>
      <c r="AK20" s="6">
        <v>4.0362116706318563E-2</v>
      </c>
      <c r="AL20" s="6">
        <v>4.7088488789241989E-2</v>
      </c>
      <c r="AM20" s="6">
        <v>2.448590161965547E-2</v>
      </c>
      <c r="AN20" s="6">
        <v>8.4184001543100961E-2</v>
      </c>
      <c r="AO20" s="6">
        <v>6.5622964954318408E-2</v>
      </c>
      <c r="AP20" s="6">
        <v>5.5225581873912841E-2</v>
      </c>
      <c r="AQ20" s="6">
        <v>0.18537581819722862</v>
      </c>
      <c r="AR20" s="6">
        <v>7.6832043810786427E-2</v>
      </c>
      <c r="AS20" s="6">
        <v>5.0581608907625281E-2</v>
      </c>
      <c r="AT20" s="6">
        <v>3.9546912639709164E-2</v>
      </c>
      <c r="AU20" s="6">
        <v>4.3188418173129017E-2</v>
      </c>
      <c r="AV20" s="6">
        <v>2.1360710789674608E-2</v>
      </c>
      <c r="AW20" s="6">
        <v>5.313552337819305E-2</v>
      </c>
      <c r="AX20" s="6">
        <v>3.3017968971246106E-2</v>
      </c>
      <c r="AY20" s="6">
        <v>8.5454456270875445E-2</v>
      </c>
      <c r="AZ20" s="6">
        <v>9.7460654413356454E-2</v>
      </c>
      <c r="BA20" s="6">
        <v>6.5670547950007679E-2</v>
      </c>
      <c r="BB20" s="6">
        <v>3.6470598086447314E-2</v>
      </c>
      <c r="BC20" s="6">
        <v>5.3190260421737391E-2</v>
      </c>
      <c r="BD20" s="6">
        <v>3.8186630443550418E-2</v>
      </c>
      <c r="BE20" s="6">
        <v>3.9104796042777334E-2</v>
      </c>
      <c r="BF20" s="6">
        <v>4.9205677629242162E-2</v>
      </c>
      <c r="BG20" s="6">
        <v>3.255630201794435E-2</v>
      </c>
      <c r="BH20" s="6">
        <v>3.6029712211423585E-2</v>
      </c>
      <c r="BI20" s="6">
        <v>7.397397941009573E-2</v>
      </c>
      <c r="BJ20" s="6">
        <v>0.1010629613331846</v>
      </c>
      <c r="BK20" s="6">
        <v>5.7345135268883698E-2</v>
      </c>
      <c r="BL20" s="6">
        <v>4.7909190971244006E-2</v>
      </c>
      <c r="BM20" s="6">
        <v>7.0129526582476398E-2</v>
      </c>
      <c r="BN20" s="6">
        <v>2.8147002204234203E-2</v>
      </c>
      <c r="BO20" s="6">
        <v>4.2879958601841954E-2</v>
      </c>
      <c r="BP20" s="6">
        <v>5.446268586611247E-2</v>
      </c>
      <c r="BQ20" s="6">
        <v>8.0172849423004178E-2</v>
      </c>
      <c r="BR20" s="6">
        <v>0.12286886815905707</v>
      </c>
      <c r="BS20" s="6">
        <v>7.2817852781660641E-2</v>
      </c>
      <c r="BT20" s="6">
        <v>3.4385689225479923E-2</v>
      </c>
      <c r="BU20" s="6">
        <v>8.0111364607017926E-2</v>
      </c>
      <c r="BV20" s="6">
        <v>5.6872365821528208E-2</v>
      </c>
      <c r="BW20" s="6">
        <v>7.6525212005105731E-2</v>
      </c>
      <c r="BX20" s="6">
        <v>5.9656936035591163E-2</v>
      </c>
      <c r="BY20" s="6">
        <v>8.8765123626776188E-2</v>
      </c>
      <c r="BZ20" s="6">
        <v>9.0430450632672188E-2</v>
      </c>
      <c r="CA20" s="6">
        <v>6.6326026880626582E-2</v>
      </c>
      <c r="CB20" s="6">
        <v>0.10819292648286437</v>
      </c>
      <c r="CC20" s="6">
        <v>5.2558667423734939E-2</v>
      </c>
      <c r="CD20" s="6">
        <v>3.2065531557698423E-2</v>
      </c>
      <c r="CE20" s="6">
        <v>6.3120778415156842E-2</v>
      </c>
      <c r="CF20" s="6">
        <v>4.0266708825164615E-2</v>
      </c>
      <c r="CG20" s="6">
        <v>9.8791845103747084E-2</v>
      </c>
      <c r="CH20" s="6">
        <v>4.1626360149487701E-2</v>
      </c>
      <c r="CI20" s="6">
        <v>6.175986610090245E-2</v>
      </c>
      <c r="CJ20" s="6">
        <v>7.3750377112276944E-2</v>
      </c>
      <c r="CK20" s="6">
        <v>6.4275718343113741E-2</v>
      </c>
      <c r="CL20" s="6">
        <v>8.9634192012938207E-2</v>
      </c>
      <c r="CM20" s="6">
        <v>6.1030123223069832E-2</v>
      </c>
      <c r="CN20" s="6">
        <v>9.4412846640599402E-2</v>
      </c>
      <c r="CO20" s="6">
        <v>3.4777823423419174E-2</v>
      </c>
      <c r="CP20" s="6">
        <v>5.2759932108482399E-2</v>
      </c>
      <c r="CQ20" s="6">
        <v>6.9505626997437453E-2</v>
      </c>
      <c r="CR20" s="6">
        <v>3.0348278140518603E-2</v>
      </c>
      <c r="CS20" s="6">
        <v>6.6980268537444404E-2</v>
      </c>
      <c r="CT20" s="6">
        <v>7.9698944546328587E-2</v>
      </c>
      <c r="CU20" s="6">
        <v>3.457605996128893E-2</v>
      </c>
      <c r="CV20" s="6">
        <v>3.4829811922913116E-2</v>
      </c>
      <c r="CW20" s="6">
        <v>6.7259299849491E-2</v>
      </c>
      <c r="CX20" s="6">
        <v>2.0766993914765275E-2</v>
      </c>
      <c r="CY20" s="6">
        <v>2.6177218516856837E-2</v>
      </c>
      <c r="CZ20" s="6">
        <v>5.2540041954906913E-2</v>
      </c>
      <c r="DA20" s="6">
        <v>6.5821033477570901E-2</v>
      </c>
      <c r="DB20" s="6">
        <v>3.6698606699924669E-2</v>
      </c>
      <c r="DC20" s="6">
        <v>6.1970667312544025E-2</v>
      </c>
      <c r="DD20" s="6">
        <v>4.1936986595044246E-2</v>
      </c>
      <c r="DE20" s="6">
        <v>5.8338816119598014E-2</v>
      </c>
      <c r="DF20" s="6">
        <v>7.1112995090342163E-2</v>
      </c>
      <c r="DG20" s="6">
        <v>4.4711041279313385E-2</v>
      </c>
      <c r="DH20" s="6">
        <v>6.0815688354292352E-2</v>
      </c>
      <c r="DI20" s="6">
        <v>3.6949747126519231E-2</v>
      </c>
      <c r="DJ20" s="6">
        <v>9.0812300982845068E-2</v>
      </c>
      <c r="DK20" s="6">
        <v>8.579031852006852E-2</v>
      </c>
      <c r="DL20" s="6">
        <v>4.9253355463136639E-2</v>
      </c>
      <c r="DM20" s="6">
        <v>3.3263001378187843E-2</v>
      </c>
      <c r="DN20" s="6">
        <v>5.3961789190250575E-2</v>
      </c>
      <c r="DO20" s="6">
        <v>5.881014161855945E-2</v>
      </c>
      <c r="DP20" s="6">
        <v>4.2835809723622775E-2</v>
      </c>
      <c r="DQ20" s="6">
        <v>4.548905952155391E-2</v>
      </c>
      <c r="DR20" s="6">
        <v>6.1518153782543106E-2</v>
      </c>
      <c r="DS20" s="6">
        <v>5.4571443456714414E-2</v>
      </c>
      <c r="DT20" s="6">
        <v>8.5111037077415047E-2</v>
      </c>
      <c r="DU20" s="6">
        <v>4.936745272171883E-2</v>
      </c>
      <c r="DV20" s="6">
        <v>2.1813174951168024E-2</v>
      </c>
      <c r="DW20" s="6">
        <v>7.4672833183724308E-2</v>
      </c>
      <c r="DX20" s="6">
        <v>7.3031302125265485E-2</v>
      </c>
      <c r="DY20" s="6">
        <v>0.11734442211718769</v>
      </c>
      <c r="DZ20" s="6">
        <v>8.8166299004734272E-2</v>
      </c>
      <c r="EA20" s="6">
        <v>0.12753941931427207</v>
      </c>
      <c r="EB20" s="6">
        <v>7.1766114669137238E-2</v>
      </c>
      <c r="EC20" s="6">
        <v>5.2055137109990227E-2</v>
      </c>
      <c r="ED20" s="6">
        <v>6.0885829250998169E-2</v>
      </c>
      <c r="EE20" s="6">
        <v>5.9607577561700695E-2</v>
      </c>
      <c r="EF20" s="6">
        <v>9.3865210514043951E-2</v>
      </c>
      <c r="EG20" s="6">
        <v>4.4044192629848086E-2</v>
      </c>
      <c r="EH20" s="6">
        <v>6.1631735396085019E-2</v>
      </c>
      <c r="EI20" s="6">
        <v>6.5049551870848765E-2</v>
      </c>
      <c r="EJ20" s="6">
        <v>3.9753394503326892E-2</v>
      </c>
      <c r="EK20" s="6">
        <v>6.4990356958786022E-2</v>
      </c>
      <c r="EL20" s="6">
        <v>6.8903530356452442E-2</v>
      </c>
      <c r="EM20" s="6">
        <v>7.7767243545604381E-2</v>
      </c>
      <c r="EN20" s="6">
        <v>2.7916209608480846E-2</v>
      </c>
      <c r="EO20" s="6">
        <v>5.3489732973228149E-2</v>
      </c>
      <c r="EP20" s="6">
        <v>8.4124189555282336E-2</v>
      </c>
      <c r="EQ20" s="6">
        <v>5.4344193633565949E-2</v>
      </c>
      <c r="ER20" s="6">
        <v>5.5080474747684682E-2</v>
      </c>
      <c r="ES20" s="6">
        <v>3.3498084462941224E-2</v>
      </c>
      <c r="ET20" s="6">
        <v>5.0140874571202199E-2</v>
      </c>
      <c r="EU20" s="6">
        <v>6.1020267161216557E-2</v>
      </c>
      <c r="EV20" s="6">
        <v>6.2436960601664121E-2</v>
      </c>
      <c r="EW20" s="6">
        <v>6.8048758068133375E-2</v>
      </c>
      <c r="EX20" s="6">
        <v>9.2259657286655916E-2</v>
      </c>
      <c r="EY20" s="6">
        <v>6.5509027841978873E-2</v>
      </c>
      <c r="EZ20" s="6">
        <v>0.10053506330799938</v>
      </c>
      <c r="FA20" s="6">
        <v>6.1253618337651E-2</v>
      </c>
      <c r="FB20" s="6">
        <v>0.10392981478814094</v>
      </c>
      <c r="FC20" s="6">
        <v>3.742383126861748E-2</v>
      </c>
      <c r="FD20" s="6">
        <v>3.2256765553255962E-2</v>
      </c>
      <c r="FE20" s="6">
        <v>5.4067302111874049E-2</v>
      </c>
      <c r="FF20" s="6">
        <v>4.2333695405617544E-2</v>
      </c>
      <c r="FG20" s="6">
        <v>0.32535750465473845</v>
      </c>
      <c r="FH20" s="6">
        <v>0.28876267034492153</v>
      </c>
      <c r="FI20" s="6">
        <v>0.14834478259665804</v>
      </c>
      <c r="FJ20" s="6">
        <v>3.341039449045563E-2</v>
      </c>
      <c r="FK20" s="6">
        <v>7.2014052427917224E-2</v>
      </c>
      <c r="FL20" s="6">
        <v>0.11884993521550941</v>
      </c>
      <c r="FM20" s="6">
        <v>3.907935620376346E-2</v>
      </c>
      <c r="FN20" s="6">
        <v>6.4344446696198543E-2</v>
      </c>
      <c r="FO20" s="6">
        <v>8.8963188963341461E-2</v>
      </c>
      <c r="FP20" s="6">
        <v>4.3622132987795631E-2</v>
      </c>
      <c r="FQ20" s="6">
        <v>3.5789068050456896E-2</v>
      </c>
      <c r="FR20" s="6">
        <v>6.5166263664081958E-2</v>
      </c>
      <c r="FS20" s="6">
        <v>7.4313301676042109E-2</v>
      </c>
      <c r="FT20" s="6">
        <v>4.0543309238533387E-2</v>
      </c>
      <c r="FU20" s="6">
        <v>9.4788967325886708E-2</v>
      </c>
      <c r="FV20" s="6">
        <v>4.7619924276197212E-2</v>
      </c>
      <c r="FW20" s="6">
        <v>5.8732121258465234E-2</v>
      </c>
      <c r="FX20" s="6">
        <v>3.808094637531545E-2</v>
      </c>
      <c r="FY20" s="6">
        <v>8.0964467987415162E-2</v>
      </c>
      <c r="FZ20" s="6">
        <v>4.0952453673286371E-2</v>
      </c>
      <c r="GA20" s="6">
        <v>3.9159456436272277E-2</v>
      </c>
      <c r="GB20" s="6">
        <v>2.6495566304548301E-2</v>
      </c>
      <c r="GC20" s="6">
        <v>6.339545270043262E-2</v>
      </c>
      <c r="GD20" s="6">
        <v>6.7631219871876619E-2</v>
      </c>
      <c r="GE20" s="6">
        <v>6.250921180360719E-2</v>
      </c>
      <c r="GF20" s="6">
        <v>5.3599119558043307E-2</v>
      </c>
      <c r="GG20" s="6">
        <v>7.8687388443738737E-2</v>
      </c>
      <c r="GH20" s="6">
        <v>6.9771281183448108E-2</v>
      </c>
      <c r="GI20" s="6">
        <v>6.8852006048283121E-2</v>
      </c>
      <c r="GJ20" s="6">
        <v>0.11874214343929781</v>
      </c>
      <c r="GK20" s="6">
        <v>9.4706358202241908E-2</v>
      </c>
      <c r="GL20" s="6">
        <v>0.12699580494882745</v>
      </c>
      <c r="GM20" s="6"/>
      <c r="GO20" s="6">
        <f t="shared" si="6"/>
        <v>6.8798968105563699E-2</v>
      </c>
      <c r="GP20" s="6">
        <f t="shared" si="7"/>
        <v>6.1631735396085019E-2</v>
      </c>
      <c r="GQ20" s="6">
        <f t="shared" si="8"/>
        <v>0.32535750465473845</v>
      </c>
      <c r="GR20" s="6">
        <f t="shared" si="9"/>
        <v>2.0766993914765275E-2</v>
      </c>
      <c r="GS20" s="6">
        <f t="shared" si="10"/>
        <v>4.1818972601457213E-2</v>
      </c>
    </row>
    <row r="21" spans="1:201" x14ac:dyDescent="0.25">
      <c r="A21" s="18"/>
      <c r="B21" s="1"/>
      <c r="C21" t="s">
        <v>225</v>
      </c>
      <c r="D21" s="6">
        <v>4.4299225781747276E-2</v>
      </c>
      <c r="E21" s="6">
        <v>4.9868426930834986E-2</v>
      </c>
      <c r="F21" s="6">
        <v>0.15542728433917619</v>
      </c>
      <c r="G21" s="6">
        <v>5.3534251126312937E-2</v>
      </c>
      <c r="H21" s="6">
        <v>4.525618724497904E-2</v>
      </c>
      <c r="I21" s="6">
        <v>9.9923062668313078E-2</v>
      </c>
      <c r="J21" s="6">
        <v>9.5265660799915164E-2</v>
      </c>
      <c r="K21" s="6">
        <v>6.9861304853170436E-2</v>
      </c>
      <c r="L21" s="6">
        <v>6.1316201022936778E-2</v>
      </c>
      <c r="M21" s="6">
        <v>0.11995273230602421</v>
      </c>
      <c r="N21" s="6">
        <v>3.8681051119690668E-2</v>
      </c>
      <c r="O21" s="6">
        <v>4.1569580803674788E-2</v>
      </c>
      <c r="P21" s="6">
        <v>0.11754287935634944</v>
      </c>
      <c r="Q21" s="6">
        <v>4.9304487036591294E-2</v>
      </c>
      <c r="R21" s="6">
        <v>1.7608811141413619E-2</v>
      </c>
      <c r="S21" s="6">
        <v>2.4983003339820398E-2</v>
      </c>
      <c r="T21" s="6">
        <v>2.7872883698462192E-2</v>
      </c>
      <c r="U21" s="6">
        <v>3.9354320019669764E-2</v>
      </c>
      <c r="V21" s="6">
        <v>5.3845686520839098E-2</v>
      </c>
      <c r="W21" s="6">
        <v>4.4157857914104648E-2</v>
      </c>
      <c r="X21" s="6">
        <v>2.3128230873444622E-2</v>
      </c>
      <c r="Y21" s="6">
        <v>0.15335161027058264</v>
      </c>
      <c r="Z21" s="6">
        <v>0.10461208392222446</v>
      </c>
      <c r="AA21" s="6">
        <v>9.2614925469210851E-2</v>
      </c>
      <c r="AB21" s="6">
        <v>3.5636104781549161E-2</v>
      </c>
      <c r="AC21" s="6">
        <v>2.089238654085987E-2</v>
      </c>
      <c r="AD21" s="6">
        <v>2.554135985402628E-2</v>
      </c>
      <c r="AE21" s="6">
        <v>6.522514410221153E-2</v>
      </c>
      <c r="AF21" s="6">
        <v>5.9833924063505392E-2</v>
      </c>
      <c r="AG21" s="6">
        <v>4.3925179694604577E-2</v>
      </c>
      <c r="AH21" s="6">
        <v>8.9236114087701157E-2</v>
      </c>
      <c r="AI21" s="6">
        <v>2.2099787692734137E-2</v>
      </c>
      <c r="AJ21" s="6">
        <v>4.3561461156451903E-2</v>
      </c>
      <c r="AK21" s="6">
        <v>3.7432216248556471E-2</v>
      </c>
      <c r="AL21" s="6">
        <v>3.5662160924778807E-2</v>
      </c>
      <c r="AM21" s="6">
        <v>2.3964807410043809E-2</v>
      </c>
      <c r="AN21" s="6">
        <v>4.7352674573735209E-2</v>
      </c>
      <c r="AO21" s="6">
        <v>6.3160662510851506E-2</v>
      </c>
      <c r="AP21" s="6">
        <v>2.8382563674539105E-2</v>
      </c>
      <c r="AQ21" s="6">
        <v>0.13378429085122392</v>
      </c>
      <c r="AR21" s="6">
        <v>4.5593773075354505E-2</v>
      </c>
      <c r="AS21" s="6">
        <v>3.8916639151724913E-2</v>
      </c>
      <c r="AT21" s="6">
        <v>2.3705585577766197E-2</v>
      </c>
      <c r="AU21" s="6">
        <v>2.858588375318627E-2</v>
      </c>
      <c r="AV21" s="6">
        <v>1.7295689996649821E-2</v>
      </c>
      <c r="AW21" s="6">
        <v>4.9788827318590245E-2</v>
      </c>
      <c r="AX21" s="6">
        <v>2.7694552658562743E-2</v>
      </c>
      <c r="AY21" s="6">
        <v>5.8453108885600846E-2</v>
      </c>
      <c r="AZ21" s="6">
        <v>8.0464179593940255E-2</v>
      </c>
      <c r="BA21" s="6">
        <v>5.7374787728875165E-2</v>
      </c>
      <c r="BB21" s="6">
        <v>2.4155928965636675E-2</v>
      </c>
      <c r="BC21" s="6">
        <v>3.6407839468672321E-2</v>
      </c>
      <c r="BD21" s="6">
        <v>2.0581302164022874E-2</v>
      </c>
      <c r="BE21" s="6">
        <v>2.1774060657139993E-2</v>
      </c>
      <c r="BF21" s="6">
        <v>4.7232246969470204E-2</v>
      </c>
      <c r="BG21" s="6">
        <v>2.8081265189748295E-2</v>
      </c>
      <c r="BH21" s="6">
        <v>2.9714080565090284E-2</v>
      </c>
      <c r="BI21" s="6">
        <v>4.3736538647071388E-2</v>
      </c>
      <c r="BJ21" s="6">
        <v>5.0799122559583632E-2</v>
      </c>
      <c r="BK21" s="6">
        <v>3.1520008771506014E-2</v>
      </c>
      <c r="BL21" s="6">
        <v>2.5623795618824427E-2</v>
      </c>
      <c r="BM21" s="6">
        <v>5.5863168689686993E-2</v>
      </c>
      <c r="BN21" s="6">
        <v>2.5950518207522477E-2</v>
      </c>
      <c r="BO21" s="6">
        <v>3.9840385570600434E-2</v>
      </c>
      <c r="BP21" s="6">
        <v>3.9581856990904329E-2</v>
      </c>
      <c r="BQ21" s="6">
        <v>4.0261612945530545E-2</v>
      </c>
      <c r="BR21" s="6">
        <v>8.4882634052563355E-2</v>
      </c>
      <c r="BS21" s="6">
        <v>6.9530962389590223E-2</v>
      </c>
      <c r="BT21" s="6">
        <v>2.9019851808857133E-2</v>
      </c>
      <c r="BU21" s="6">
        <v>6.9979133606002469E-2</v>
      </c>
      <c r="BV21" s="6">
        <v>4.4614005979614069E-2</v>
      </c>
      <c r="BW21" s="6">
        <v>5.3423701755592079E-2</v>
      </c>
      <c r="BX21" s="6">
        <v>3.1667467712629821E-2</v>
      </c>
      <c r="BY21" s="6">
        <v>5.6828680658323583E-2</v>
      </c>
      <c r="BZ21" s="6">
        <v>8.9665213581770487E-2</v>
      </c>
      <c r="CA21" s="6">
        <v>3.4893310426679869E-2</v>
      </c>
      <c r="CB21" s="6">
        <v>6.5454230309322847E-2</v>
      </c>
      <c r="CC21" s="6">
        <v>5.2140708653547474E-2</v>
      </c>
      <c r="CD21" s="6">
        <v>2.6483303530884461E-2</v>
      </c>
      <c r="CE21" s="6">
        <v>6.1700935656981981E-2</v>
      </c>
      <c r="CF21" s="6">
        <v>3.1113329127959638E-2</v>
      </c>
      <c r="CG21" s="6">
        <v>6.421986751397904E-2</v>
      </c>
      <c r="CH21" s="6">
        <v>3.1215545441045739E-2</v>
      </c>
      <c r="CI21" s="6">
        <v>5.8573269928088534E-2</v>
      </c>
      <c r="CJ21" s="6">
        <v>3.9153318536870318E-2</v>
      </c>
      <c r="CK21" s="6">
        <v>5.5682027536814616E-2</v>
      </c>
      <c r="CL21" s="6">
        <v>5.3986203948083622E-2</v>
      </c>
      <c r="CM21" s="6">
        <v>4.4728852383879303E-2</v>
      </c>
      <c r="CN21" s="6">
        <v>8.8289833328347556E-2</v>
      </c>
      <c r="CO21" s="6">
        <v>2.2064696152459207E-2</v>
      </c>
      <c r="CP21" s="6">
        <v>5.2266639887121769E-2</v>
      </c>
      <c r="CQ21" s="6">
        <v>3.7707482597349351E-2</v>
      </c>
      <c r="CR21" s="6">
        <v>1.9708442127255643E-2</v>
      </c>
      <c r="CS21" s="6">
        <v>3.7956989989888057E-2</v>
      </c>
      <c r="CT21" s="6">
        <v>7.2440070514977584E-2</v>
      </c>
      <c r="CU21" s="6">
        <v>2.5641180260375152E-2</v>
      </c>
      <c r="CV21" s="6">
        <v>3.1993787912873328E-2</v>
      </c>
      <c r="CW21" s="6">
        <v>5.1722596095727491E-2</v>
      </c>
      <c r="CX21" s="6">
        <v>1.6198723753877209E-2</v>
      </c>
      <c r="CY21" s="6">
        <v>2.427171080233459E-2</v>
      </c>
      <c r="CZ21" s="6">
        <v>3.9270189066157646E-2</v>
      </c>
      <c r="DA21" s="6">
        <v>4.0621792605890494E-2</v>
      </c>
      <c r="DB21" s="6">
        <v>2.2613465798586141E-2</v>
      </c>
      <c r="DC21" s="6">
        <v>3.6791195144028344E-2</v>
      </c>
      <c r="DD21" s="6">
        <v>3.1580030404981474E-2</v>
      </c>
      <c r="DE21" s="6">
        <v>4.7827005885695106E-2</v>
      </c>
      <c r="DF21" s="6">
        <v>6.6116242957000554E-2</v>
      </c>
      <c r="DG21" s="6">
        <v>3.971991205821046E-2</v>
      </c>
      <c r="DH21" s="6">
        <v>4.5568546741707627E-2</v>
      </c>
      <c r="DI21" s="6">
        <v>2.9205095444860496E-2</v>
      </c>
      <c r="DJ21" s="6">
        <v>6.5900620059473836E-2</v>
      </c>
      <c r="DK21" s="6">
        <v>7.6308427940877555E-2</v>
      </c>
      <c r="DL21" s="6">
        <v>4.3882222471367749E-2</v>
      </c>
      <c r="DM21" s="6">
        <v>1.8237645235534394E-2</v>
      </c>
      <c r="DN21" s="6">
        <v>4.3407659493643891E-2</v>
      </c>
      <c r="DO21" s="6">
        <v>3.3355293004111108E-2</v>
      </c>
      <c r="DP21" s="6">
        <v>4.2835420732805329E-2</v>
      </c>
      <c r="DQ21" s="6">
        <v>2.3664773079792201E-2</v>
      </c>
      <c r="DR21" s="6">
        <v>4.5531775570020194E-2</v>
      </c>
      <c r="DS21" s="6">
        <v>4.8444063828828821E-2</v>
      </c>
      <c r="DT21" s="6">
        <v>7.3536304579244399E-2</v>
      </c>
      <c r="DU21" s="6">
        <v>3.5453036854193432E-2</v>
      </c>
      <c r="DV21" s="6">
        <v>1.1404723151176688E-2</v>
      </c>
      <c r="DW21" s="6">
        <v>4.2601344111236727E-2</v>
      </c>
      <c r="DX21" s="6">
        <v>4.9850905910948429E-2</v>
      </c>
      <c r="DY21" s="6">
        <v>0.11734386906659722</v>
      </c>
      <c r="DZ21" s="6">
        <v>6.485429791227193E-2</v>
      </c>
      <c r="EA21" s="6">
        <v>8.8593381166513149E-2</v>
      </c>
      <c r="EB21" s="6">
        <v>6.520978507458064E-2</v>
      </c>
      <c r="EC21" s="6">
        <v>3.3034999039230364E-2</v>
      </c>
      <c r="ED21" s="6">
        <v>3.5278415711897937E-2</v>
      </c>
      <c r="EE21" s="6">
        <v>3.7344322009275885E-2</v>
      </c>
      <c r="EF21" s="6">
        <v>5.0735873295015943E-2</v>
      </c>
      <c r="EG21" s="6">
        <v>2.5735908196261148E-2</v>
      </c>
      <c r="EH21" s="6">
        <v>4.7970335353587523E-2</v>
      </c>
      <c r="EI21" s="6">
        <v>5.1005092134549179E-2</v>
      </c>
      <c r="EJ21" s="6">
        <v>3.4825400044725341E-2</v>
      </c>
      <c r="EK21" s="6">
        <v>3.6531518669470082E-2</v>
      </c>
      <c r="EL21" s="6">
        <v>5.1270006390760681E-2</v>
      </c>
      <c r="EM21" s="6">
        <v>6.690112425408723E-2</v>
      </c>
      <c r="EN21" s="6">
        <v>2.0906804377153976E-2</v>
      </c>
      <c r="EO21" s="6">
        <v>3.7365624316383378E-2</v>
      </c>
      <c r="EP21" s="6">
        <v>4.770568203052461E-2</v>
      </c>
      <c r="EQ21" s="6">
        <v>3.0148731583718322E-2</v>
      </c>
      <c r="ER21" s="6">
        <v>4.9230208627355332E-2</v>
      </c>
      <c r="ES21" s="6">
        <v>1.8456625321723985E-2</v>
      </c>
      <c r="ET21" s="6">
        <v>3.7436379761790595E-2</v>
      </c>
      <c r="EU21" s="6">
        <v>4.1353649838682949E-2</v>
      </c>
      <c r="EV21" s="6">
        <v>5.9191070671241935E-2</v>
      </c>
      <c r="EW21" s="6">
        <v>3.9604193798482901E-2</v>
      </c>
      <c r="EX21" s="6">
        <v>6.7461161971650419E-2</v>
      </c>
      <c r="EY21" s="6">
        <v>4.5731137012727463E-2</v>
      </c>
      <c r="EZ21" s="6">
        <v>5.2371312926711877E-2</v>
      </c>
      <c r="FA21" s="6">
        <v>4.1030341014500232E-2</v>
      </c>
      <c r="FB21" s="6">
        <v>8.0539538547319989E-2</v>
      </c>
      <c r="FC21" s="6">
        <v>3.4236095819634826E-2</v>
      </c>
      <c r="FD21" s="6">
        <v>1.7796755326367264E-2</v>
      </c>
      <c r="FE21" s="6">
        <v>4.0852274428769708E-2</v>
      </c>
      <c r="FF21" s="6">
        <v>3.2068897903813398E-2</v>
      </c>
      <c r="FG21" s="6">
        <v>0.28978102352327539</v>
      </c>
      <c r="FH21" s="6">
        <v>0.26685462123884263</v>
      </c>
      <c r="FI21" s="6">
        <v>8.642149030036228E-2</v>
      </c>
      <c r="FJ21" s="6">
        <v>2.0270608262000167E-2</v>
      </c>
      <c r="FK21" s="6">
        <v>6.0155698291657345E-2</v>
      </c>
      <c r="FL21" s="6">
        <v>0.10108263149872865</v>
      </c>
      <c r="FM21" s="6">
        <v>2.1644161164566578E-2</v>
      </c>
      <c r="FN21" s="6">
        <v>4.4216378771083309E-2</v>
      </c>
      <c r="FO21" s="6">
        <v>6.6139181751635912E-2</v>
      </c>
      <c r="FP21" s="6">
        <v>2.65880740002227E-2</v>
      </c>
      <c r="FQ21" s="6">
        <v>2.1495800568246293E-2</v>
      </c>
      <c r="FR21" s="6">
        <v>6.0213040433897969E-2</v>
      </c>
      <c r="FS21" s="6">
        <v>5.7042165897254193E-2</v>
      </c>
      <c r="FT21" s="6">
        <v>2.688169702150589E-2</v>
      </c>
      <c r="FU21" s="6">
        <v>9.1076265938213719E-2</v>
      </c>
      <c r="FV21" s="6">
        <v>3.4240838365221959E-2</v>
      </c>
      <c r="FW21" s="6">
        <v>3.0060608169877101E-2</v>
      </c>
      <c r="FX21" s="6">
        <v>2.6002707439868211E-2</v>
      </c>
      <c r="FY21" s="6">
        <v>6.2376174200380441E-2</v>
      </c>
      <c r="FZ21" s="6">
        <v>3.2648779370299974E-2</v>
      </c>
      <c r="GA21" s="6">
        <v>3.8340607776187308E-2</v>
      </c>
      <c r="GB21" s="6">
        <v>2.2301465604689374E-2</v>
      </c>
      <c r="GC21" s="6">
        <v>4.8703524293723932E-2</v>
      </c>
      <c r="GD21" s="6">
        <v>4.9958362296307512E-2</v>
      </c>
      <c r="GE21" s="6">
        <v>4.1430349869262972E-2</v>
      </c>
      <c r="GF21" s="6">
        <v>3.9153393137226877E-2</v>
      </c>
      <c r="GG21" s="6">
        <v>5.6448168208862892E-2</v>
      </c>
      <c r="GH21" s="6">
        <v>5.2992971402637701E-2</v>
      </c>
      <c r="GI21" s="6">
        <v>4.5123333015009814E-2</v>
      </c>
      <c r="GJ21" s="6">
        <v>7.0676870412865189E-2</v>
      </c>
      <c r="GK21" s="6">
        <v>8.9742256666606957E-2</v>
      </c>
      <c r="GL21" s="6">
        <v>0.10937570591203094</v>
      </c>
      <c r="GM21" s="6"/>
      <c r="GO21" s="6">
        <f>AVERAGE(D21:GM21)</f>
        <v>5.1102227826911477E-2</v>
      </c>
      <c r="GP21" s="6">
        <f>MEDIAN(D21:GM21)</f>
        <v>4.3882222471367749E-2</v>
      </c>
      <c r="GQ21" s="6">
        <f>MAX(D21:GM21)</f>
        <v>0.28978102352327539</v>
      </c>
      <c r="GR21" s="6">
        <f>MIN(D21:GM21)</f>
        <v>1.1404723151176688E-2</v>
      </c>
      <c r="GS21" s="6">
        <f t="shared" si="10"/>
        <v>3.4381995656915562E-2</v>
      </c>
    </row>
    <row r="23" spans="1:201" x14ac:dyDescent="0.25">
      <c r="A23" s="16" t="s">
        <v>253</v>
      </c>
      <c r="B23" s="19" t="s">
        <v>228</v>
      </c>
      <c r="C23" s="3" t="s">
        <v>229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9</v>
      </c>
      <c r="K23" s="4" t="s">
        <v>10</v>
      </c>
      <c r="L23" s="4" t="s">
        <v>11</v>
      </c>
      <c r="M23" s="4" t="s">
        <v>12</v>
      </c>
      <c r="N23" s="4" t="s">
        <v>13</v>
      </c>
      <c r="O23" s="4" t="s">
        <v>14</v>
      </c>
      <c r="P23" s="4" t="s">
        <v>15</v>
      </c>
      <c r="Q23" s="4" t="s">
        <v>16</v>
      </c>
      <c r="R23" s="4" t="s">
        <v>17</v>
      </c>
      <c r="S23" s="4" t="s">
        <v>18</v>
      </c>
      <c r="T23" s="4" t="s">
        <v>19</v>
      </c>
      <c r="U23" s="4" t="s">
        <v>20</v>
      </c>
      <c r="V23" s="4" t="s">
        <v>21</v>
      </c>
      <c r="W23" s="4" t="s">
        <v>22</v>
      </c>
      <c r="X23" s="4" t="s">
        <v>23</v>
      </c>
      <c r="Y23" s="4" t="s">
        <v>24</v>
      </c>
      <c r="Z23" s="4" t="s">
        <v>25</v>
      </c>
      <c r="AA23" s="4" t="s">
        <v>26</v>
      </c>
      <c r="AB23" s="4" t="s">
        <v>27</v>
      </c>
      <c r="AC23" s="4" t="s">
        <v>28</v>
      </c>
      <c r="AD23" s="4" t="s">
        <v>29</v>
      </c>
      <c r="AE23" s="4" t="s">
        <v>30</v>
      </c>
      <c r="AF23" s="4" t="s">
        <v>31</v>
      </c>
      <c r="AG23" s="4" t="s">
        <v>32</v>
      </c>
      <c r="AH23" s="4" t="s">
        <v>33</v>
      </c>
      <c r="AI23" s="4" t="s">
        <v>34</v>
      </c>
      <c r="AJ23" s="4" t="s">
        <v>35</v>
      </c>
      <c r="AK23" s="4" t="s">
        <v>36</v>
      </c>
      <c r="AL23" s="4" t="s">
        <v>37</v>
      </c>
      <c r="AM23" s="4" t="s">
        <v>38</v>
      </c>
      <c r="AN23" s="4" t="s">
        <v>39</v>
      </c>
      <c r="AO23" s="4" t="s">
        <v>40</v>
      </c>
      <c r="AP23" s="4" t="s">
        <v>41</v>
      </c>
      <c r="AQ23" s="4" t="s">
        <v>42</v>
      </c>
      <c r="AR23" s="4" t="s">
        <v>43</v>
      </c>
      <c r="AS23" s="4" t="s">
        <v>44</v>
      </c>
      <c r="AT23" s="4" t="s">
        <v>45</v>
      </c>
      <c r="AU23" s="4" t="s">
        <v>46</v>
      </c>
      <c r="AV23" s="4" t="s">
        <v>47</v>
      </c>
      <c r="AW23" s="4" t="s">
        <v>48</v>
      </c>
      <c r="AX23" s="4" t="s">
        <v>49</v>
      </c>
      <c r="AY23" s="4" t="s">
        <v>50</v>
      </c>
      <c r="AZ23" s="4" t="s">
        <v>51</v>
      </c>
      <c r="BA23" s="4" t="s">
        <v>52</v>
      </c>
      <c r="BB23" s="4" t="s">
        <v>53</v>
      </c>
      <c r="BC23" s="4" t="s">
        <v>54</v>
      </c>
      <c r="BD23" s="4" t="s">
        <v>55</v>
      </c>
      <c r="BE23" s="4" t="s">
        <v>56</v>
      </c>
      <c r="BF23" s="4" t="s">
        <v>57</v>
      </c>
      <c r="BG23" s="4" t="s">
        <v>58</v>
      </c>
      <c r="BH23" s="4" t="s">
        <v>59</v>
      </c>
      <c r="BI23" s="4" t="s">
        <v>60</v>
      </c>
      <c r="BJ23" s="4" t="s">
        <v>61</v>
      </c>
      <c r="BK23" s="4" t="s">
        <v>62</v>
      </c>
      <c r="BL23" s="4" t="s">
        <v>63</v>
      </c>
      <c r="BM23" s="4" t="s">
        <v>64</v>
      </c>
      <c r="BN23" s="4" t="s">
        <v>65</v>
      </c>
      <c r="BO23" s="4" t="s">
        <v>66</v>
      </c>
      <c r="BP23" s="4" t="s">
        <v>67</v>
      </c>
      <c r="BQ23" s="4" t="s">
        <v>68</v>
      </c>
      <c r="BR23" s="4" t="s">
        <v>69</v>
      </c>
      <c r="BS23" s="4" t="s">
        <v>70</v>
      </c>
      <c r="BT23" s="4" t="s">
        <v>71</v>
      </c>
      <c r="BU23" s="4" t="s">
        <v>72</v>
      </c>
      <c r="BV23" s="4" t="s">
        <v>73</v>
      </c>
      <c r="BW23" s="4" t="s">
        <v>74</v>
      </c>
      <c r="BX23" s="4" t="s">
        <v>75</v>
      </c>
      <c r="BY23" s="4" t="s">
        <v>76</v>
      </c>
      <c r="BZ23" s="4" t="s">
        <v>77</v>
      </c>
      <c r="CA23" s="4" t="s">
        <v>78</v>
      </c>
      <c r="CB23" s="4" t="s">
        <v>79</v>
      </c>
      <c r="CC23" s="4" t="s">
        <v>80</v>
      </c>
      <c r="CD23" s="4" t="s">
        <v>81</v>
      </c>
      <c r="CE23" s="4" t="s">
        <v>82</v>
      </c>
      <c r="CF23" s="4" t="s">
        <v>83</v>
      </c>
      <c r="CG23" s="4" t="s">
        <v>84</v>
      </c>
      <c r="CH23" s="4" t="s">
        <v>85</v>
      </c>
      <c r="CI23" s="4" t="s">
        <v>86</v>
      </c>
      <c r="CJ23" s="4" t="s">
        <v>87</v>
      </c>
      <c r="CK23" s="4" t="s">
        <v>88</v>
      </c>
      <c r="CL23" s="4" t="s">
        <v>89</v>
      </c>
      <c r="CM23" s="4" t="s">
        <v>90</v>
      </c>
      <c r="CN23" s="4" t="s">
        <v>91</v>
      </c>
      <c r="CO23" s="4" t="s">
        <v>92</v>
      </c>
      <c r="CP23" s="4" t="s">
        <v>93</v>
      </c>
      <c r="CQ23" s="4" t="s">
        <v>94</v>
      </c>
      <c r="CR23" s="4" t="s">
        <v>95</v>
      </c>
      <c r="CS23" s="4" t="s">
        <v>96</v>
      </c>
      <c r="CT23" s="4" t="s">
        <v>97</v>
      </c>
      <c r="CU23" s="4" t="s">
        <v>98</v>
      </c>
      <c r="CV23" s="4" t="s">
        <v>99</v>
      </c>
      <c r="CW23" s="4" t="s">
        <v>100</v>
      </c>
      <c r="CX23" s="4" t="s">
        <v>101</v>
      </c>
      <c r="CY23" s="4" t="s">
        <v>102</v>
      </c>
      <c r="CZ23" s="4" t="s">
        <v>103</v>
      </c>
      <c r="DA23" s="4" t="s">
        <v>104</v>
      </c>
      <c r="DB23" s="4" t="s">
        <v>105</v>
      </c>
      <c r="DC23" s="4" t="s">
        <v>106</v>
      </c>
      <c r="DD23" s="4" t="s">
        <v>107</v>
      </c>
      <c r="DE23" s="4" t="s">
        <v>108</v>
      </c>
      <c r="DF23" s="4" t="s">
        <v>109</v>
      </c>
      <c r="DG23" s="4" t="s">
        <v>110</v>
      </c>
      <c r="DH23" s="4" t="s">
        <v>111</v>
      </c>
      <c r="DI23" s="4" t="s">
        <v>112</v>
      </c>
      <c r="DJ23" s="4" t="s">
        <v>113</v>
      </c>
      <c r="DK23" s="4" t="s">
        <v>114</v>
      </c>
      <c r="DL23" s="4" t="s">
        <v>115</v>
      </c>
      <c r="DM23" s="4" t="s">
        <v>116</v>
      </c>
      <c r="DN23" s="4" t="s">
        <v>117</v>
      </c>
      <c r="DO23" s="4" t="s">
        <v>118</v>
      </c>
      <c r="DP23" s="4" t="s">
        <v>119</v>
      </c>
      <c r="DQ23" s="4" t="s">
        <v>120</v>
      </c>
      <c r="DR23" s="4" t="s">
        <v>121</v>
      </c>
      <c r="DS23" s="4" t="s">
        <v>122</v>
      </c>
      <c r="DT23" s="4" t="s">
        <v>123</v>
      </c>
      <c r="DU23" s="4" t="s">
        <v>124</v>
      </c>
      <c r="DV23" s="4" t="s">
        <v>125</v>
      </c>
      <c r="DW23" s="4" t="s">
        <v>126</v>
      </c>
      <c r="DX23" s="4" t="s">
        <v>127</v>
      </c>
      <c r="DY23" s="4" t="s">
        <v>128</v>
      </c>
      <c r="DZ23" s="4" t="s">
        <v>129</v>
      </c>
      <c r="EA23" s="4" t="s">
        <v>130</v>
      </c>
      <c r="EB23" s="4" t="s">
        <v>131</v>
      </c>
      <c r="EC23" s="4" t="s">
        <v>230</v>
      </c>
      <c r="ED23" s="4" t="s">
        <v>133</v>
      </c>
      <c r="EE23" s="4" t="s">
        <v>231</v>
      </c>
      <c r="EF23" s="4" t="s">
        <v>135</v>
      </c>
      <c r="EG23" s="4" t="s">
        <v>136</v>
      </c>
      <c r="EH23" s="4" t="s">
        <v>137</v>
      </c>
      <c r="EI23" s="4" t="s">
        <v>138</v>
      </c>
      <c r="EJ23" s="4" t="s">
        <v>139</v>
      </c>
      <c r="EK23" s="4" t="s">
        <v>140</v>
      </c>
      <c r="EL23" s="4" t="s">
        <v>141</v>
      </c>
      <c r="EM23" s="4" t="s">
        <v>142</v>
      </c>
      <c r="EN23" s="4" t="s">
        <v>143</v>
      </c>
      <c r="EO23" s="4" t="s">
        <v>144</v>
      </c>
      <c r="EP23" s="4" t="s">
        <v>145</v>
      </c>
      <c r="EQ23" s="4" t="s">
        <v>146</v>
      </c>
      <c r="ER23" s="4" t="s">
        <v>147</v>
      </c>
      <c r="ES23" s="4" t="s">
        <v>148</v>
      </c>
      <c r="ET23" s="4" t="s">
        <v>149</v>
      </c>
      <c r="EU23" s="4" t="s">
        <v>150</v>
      </c>
      <c r="EV23" s="4" t="s">
        <v>151</v>
      </c>
      <c r="EW23" s="4" t="s">
        <v>152</v>
      </c>
      <c r="EX23" s="4" t="s">
        <v>153</v>
      </c>
      <c r="EY23" s="4" t="s">
        <v>154</v>
      </c>
      <c r="EZ23" s="4" t="s">
        <v>155</v>
      </c>
      <c r="FA23" s="4" t="s">
        <v>156</v>
      </c>
      <c r="FB23" s="4" t="s">
        <v>157</v>
      </c>
      <c r="FC23" s="4" t="s">
        <v>158</v>
      </c>
      <c r="FD23" s="4" t="s">
        <v>159</v>
      </c>
      <c r="FE23" s="4" t="s">
        <v>160</v>
      </c>
      <c r="FF23" s="4" t="s">
        <v>161</v>
      </c>
      <c r="FG23" s="4" t="s">
        <v>162</v>
      </c>
      <c r="FH23" s="4" t="s">
        <v>163</v>
      </c>
      <c r="FI23" s="4" t="s">
        <v>164</v>
      </c>
      <c r="FJ23" s="4" t="s">
        <v>165</v>
      </c>
      <c r="FK23" s="4" t="s">
        <v>166</v>
      </c>
      <c r="FL23" s="4" t="s">
        <v>167</v>
      </c>
      <c r="FM23" s="4" t="s">
        <v>168</v>
      </c>
      <c r="FN23" s="4" t="s">
        <v>169</v>
      </c>
      <c r="FO23" s="4" t="s">
        <v>170</v>
      </c>
      <c r="FP23" s="4" t="s">
        <v>171</v>
      </c>
      <c r="FQ23" s="4" t="s">
        <v>172</v>
      </c>
      <c r="FR23" s="4" t="s">
        <v>173</v>
      </c>
      <c r="FS23" s="4" t="s">
        <v>174</v>
      </c>
      <c r="FT23" s="4" t="s">
        <v>175</v>
      </c>
      <c r="FU23" s="4" t="s">
        <v>176</v>
      </c>
      <c r="FV23" s="4" t="s">
        <v>177</v>
      </c>
      <c r="FW23" s="4" t="s">
        <v>178</v>
      </c>
      <c r="FX23" s="4" t="s">
        <v>179</v>
      </c>
      <c r="FY23" s="4" t="s">
        <v>180</v>
      </c>
      <c r="FZ23" s="4" t="s">
        <v>181</v>
      </c>
      <c r="GA23" s="4" t="s">
        <v>182</v>
      </c>
      <c r="GB23" s="4" t="s">
        <v>183</v>
      </c>
      <c r="GC23" s="4" t="s">
        <v>184</v>
      </c>
      <c r="GD23" s="4" t="s">
        <v>185</v>
      </c>
      <c r="GE23" s="4" t="s">
        <v>186</v>
      </c>
      <c r="GF23" s="4" t="s">
        <v>187</v>
      </c>
      <c r="GG23" s="4" t="s">
        <v>188</v>
      </c>
      <c r="GH23" s="4" t="s">
        <v>189</v>
      </c>
      <c r="GI23" s="4" t="s">
        <v>190</v>
      </c>
      <c r="GJ23" s="4" t="s">
        <v>191</v>
      </c>
      <c r="GK23" s="4" t="s">
        <v>192</v>
      </c>
      <c r="GL23" s="4" t="s">
        <v>193</v>
      </c>
      <c r="GM23" s="4"/>
      <c r="GN23" s="10" t="s">
        <v>232</v>
      </c>
    </row>
    <row r="24" spans="1:201" x14ac:dyDescent="0.25">
      <c r="A24" s="17"/>
      <c r="B24" s="20"/>
      <c r="C24" t="s">
        <v>196</v>
      </c>
      <c r="D24" s="6">
        <v>5.2425210033618204E-3</v>
      </c>
      <c r="E24" s="6">
        <v>2.6475051463073301E-2</v>
      </c>
      <c r="F24" s="6">
        <v>1.1703296754000499E-2</v>
      </c>
      <c r="G24" s="6">
        <v>2.97153890123555E-2</v>
      </c>
      <c r="H24" s="6">
        <v>1.5530107153236E-2</v>
      </c>
      <c r="I24" s="6">
        <v>3.9806794053900202E-3</v>
      </c>
      <c r="J24" s="6">
        <v>3.52207442146283E-3</v>
      </c>
      <c r="K24" s="6">
        <v>2.3292978039304201E-2</v>
      </c>
      <c r="L24" s="6">
        <v>7.7202542957002804E-3</v>
      </c>
      <c r="M24" s="6">
        <v>5.8625196706955096E-3</v>
      </c>
      <c r="N24" s="6">
        <v>7.6276060852059997E-3</v>
      </c>
      <c r="O24" s="6">
        <v>1.1170366253896301E-2</v>
      </c>
      <c r="P24" s="6">
        <v>7.7515204846057796E-3</v>
      </c>
      <c r="Q24" s="6">
        <v>1.9700941901550199E-2</v>
      </c>
      <c r="R24" s="6">
        <v>5.3786549794713296E-3</v>
      </c>
      <c r="S24" s="6">
        <v>1.11946517865575E-2</v>
      </c>
      <c r="T24" s="6">
        <v>2.0849081914978101E-3</v>
      </c>
      <c r="U24" s="6">
        <v>1.12808183005611E-2</v>
      </c>
      <c r="V24" s="6">
        <v>6.9263159636766799E-3</v>
      </c>
      <c r="W24" s="6">
        <v>1.16181414147107E-2</v>
      </c>
      <c r="X24" s="6">
        <v>1.7133093801266801E-2</v>
      </c>
      <c r="Y24" s="6">
        <v>1.77458446639845E-2</v>
      </c>
      <c r="Z24" s="6">
        <v>2.5689160212939301E-2</v>
      </c>
      <c r="AA24" s="6">
        <v>2.1589997517245899E-2</v>
      </c>
      <c r="AB24" s="6">
        <v>9.0460652624687905E-3</v>
      </c>
      <c r="AC24" s="6">
        <v>1.0788153341523599E-2</v>
      </c>
      <c r="AD24" s="6">
        <v>6.8216084320516998E-3</v>
      </c>
      <c r="AE24" s="6">
        <v>1.3542189140753599E-2</v>
      </c>
      <c r="AF24" s="6">
        <v>1.1365914843669001E-3</v>
      </c>
      <c r="AG24" s="6">
        <v>6.1366819530310002E-3</v>
      </c>
      <c r="AH24" s="6">
        <v>1.17329926673589E-2</v>
      </c>
      <c r="AI24" s="6">
        <v>2.8018321176725199E-2</v>
      </c>
      <c r="AJ24" s="6">
        <v>1.4169481308549701E-2</v>
      </c>
      <c r="AK24" s="6">
        <v>1.3822057132261799E-2</v>
      </c>
      <c r="AL24" s="6">
        <v>1.2656974754411699E-2</v>
      </c>
      <c r="AM24" s="6">
        <v>1.7453732912261599E-2</v>
      </c>
      <c r="AN24" s="6">
        <v>1.35425265476227E-3</v>
      </c>
      <c r="AO24" s="6">
        <v>1.4728554979265E-2</v>
      </c>
      <c r="AP24" s="6">
        <v>1.44006610983483E-2</v>
      </c>
      <c r="AQ24" s="6">
        <v>8.0858814835124693E-3</v>
      </c>
      <c r="AR24" s="6">
        <v>2.9021450860995902E-3</v>
      </c>
      <c r="AS24" s="6">
        <v>2.19179150231186E-2</v>
      </c>
      <c r="AT24" s="6">
        <v>2.9464787541879599E-2</v>
      </c>
      <c r="AU24" s="6">
        <v>1.3999041506045499E-2</v>
      </c>
      <c r="AV24" s="6">
        <v>1.51380981152237E-2</v>
      </c>
      <c r="AW24" s="6">
        <v>1.26823940847981E-2</v>
      </c>
      <c r="AX24" s="6">
        <v>1.0645111692313801E-2</v>
      </c>
      <c r="AY24" s="6">
        <v>1.41549738279597E-2</v>
      </c>
      <c r="AZ24" s="6">
        <v>1.15361473224837E-2</v>
      </c>
      <c r="BA24" s="6">
        <v>5.9780655803914999E-3</v>
      </c>
      <c r="BB24" s="6">
        <v>8.9598433548420692E-3</v>
      </c>
      <c r="BC24" s="6">
        <v>1.1668189862990799E-2</v>
      </c>
      <c r="BD24" s="6">
        <v>5.6076240316345598E-3</v>
      </c>
      <c r="BE24" s="6">
        <v>9.1659973471288105E-3</v>
      </c>
      <c r="BF24" s="6">
        <v>8.8898000122836808E-3</v>
      </c>
      <c r="BG24" s="6">
        <v>1.67572719120378E-2</v>
      </c>
      <c r="BH24" s="6">
        <v>1.32732193476635E-2</v>
      </c>
      <c r="BI24" s="6">
        <v>8.25449382472415E-3</v>
      </c>
      <c r="BJ24" s="6">
        <v>1.02787144681622E-2</v>
      </c>
      <c r="BK24" s="6">
        <v>1.858668862329E-2</v>
      </c>
      <c r="BL24" s="6">
        <v>1.2792109246800999E-2</v>
      </c>
      <c r="BM24" s="6">
        <v>6.20504575899564E-3</v>
      </c>
      <c r="BN24" s="6">
        <v>5.4735875724598402E-3</v>
      </c>
      <c r="BO24" s="6">
        <v>7.9348460448098596E-3</v>
      </c>
      <c r="BP24" s="6">
        <v>1.1857835234461401E-2</v>
      </c>
      <c r="BQ24" s="6">
        <v>7.6724362116995003E-3</v>
      </c>
      <c r="BR24" s="6">
        <v>3.3050790402721401E-2</v>
      </c>
      <c r="BS24" s="6">
        <v>8.7275854231541102E-3</v>
      </c>
      <c r="BT24" s="6">
        <v>2.17477337865336E-2</v>
      </c>
      <c r="BU24" s="6">
        <v>1.19316327091119E-2</v>
      </c>
      <c r="BV24" s="6">
        <v>3.7876690008926503E-2</v>
      </c>
      <c r="BW24" s="6">
        <v>9.3894306958718001E-3</v>
      </c>
      <c r="BX24" s="6">
        <v>8.6347796726511106E-3</v>
      </c>
      <c r="BY24" s="6">
        <v>1.1630690322095899E-2</v>
      </c>
      <c r="BZ24" s="6">
        <v>1.55203477642017E-2</v>
      </c>
      <c r="CA24" s="6">
        <v>2.4300540790137801E-2</v>
      </c>
      <c r="CB24" s="6">
        <v>1.1381096054356599E-2</v>
      </c>
      <c r="CC24" s="6">
        <v>1.1131433983183199E-2</v>
      </c>
      <c r="CD24" s="6">
        <v>1.7482476434957199E-2</v>
      </c>
      <c r="CE24" s="6">
        <v>1.46491927283466E-2</v>
      </c>
      <c r="CF24" s="6">
        <v>1.43094287015886E-2</v>
      </c>
      <c r="CG24" s="6">
        <v>7.86228080155244E-3</v>
      </c>
      <c r="CH24" s="6">
        <v>9.2554824808877105E-3</v>
      </c>
      <c r="CI24" s="6">
        <v>5.6647992967463704E-3</v>
      </c>
      <c r="CJ24" s="6">
        <v>9.4866758063057704E-3</v>
      </c>
      <c r="CK24" s="6">
        <v>5.3734006488675304E-3</v>
      </c>
      <c r="CL24" s="6">
        <v>4.3605958418687996E-3</v>
      </c>
      <c r="CM24" s="6">
        <v>7.3231858369354396E-3</v>
      </c>
      <c r="CN24" s="6">
        <v>2.5002456351271098E-2</v>
      </c>
      <c r="CO24" s="6">
        <v>1.1749906531228E-2</v>
      </c>
      <c r="CP24" s="6">
        <v>1.1460771609504299E-2</v>
      </c>
      <c r="CQ24" s="6">
        <v>6.6395723294214698E-4</v>
      </c>
      <c r="CR24" s="6">
        <v>1.0599424647935901E-2</v>
      </c>
      <c r="CS24" s="6">
        <v>1.0875629315755E-2</v>
      </c>
      <c r="CT24" s="6">
        <v>8.3409844845352497E-3</v>
      </c>
      <c r="CU24" s="6">
        <v>5.6885114832575601E-3</v>
      </c>
      <c r="CV24" s="6">
        <v>7.0373728054545998E-3</v>
      </c>
      <c r="CW24" s="6">
        <v>7.1012659584507197E-3</v>
      </c>
      <c r="CX24" s="6">
        <v>1.71726598050406E-2</v>
      </c>
      <c r="CY24" s="6">
        <v>1.26454463592165E-2</v>
      </c>
      <c r="CZ24" s="6">
        <v>1.48504310976633E-2</v>
      </c>
      <c r="DA24" s="6">
        <v>9.5972949386720907E-3</v>
      </c>
      <c r="DB24" s="6">
        <v>5.0091794605652204E-3</v>
      </c>
      <c r="DC24" s="6">
        <v>7.7107155728126002E-3</v>
      </c>
      <c r="DD24" s="6">
        <v>1.23227471477071E-2</v>
      </c>
      <c r="DE24" s="6">
        <v>4.2974588875058896E-3</v>
      </c>
      <c r="DF24" s="6">
        <v>1.00343217464311E-2</v>
      </c>
      <c r="DG24" s="6">
        <v>8.27718935195609E-3</v>
      </c>
      <c r="DH24" s="6">
        <v>3.3352583189748498E-3</v>
      </c>
      <c r="DI24" s="6">
        <v>7.7001969715074503E-3</v>
      </c>
      <c r="DJ24" s="6">
        <v>9.0835773977609498E-3</v>
      </c>
      <c r="DK24" s="6">
        <v>2.1898730816082301E-2</v>
      </c>
      <c r="DL24" s="6">
        <v>1.12784805605858E-2</v>
      </c>
      <c r="DM24" s="6">
        <v>1.1688560837738801E-2</v>
      </c>
      <c r="DN24" s="6">
        <v>1.6383602153654898E-2</v>
      </c>
      <c r="DO24" s="6">
        <v>8.6144571234381406E-3</v>
      </c>
      <c r="DP24" s="6">
        <v>1.5305901491359601E-2</v>
      </c>
      <c r="DQ24" s="6">
        <v>5.2977099276238096E-3</v>
      </c>
      <c r="DR24" s="6">
        <v>1.02378659635354E-2</v>
      </c>
      <c r="DS24" s="6">
        <v>1.2878792529453099E-2</v>
      </c>
      <c r="DT24" s="6">
        <v>7.5851383943477003E-3</v>
      </c>
      <c r="DU24" s="6">
        <v>1.97610718011367E-2</v>
      </c>
      <c r="DV24" s="6">
        <v>0.49162034326620302</v>
      </c>
      <c r="DW24" s="6">
        <v>0.42513464684324298</v>
      </c>
      <c r="DX24" s="6">
        <v>5.2051662314378799E-3</v>
      </c>
      <c r="DY24" s="6">
        <v>0.25131615095422899</v>
      </c>
      <c r="DZ24" s="6">
        <v>2.3487213640611099E-2</v>
      </c>
      <c r="EA24" s="6">
        <v>5.5632079324455297E-2</v>
      </c>
      <c r="EB24" s="6">
        <v>1.31765660973773E-2</v>
      </c>
      <c r="EC24" s="6">
        <v>0.14020554599894799</v>
      </c>
      <c r="ED24" s="6">
        <v>1.11514540195705E-2</v>
      </c>
      <c r="EE24" s="6">
        <v>0.21612837603388599</v>
      </c>
      <c r="EF24" s="6">
        <v>7.7524483453659402E-3</v>
      </c>
      <c r="EG24" s="6">
        <v>1.33345896158833E-2</v>
      </c>
      <c r="EH24" s="6">
        <v>2.0100471040971402E-2</v>
      </c>
      <c r="EI24" s="6">
        <v>0.32910131750640598</v>
      </c>
      <c r="EJ24" s="6">
        <v>1.2697023277806399E-2</v>
      </c>
      <c r="EK24" s="6">
        <v>0.13710249433750901</v>
      </c>
      <c r="EL24" s="6">
        <v>8.8502069723052093E-2</v>
      </c>
      <c r="EM24" s="6">
        <v>0.67889091436993099</v>
      </c>
      <c r="EN24" s="6">
        <v>0.369239414085546</v>
      </c>
      <c r="EO24" s="6">
        <v>5.3645034637391099E-2</v>
      </c>
      <c r="EP24" s="6">
        <v>2.1287151676315601E-2</v>
      </c>
      <c r="EQ24" s="6">
        <v>0.190143002364105</v>
      </c>
      <c r="ER24" s="6">
        <v>1.0933540311708101E-2</v>
      </c>
      <c r="ES24" s="6">
        <v>4.0663653618874598E-3</v>
      </c>
      <c r="ET24" s="6">
        <v>2.67536855947047E-3</v>
      </c>
      <c r="EU24" s="6">
        <v>6.6972684144043903E-3</v>
      </c>
      <c r="EV24" s="6">
        <v>5.0496179392362697E-3</v>
      </c>
      <c r="EW24" s="6">
        <v>5.1441422435432003E-3</v>
      </c>
      <c r="EX24" s="6">
        <v>4.1830555203517198E-3</v>
      </c>
      <c r="EY24" s="6">
        <v>2.7441500871957501E-3</v>
      </c>
      <c r="EZ24" s="6">
        <v>5.2357842840715296E-3</v>
      </c>
      <c r="FA24" s="6">
        <v>6.9820217697726299E-3</v>
      </c>
      <c r="FB24" s="6">
        <v>2.6037342448001701E-3</v>
      </c>
      <c r="FC24" s="6">
        <v>4.8142216553246596E-3</v>
      </c>
      <c r="FD24" s="6">
        <v>5.32168448965441E-3</v>
      </c>
      <c r="FE24" s="6">
        <v>1.7408426062908398E-2</v>
      </c>
      <c r="FF24" s="6">
        <v>1.6573441216506401E-2</v>
      </c>
      <c r="FG24" s="6">
        <v>3.0961906985373E-3</v>
      </c>
      <c r="FH24" s="6">
        <v>5.5539322620790201E-3</v>
      </c>
      <c r="FI24" s="6">
        <v>5.1374101168006302E-3</v>
      </c>
      <c r="FJ24" s="6">
        <v>8.0456482970115498E-3</v>
      </c>
      <c r="FK24" s="6">
        <v>6.3108541426386998E-3</v>
      </c>
      <c r="FL24" s="6">
        <v>4.7048002408073102E-3</v>
      </c>
      <c r="FM24" s="6">
        <v>1.1496353209409E-2</v>
      </c>
      <c r="FN24" s="6">
        <v>3.9840433484843096E-3</v>
      </c>
      <c r="FO24" s="6">
        <v>4.9417264304484898E-3</v>
      </c>
      <c r="FP24" s="6">
        <v>1.47968716682822E-2</v>
      </c>
      <c r="FQ24" s="6">
        <v>7.6963269965493403E-3</v>
      </c>
      <c r="FR24" s="6">
        <v>1.2270087889167201E-2</v>
      </c>
      <c r="FS24" s="6">
        <v>7.6927054344412297E-3</v>
      </c>
      <c r="FT24" s="6">
        <v>5.9605378762047504E-3</v>
      </c>
      <c r="FU24" s="6">
        <v>1.6537481178659101E-2</v>
      </c>
      <c r="FV24" s="6">
        <v>6.88146153653422E-3</v>
      </c>
      <c r="FW24" s="6">
        <v>5.2659618234190001E-3</v>
      </c>
      <c r="FX24" s="6">
        <v>1.0107055895658501E-2</v>
      </c>
      <c r="FY24" s="6">
        <v>1.0531791323838901E-2</v>
      </c>
      <c r="FZ24" s="6">
        <v>6.9955011384248396E-3</v>
      </c>
      <c r="GA24" s="6">
        <v>8.0115944007973505E-3</v>
      </c>
      <c r="GB24" s="6">
        <v>5.2254925646338796E-3</v>
      </c>
      <c r="GC24" s="6">
        <v>2.4659987369354498E-3</v>
      </c>
      <c r="GD24" s="6">
        <v>1.31131665902682E-2</v>
      </c>
      <c r="GE24" s="6">
        <v>1.4731858350409299E-2</v>
      </c>
      <c r="GF24" s="6">
        <v>1.30843521287833E-2</v>
      </c>
      <c r="GG24" s="6">
        <v>1.3662174740492E-2</v>
      </c>
      <c r="GH24" s="6">
        <v>1.0394499063311099E-2</v>
      </c>
      <c r="GI24" s="6">
        <v>3.1555325218467802E-3</v>
      </c>
      <c r="GJ24" s="6">
        <v>5.7198835716585896E-3</v>
      </c>
      <c r="GK24" s="6">
        <v>7.6911985085681197E-3</v>
      </c>
      <c r="GL24" s="6">
        <v>4.77535100454174E-3</v>
      </c>
      <c r="GM24" s="6"/>
      <c r="GN24" s="6">
        <f>CORREL(D24:GL24, D4:GL4)^2</f>
        <v>0.96538686162402398</v>
      </c>
    </row>
    <row r="25" spans="1:201" x14ac:dyDescent="0.25">
      <c r="A25" s="17"/>
      <c r="B25" s="20"/>
      <c r="C25" s="4" t="s">
        <v>233</v>
      </c>
      <c r="D25" s="6">
        <v>0.65911416980070303</v>
      </c>
      <c r="E25" s="6">
        <v>1.1610536926298799E-2</v>
      </c>
      <c r="F25" s="6">
        <v>5.7376151697058002E-2</v>
      </c>
      <c r="G25" s="6">
        <v>4.6736804551363198E-2</v>
      </c>
      <c r="H25" s="6">
        <v>5.2685513474792799E-2</v>
      </c>
      <c r="I25" s="6">
        <v>5.4541600947599503E-3</v>
      </c>
      <c r="J25" s="6">
        <v>2.2151962871010599E-3</v>
      </c>
      <c r="K25" s="6">
        <v>4.1229953347156102E-2</v>
      </c>
      <c r="L25" s="6">
        <v>0.89627290337737897</v>
      </c>
      <c r="M25" s="6">
        <v>6.00215288157867E-2</v>
      </c>
      <c r="N25" s="6">
        <v>0.69191851982072805</v>
      </c>
      <c r="O25" s="6">
        <v>0.66623926297084202</v>
      </c>
      <c r="P25" s="6">
        <v>7.0060063604812095E-2</v>
      </c>
      <c r="Q25" s="6">
        <v>3.5244300330401997E-2</v>
      </c>
      <c r="R25" s="6">
        <v>0.81808834610188497</v>
      </c>
      <c r="S25" s="6">
        <v>0.72282637795418803</v>
      </c>
      <c r="T25" s="6">
        <v>0.86015049367602703</v>
      </c>
      <c r="U25" s="6">
        <v>0.356331706967212</v>
      </c>
      <c r="V25" s="6">
        <v>0.202480437798742</v>
      </c>
      <c r="W25" s="6">
        <v>0.12684528668332801</v>
      </c>
      <c r="X25" s="6">
        <v>0.162558883853617</v>
      </c>
      <c r="Y25" s="6">
        <v>5.72326374569938E-2</v>
      </c>
      <c r="Z25" s="6">
        <v>4.1871785622182502E-2</v>
      </c>
      <c r="AA25" s="6">
        <v>2.8949118016203701E-2</v>
      </c>
      <c r="AB25" s="6">
        <v>0.118470056490061</v>
      </c>
      <c r="AC25" s="6">
        <v>0.26136174766350301</v>
      </c>
      <c r="AD25" s="6">
        <v>0.26812955979102698</v>
      </c>
      <c r="AE25" s="6">
        <v>0.256943101807802</v>
      </c>
      <c r="AF25" s="6">
        <v>3.7863382773813299E-3</v>
      </c>
      <c r="AG25" s="6">
        <v>0.40903357589165401</v>
      </c>
      <c r="AH25" s="6">
        <v>2.3689077649209099E-2</v>
      </c>
      <c r="AI25" s="6">
        <v>2.6762028945366501E-2</v>
      </c>
      <c r="AJ25" s="6">
        <v>2.84448009627793E-2</v>
      </c>
      <c r="AK25" s="6">
        <v>0.33380307863228798</v>
      </c>
      <c r="AL25" s="6">
        <v>0.19543606073838701</v>
      </c>
      <c r="AM25" s="6">
        <v>0.42756006672459801</v>
      </c>
      <c r="AN25" s="6">
        <v>1.1743166287972199E-2</v>
      </c>
      <c r="AO25" s="6">
        <v>0.14358209840210401</v>
      </c>
      <c r="AP25" s="6">
        <v>2.2740049307280099E-2</v>
      </c>
      <c r="AQ25" s="6">
        <v>5.9117670277480001E-2</v>
      </c>
      <c r="AR25" s="6">
        <v>3.03788708138274E-2</v>
      </c>
      <c r="AS25" s="6">
        <v>2.7370231826351701E-2</v>
      </c>
      <c r="AT25" s="6">
        <v>0.10685379330490501</v>
      </c>
      <c r="AU25" s="6">
        <v>7.4032758706819302E-2</v>
      </c>
      <c r="AV25" s="6">
        <v>0.35497986858925401</v>
      </c>
      <c r="AW25" s="6">
        <v>0.63575608697372799</v>
      </c>
      <c r="AX25" s="6">
        <v>0.30691961995653699</v>
      </c>
      <c r="AY25" s="6">
        <v>9.3846213970659703E-2</v>
      </c>
      <c r="AZ25" s="6">
        <v>0.285732662609187</v>
      </c>
      <c r="BA25" s="6">
        <v>2.78413266897291E-2</v>
      </c>
      <c r="BB25" s="6">
        <v>0.47139346885300398</v>
      </c>
      <c r="BC25" s="6">
        <v>0.17499321301342199</v>
      </c>
      <c r="BD25" s="6">
        <v>0.64699967790947999</v>
      </c>
      <c r="BE25" s="6">
        <v>0.30698855345375098</v>
      </c>
      <c r="BF25" s="6">
        <v>0.45548088456360603</v>
      </c>
      <c r="BG25" s="6">
        <v>8.7890121221027795E-2</v>
      </c>
      <c r="BH25" s="6">
        <v>4.5229761263948003E-2</v>
      </c>
      <c r="BI25" s="6">
        <v>6.4972841372457998E-2</v>
      </c>
      <c r="BJ25" s="6">
        <v>0.22119938854608201</v>
      </c>
      <c r="BK25" s="6">
        <v>1.64413351691827E-2</v>
      </c>
      <c r="BL25" s="6">
        <v>0.65233575549952605</v>
      </c>
      <c r="BM25" s="6">
        <v>0.69563219684021005</v>
      </c>
      <c r="BN25" s="6">
        <v>0.63396094367530498</v>
      </c>
      <c r="BO25" s="6">
        <v>0.64015641998600803</v>
      </c>
      <c r="BP25" s="6">
        <v>0.15874642496152999</v>
      </c>
      <c r="BQ25" s="6">
        <v>2.6662639675280701E-2</v>
      </c>
      <c r="BR25" s="6">
        <v>2.5742559352832501E-2</v>
      </c>
      <c r="BS25" s="6">
        <v>0.36744625799691299</v>
      </c>
      <c r="BT25" s="6">
        <v>6.5021490662639E-2</v>
      </c>
      <c r="BU25" s="6">
        <v>1.9035741901264901E-2</v>
      </c>
      <c r="BV25" s="6">
        <v>9.3060801146257296E-2</v>
      </c>
      <c r="BW25" s="6">
        <v>5.3177940089420603E-2</v>
      </c>
      <c r="BX25" s="6">
        <v>0.52589196077466904</v>
      </c>
      <c r="BY25" s="6">
        <v>0.13979120905755801</v>
      </c>
      <c r="BZ25" s="6">
        <v>0.25059547728951098</v>
      </c>
      <c r="CA25" s="6">
        <v>1.33562058000209E-2</v>
      </c>
      <c r="CB25" s="6">
        <v>2.9104060018083602E-2</v>
      </c>
      <c r="CC25" s="6">
        <v>0.458943015001747</v>
      </c>
      <c r="CD25" s="6">
        <v>0.22111218414311701</v>
      </c>
      <c r="CE25" s="6">
        <v>0.423817306284342</v>
      </c>
      <c r="CF25" s="6">
        <v>0.32091490537065398</v>
      </c>
      <c r="CG25" s="6">
        <v>0.26105415913352398</v>
      </c>
      <c r="CH25" s="6">
        <v>0.237824416551046</v>
      </c>
      <c r="CI25" s="6">
        <v>0.13131034487238299</v>
      </c>
      <c r="CJ25" s="6">
        <v>0.48204569400193698</v>
      </c>
      <c r="CK25" s="6">
        <v>5.5560222239392602E-2</v>
      </c>
      <c r="CL25" s="6">
        <v>0.29156966013434099</v>
      </c>
      <c r="CM25" s="6">
        <v>0.114662698416732</v>
      </c>
      <c r="CN25" s="6">
        <v>0.19530547904433401</v>
      </c>
      <c r="CO25" s="6">
        <v>0.23833376274857501</v>
      </c>
      <c r="CP25" s="6">
        <v>0.39590747423939598</v>
      </c>
      <c r="CQ25" s="6">
        <v>2.0762920329580301E-2</v>
      </c>
      <c r="CR25" s="6">
        <v>0.19423424241800799</v>
      </c>
      <c r="CS25" s="6">
        <v>0.520850579614071</v>
      </c>
      <c r="CT25" s="6">
        <v>0.52661086712283001</v>
      </c>
      <c r="CU25" s="6">
        <v>0.51424562556811104</v>
      </c>
      <c r="CV25" s="6">
        <v>6.9993838478041304E-2</v>
      </c>
      <c r="CW25" s="6">
        <v>0.78737325520887902</v>
      </c>
      <c r="CX25" s="6">
        <v>0.303941931290586</v>
      </c>
      <c r="CY25" s="6">
        <v>0.28543643885491199</v>
      </c>
      <c r="CZ25" s="6">
        <v>0.47565116450630002</v>
      </c>
      <c r="DA25" s="6">
        <v>0.535311741658407</v>
      </c>
      <c r="DB25" s="6">
        <v>0.66090596563385695</v>
      </c>
      <c r="DC25" s="6">
        <v>1.61772235462317E-2</v>
      </c>
      <c r="DD25" s="6">
        <v>6.6297730812327302E-2</v>
      </c>
      <c r="DE25" s="6">
        <v>1.7143048114662801E-2</v>
      </c>
      <c r="DF25" s="6">
        <v>1.7017114007120401E-2</v>
      </c>
      <c r="DG25" s="6">
        <v>1.8648055381261502E-2</v>
      </c>
      <c r="DH25" s="6">
        <v>7.0479947957065997E-3</v>
      </c>
      <c r="DI25" s="6">
        <v>5.9106990478498503E-2</v>
      </c>
      <c r="DJ25" s="6">
        <v>0.29722805821525</v>
      </c>
      <c r="DK25" s="6">
        <v>8.3072748536474394E-2</v>
      </c>
      <c r="DL25" s="6">
        <v>0.441974595393273</v>
      </c>
      <c r="DM25" s="6">
        <v>0.50929791545486203</v>
      </c>
      <c r="DN25" s="6">
        <v>0.33097609039876602</v>
      </c>
      <c r="DO25" s="6">
        <v>0.27663294848702702</v>
      </c>
      <c r="DP25" s="6">
        <v>1.07334387749419E-2</v>
      </c>
      <c r="DQ25" s="6">
        <v>0.109686915966382</v>
      </c>
      <c r="DR25" s="6">
        <v>0.474968442989531</v>
      </c>
      <c r="DS25" s="6">
        <v>0.16566358197926301</v>
      </c>
      <c r="DT25" s="6">
        <v>7.4591762097007602E-2</v>
      </c>
      <c r="DU25" s="6">
        <v>0.203162908958927</v>
      </c>
      <c r="DV25" s="6">
        <v>9.69865420254859E-2</v>
      </c>
      <c r="DW25" s="6">
        <v>4.4198990804412197E-2</v>
      </c>
      <c r="DX25" s="6">
        <v>0.2750130137888</v>
      </c>
      <c r="DY25" s="6">
        <v>0.35498509291724301</v>
      </c>
      <c r="DZ25" s="6">
        <v>1.9395953140999601E-2</v>
      </c>
      <c r="EA25" s="6">
        <v>0.33204347279970298</v>
      </c>
      <c r="EB25" s="6">
        <v>0.23601373742412399</v>
      </c>
      <c r="EC25" s="6">
        <v>0.48080948964008302</v>
      </c>
      <c r="ED25" s="6">
        <v>2.26557408713065E-2</v>
      </c>
      <c r="EE25" s="6">
        <v>0.32318842127347602</v>
      </c>
      <c r="EF25" s="6">
        <v>0.26719448458721201</v>
      </c>
      <c r="EG25" s="6">
        <v>0.68487983494984195</v>
      </c>
      <c r="EH25" s="6">
        <v>0.81828319734145405</v>
      </c>
      <c r="EI25" s="6">
        <v>0.123128375891407</v>
      </c>
      <c r="EJ25" s="6">
        <v>0.25270475700644801</v>
      </c>
      <c r="EK25" s="6">
        <v>0.117784938949954</v>
      </c>
      <c r="EL25" s="6">
        <v>0.13733414501276001</v>
      </c>
      <c r="EM25" s="6">
        <v>6.2099864047570702E-2</v>
      </c>
      <c r="EN25" s="6">
        <v>8.2370640474467002E-2</v>
      </c>
      <c r="EO25" s="6">
        <v>0.381024998840574</v>
      </c>
      <c r="EP25" s="6">
        <v>0.16704751402149501</v>
      </c>
      <c r="EQ25" s="6">
        <v>0.47617208649107701</v>
      </c>
      <c r="ER25" s="6">
        <v>0.21650634420370901</v>
      </c>
      <c r="ES25" s="6">
        <v>0.85987570689617798</v>
      </c>
      <c r="ET25" s="6">
        <v>0.90000357155412103</v>
      </c>
      <c r="EU25" s="6">
        <v>0.81142500642047299</v>
      </c>
      <c r="EV25" s="6">
        <v>0.52603594930233499</v>
      </c>
      <c r="EW25" s="6">
        <v>0.89107844107860201</v>
      </c>
      <c r="EX25" s="6">
        <v>0.93965297671496495</v>
      </c>
      <c r="EY25" s="6">
        <v>0.91029021647420005</v>
      </c>
      <c r="EZ25" s="6">
        <v>0.85791685666502004</v>
      </c>
      <c r="FA25" s="6">
        <v>0.93317690250420904</v>
      </c>
      <c r="FB25" s="6">
        <v>0.94889160674430995</v>
      </c>
      <c r="FC25" s="6">
        <v>0.78173161295933002</v>
      </c>
      <c r="FD25" s="6">
        <v>0.80782012136940895</v>
      </c>
      <c r="FE25" s="6">
        <v>0.45501729207960001</v>
      </c>
      <c r="FF25" s="6">
        <v>0.44825108722879498</v>
      </c>
      <c r="FG25" s="6">
        <v>6.4405105550100197E-3</v>
      </c>
      <c r="FH25" s="6">
        <v>2.5978479349965101E-2</v>
      </c>
      <c r="FI25" s="6">
        <v>8.7052017918727402E-3</v>
      </c>
      <c r="FJ25" s="6">
        <v>0.62939950832153801</v>
      </c>
      <c r="FK25" s="6">
        <v>0.91958196080952803</v>
      </c>
      <c r="FL25" s="6">
        <v>0.91099462002993303</v>
      </c>
      <c r="FM25" s="6">
        <v>0.54619817538125603</v>
      </c>
      <c r="FN25" s="6">
        <v>0.95604854795190797</v>
      </c>
      <c r="FO25" s="6">
        <v>0.91091492371590899</v>
      </c>
      <c r="FP25" s="6">
        <v>0.744812808867508</v>
      </c>
      <c r="FQ25" s="6">
        <v>0.76234222265382801</v>
      </c>
      <c r="FR25" s="6">
        <v>0.35310302222231899</v>
      </c>
      <c r="FS25" s="6">
        <v>0.83598515447939103</v>
      </c>
      <c r="FT25" s="6">
        <v>0.83850519390463496</v>
      </c>
      <c r="FU25" s="6">
        <v>0.25512233363208098</v>
      </c>
      <c r="FV25" s="6">
        <v>0.91383636289669701</v>
      </c>
      <c r="FW25" s="6">
        <v>5.74879855558647E-2</v>
      </c>
      <c r="FX25" s="6">
        <v>0.82909264544910199</v>
      </c>
      <c r="FY25" s="6">
        <v>0.92790154727821905</v>
      </c>
      <c r="FZ25" s="6">
        <v>0.52357669816365304</v>
      </c>
      <c r="GA25" s="6">
        <v>0.23806612018367401</v>
      </c>
      <c r="GB25" s="6">
        <v>0.650206404986852</v>
      </c>
      <c r="GC25" s="6">
        <v>0.89101521510957704</v>
      </c>
      <c r="GD25" s="6">
        <v>0.364839827283439</v>
      </c>
      <c r="GE25" s="6">
        <v>0.44563910452150202</v>
      </c>
      <c r="GF25" s="6">
        <v>5.9485764546972998E-2</v>
      </c>
      <c r="GG25" s="6">
        <v>0.49266238058065598</v>
      </c>
      <c r="GH25" s="6">
        <v>0.61673178464901901</v>
      </c>
      <c r="GI25" s="6">
        <v>0.73813792381522203</v>
      </c>
      <c r="GJ25" s="6">
        <v>0.86472298262842595</v>
      </c>
      <c r="GK25" s="6">
        <v>0.75853742406425395</v>
      </c>
      <c r="GL25" s="6">
        <v>0.320911698607589</v>
      </c>
      <c r="GM25" s="6"/>
      <c r="GN25" s="6">
        <f>CORREL(D25:GL25, D6:GL6)^2</f>
        <v>0.66568045862172887</v>
      </c>
    </row>
    <row r="26" spans="1:201" x14ac:dyDescent="0.25">
      <c r="A26" s="17"/>
      <c r="B26" s="20"/>
      <c r="C26" s="4" t="s">
        <v>234</v>
      </c>
      <c r="D26" s="6">
        <v>1.11577358680505E-2</v>
      </c>
      <c r="E26" s="6">
        <v>2.3642682063275001E-2</v>
      </c>
      <c r="F26" s="6">
        <v>9.35287123854395E-2</v>
      </c>
      <c r="G26" s="6">
        <v>2.9106075121882301E-2</v>
      </c>
      <c r="H26" s="6">
        <v>4.0791678842080903E-2</v>
      </c>
      <c r="I26" s="6">
        <v>1.8832182771645899E-2</v>
      </c>
      <c r="J26" s="6">
        <v>2.5692926669384299E-2</v>
      </c>
      <c r="K26" s="6">
        <v>5.9061425320011497E-2</v>
      </c>
      <c r="L26" s="6">
        <v>1.98222466358942E-2</v>
      </c>
      <c r="M26" s="6">
        <v>8.7472687027687304E-2</v>
      </c>
      <c r="N26" s="6">
        <v>2.1692162218352899E-2</v>
      </c>
      <c r="O26" s="6">
        <v>7.5584422348301704E-3</v>
      </c>
      <c r="P26" s="6">
        <v>7.29260300607011E-2</v>
      </c>
      <c r="Q26" s="6">
        <v>8.5336657933539201E-2</v>
      </c>
      <c r="R26" s="6">
        <v>1.41827355698126E-2</v>
      </c>
      <c r="S26" s="6">
        <v>1.6045910812726799E-2</v>
      </c>
      <c r="T26" s="6">
        <v>4.2902176207240003E-2</v>
      </c>
      <c r="U26" s="6">
        <v>1.6642249676385001E-2</v>
      </c>
      <c r="V26" s="6">
        <v>5.1150978237368902E-2</v>
      </c>
      <c r="W26" s="6">
        <v>0.40793748706244898</v>
      </c>
      <c r="X26" s="6">
        <v>0.10386444800259299</v>
      </c>
      <c r="Y26" s="6">
        <v>3.5941626667749901E-2</v>
      </c>
      <c r="Z26" s="6">
        <v>3.3006179968194597E-2</v>
      </c>
      <c r="AA26" s="6">
        <v>4.9104245464044502E-2</v>
      </c>
      <c r="AB26" s="6">
        <v>0.46482219099904398</v>
      </c>
      <c r="AC26" s="6">
        <v>6.7008176396008104E-2</v>
      </c>
      <c r="AD26" s="6">
        <v>1.60245162007338E-2</v>
      </c>
      <c r="AE26" s="6">
        <v>2.1003894246549599E-2</v>
      </c>
      <c r="AF26" s="6">
        <v>8.6824022108866195E-3</v>
      </c>
      <c r="AG26" s="6">
        <v>5.0341171183005601E-2</v>
      </c>
      <c r="AH26" s="6">
        <v>5.0658711131373699E-2</v>
      </c>
      <c r="AI26" s="6">
        <v>4.5627107260356202E-2</v>
      </c>
      <c r="AJ26" s="6">
        <v>4.8107731926426901E-2</v>
      </c>
      <c r="AK26" s="6">
        <v>2.6020956240564701E-2</v>
      </c>
      <c r="AL26" s="6">
        <v>3.1853967102521398E-2</v>
      </c>
      <c r="AM26" s="6">
        <v>3.14903329936616E-2</v>
      </c>
      <c r="AN26" s="6">
        <v>1.19892110366623E-2</v>
      </c>
      <c r="AO26" s="6">
        <v>0.54317178646416098</v>
      </c>
      <c r="AP26" s="6">
        <v>4.8694465174133297E-2</v>
      </c>
      <c r="AQ26" s="6">
        <v>2.3648523470160901E-2</v>
      </c>
      <c r="AR26" s="6">
        <v>2.17488957693143E-2</v>
      </c>
      <c r="AS26" s="6">
        <v>2.97568653797913E-2</v>
      </c>
      <c r="AT26" s="6">
        <v>3.9545769446940701E-2</v>
      </c>
      <c r="AU26" s="6">
        <v>5.0238645493150699E-2</v>
      </c>
      <c r="AV26" s="6">
        <v>3.5155460092714301E-2</v>
      </c>
      <c r="AW26" s="6">
        <v>1.54761690134292E-2</v>
      </c>
      <c r="AX26" s="6">
        <v>3.7459730319679203E-2</v>
      </c>
      <c r="AY26" s="6">
        <v>2.90379806283831E-2</v>
      </c>
      <c r="AZ26" s="6">
        <v>3.5396258126730203E-2</v>
      </c>
      <c r="BA26" s="6">
        <v>1.6660786087839601E-2</v>
      </c>
      <c r="BB26" s="6">
        <v>0.27386470160874798</v>
      </c>
      <c r="BC26" s="6">
        <v>2.78648628983055E-2</v>
      </c>
      <c r="BD26" s="6">
        <v>0.16707155890599101</v>
      </c>
      <c r="BE26" s="6">
        <v>0.27517888687709902</v>
      </c>
      <c r="BF26" s="6">
        <v>4.3263743921003503E-2</v>
      </c>
      <c r="BG26" s="6">
        <v>4.4469039728755599E-2</v>
      </c>
      <c r="BH26" s="6">
        <v>4.54721202096754E-2</v>
      </c>
      <c r="BI26" s="6">
        <v>3.2948700702729102E-2</v>
      </c>
      <c r="BJ26" s="6">
        <v>6.4898747735357198E-2</v>
      </c>
      <c r="BK26" s="6">
        <v>5.5764378866085998E-2</v>
      </c>
      <c r="BL26" s="6">
        <v>4.6964485777023099E-2</v>
      </c>
      <c r="BM26" s="6">
        <v>1.6729669597838E-2</v>
      </c>
      <c r="BN26" s="6">
        <v>5.9607819227813101E-2</v>
      </c>
      <c r="BO26" s="6">
        <v>3.1880157294765503E-2</v>
      </c>
      <c r="BP26" s="6">
        <v>3.3992211795603799E-2</v>
      </c>
      <c r="BQ26" s="6">
        <v>7.0545271425380696E-2</v>
      </c>
      <c r="BR26" s="6">
        <v>1.51494845660142E-2</v>
      </c>
      <c r="BS26" s="6">
        <v>2.2936313352805899E-2</v>
      </c>
      <c r="BT26" s="6">
        <v>5.1166259434754301E-2</v>
      </c>
      <c r="BU26" s="6">
        <v>2.8670398017665799E-2</v>
      </c>
      <c r="BV26" s="6">
        <v>3.8302443609672901E-2</v>
      </c>
      <c r="BW26" s="6">
        <v>2.63665391242884E-2</v>
      </c>
      <c r="BX26" s="6">
        <v>7.0629113089700393E-2</v>
      </c>
      <c r="BY26" s="6">
        <v>4.3529162709264102E-2</v>
      </c>
      <c r="BZ26" s="6">
        <v>1.8714507047374401E-2</v>
      </c>
      <c r="CA26" s="6">
        <v>3.51482687200627E-2</v>
      </c>
      <c r="CB26" s="6">
        <v>5.7298328769762499E-2</v>
      </c>
      <c r="CC26" s="6">
        <v>5.18550751985268E-2</v>
      </c>
      <c r="CD26" s="6">
        <v>5.2550381720197298E-2</v>
      </c>
      <c r="CE26" s="6">
        <v>5.3762174800512499E-2</v>
      </c>
      <c r="CF26" s="6">
        <v>5.7563651244392298E-2</v>
      </c>
      <c r="CG26" s="6">
        <v>0.547404954054721</v>
      </c>
      <c r="CH26" s="6">
        <v>0.53335527110939696</v>
      </c>
      <c r="CI26" s="6">
        <v>0.76130006609242695</v>
      </c>
      <c r="CJ26" s="6">
        <v>0.34275655904522701</v>
      </c>
      <c r="CK26" s="6">
        <v>0.81007574866148302</v>
      </c>
      <c r="CL26" s="6">
        <v>0.51850417668632798</v>
      </c>
      <c r="CM26" s="6">
        <v>0.79186724294769195</v>
      </c>
      <c r="CN26" s="6">
        <v>2.9794413466760102E-2</v>
      </c>
      <c r="CO26" s="6">
        <v>1.8500708596066E-2</v>
      </c>
      <c r="CP26" s="6">
        <v>2.8487070558278201E-2</v>
      </c>
      <c r="CQ26" s="6">
        <v>5.7930692985553901E-3</v>
      </c>
      <c r="CR26" s="6">
        <v>0.21658677020981901</v>
      </c>
      <c r="CS26" s="6">
        <v>3.9114214894754598E-2</v>
      </c>
      <c r="CT26" s="6">
        <v>3.1483138035710602E-2</v>
      </c>
      <c r="CU26" s="6">
        <v>9.8553950911074897E-2</v>
      </c>
      <c r="CV26" s="6">
        <v>0.43007264980505699</v>
      </c>
      <c r="CW26" s="6">
        <v>6.8363858513599801E-2</v>
      </c>
      <c r="CX26" s="6">
        <v>7.1995732714511207E-2</v>
      </c>
      <c r="CY26" s="6">
        <v>9.6554599150581399E-2</v>
      </c>
      <c r="CZ26" s="6">
        <v>3.5941572246760999E-2</v>
      </c>
      <c r="DA26" s="6">
        <v>5.7835084647058402E-2</v>
      </c>
      <c r="DB26" s="6">
        <v>6.4046509586253894E-2</v>
      </c>
      <c r="DC26" s="6">
        <v>0.88464855047808799</v>
      </c>
      <c r="DD26" s="6">
        <v>0.76146095011574599</v>
      </c>
      <c r="DE26" s="6">
        <v>0.74358852283716304</v>
      </c>
      <c r="DF26" s="6">
        <v>0.82708270073148904</v>
      </c>
      <c r="DG26" s="6">
        <v>0.668423029353298</v>
      </c>
      <c r="DH26" s="6">
        <v>0.93949270355027004</v>
      </c>
      <c r="DI26" s="6">
        <v>0.76837526896289898</v>
      </c>
      <c r="DJ26" s="6">
        <v>6.2225524140938002E-2</v>
      </c>
      <c r="DK26" s="6">
        <v>0.36009662909289702</v>
      </c>
      <c r="DL26" s="6">
        <v>7.71854246951756E-2</v>
      </c>
      <c r="DM26" s="6">
        <v>0.115836095535779</v>
      </c>
      <c r="DN26" s="6">
        <v>3.51019734581315E-2</v>
      </c>
      <c r="DO26" s="6">
        <v>0.123638875276742</v>
      </c>
      <c r="DP26" s="6">
        <v>0.72053798597279295</v>
      </c>
      <c r="DQ26" s="6">
        <v>0.556018219350225</v>
      </c>
      <c r="DR26" s="6">
        <v>5.8616135204709298E-2</v>
      </c>
      <c r="DS26" s="6">
        <v>0.217760127973012</v>
      </c>
      <c r="DT26" s="6">
        <v>0.50602358860603402</v>
      </c>
      <c r="DU26" s="6">
        <v>4.2985865413322798E-2</v>
      </c>
      <c r="DV26" s="6">
        <v>4.0571320815710299E-2</v>
      </c>
      <c r="DW26" s="6">
        <v>4.29330619491083E-2</v>
      </c>
      <c r="DX26" s="6">
        <v>3.9652029647585699E-2</v>
      </c>
      <c r="DY26" s="6">
        <v>5.48619057072268E-2</v>
      </c>
      <c r="DZ26" s="6">
        <v>0.80332232271277904</v>
      </c>
      <c r="EA26" s="6">
        <v>6.1990310845383603E-2</v>
      </c>
      <c r="EB26" s="6">
        <v>0.64716525668392499</v>
      </c>
      <c r="EC26" s="6">
        <v>3.4773050122452E-2</v>
      </c>
      <c r="ED26" s="6">
        <v>2.5032060320203699E-2</v>
      </c>
      <c r="EE26" s="6">
        <v>6.4262097708885205E-2</v>
      </c>
      <c r="EF26" s="6">
        <v>0.53784239026180702</v>
      </c>
      <c r="EG26" s="6">
        <v>3.7562400428510501E-2</v>
      </c>
      <c r="EH26" s="6">
        <v>3.2019462266316599E-2</v>
      </c>
      <c r="EI26" s="6">
        <v>0.359463578897114</v>
      </c>
      <c r="EJ26" s="6">
        <v>0.52456141171321002</v>
      </c>
      <c r="EK26" s="6">
        <v>0.102858031261074</v>
      </c>
      <c r="EL26" s="6">
        <v>8.4898705928634396E-2</v>
      </c>
      <c r="EM26" s="6">
        <v>1.9857175533896199E-2</v>
      </c>
      <c r="EN26" s="6">
        <v>6.4598106636728297E-2</v>
      </c>
      <c r="EO26" s="6">
        <v>5.5203043840772299E-2</v>
      </c>
      <c r="EP26" s="6">
        <v>1.8465884321311299E-2</v>
      </c>
      <c r="EQ26" s="6">
        <v>9.2579667997265705E-2</v>
      </c>
      <c r="ER26" s="6">
        <v>0.54963036875461302</v>
      </c>
      <c r="ES26" s="6">
        <v>1.7749668368974899E-2</v>
      </c>
      <c r="ET26" s="6">
        <v>7.4433546369004197E-3</v>
      </c>
      <c r="EU26" s="6">
        <v>2.34980509890352E-2</v>
      </c>
      <c r="EV26" s="6">
        <v>5.9336885006303602E-2</v>
      </c>
      <c r="EW26" s="6">
        <v>3.9107254782104499E-3</v>
      </c>
      <c r="EX26" s="6">
        <v>9.4718379565810404E-3</v>
      </c>
      <c r="EY26" s="6">
        <v>1.1603856891004301E-2</v>
      </c>
      <c r="EZ26" s="6">
        <v>3.5342795623529398E-2</v>
      </c>
      <c r="FA26" s="6">
        <v>5.1895262908180804E-3</v>
      </c>
      <c r="FB26" s="6">
        <v>6.2373240408807101E-3</v>
      </c>
      <c r="FC26" s="6">
        <v>1.2340594183072699E-2</v>
      </c>
      <c r="FD26" s="6">
        <v>2.8254013407226801E-3</v>
      </c>
      <c r="FE26" s="6">
        <v>0.28469047772559403</v>
      </c>
      <c r="FF26" s="6">
        <v>4.1976762663995297E-2</v>
      </c>
      <c r="FG26" s="6">
        <v>4.56180725366269E-3</v>
      </c>
      <c r="FH26" s="6">
        <v>2.51284391796706E-2</v>
      </c>
      <c r="FI26" s="6">
        <v>9.9012562462150403E-3</v>
      </c>
      <c r="FJ26" s="6">
        <v>0.21231478644270599</v>
      </c>
      <c r="FK26" s="6">
        <v>4.0219521246008397E-3</v>
      </c>
      <c r="FL26" s="6">
        <v>1.6198658708292801E-2</v>
      </c>
      <c r="FM26" s="6">
        <v>3.98806085643999E-2</v>
      </c>
      <c r="FN26" s="6">
        <v>8.7053740351059599E-3</v>
      </c>
      <c r="FO26" s="6">
        <v>6.9320500010187002E-3</v>
      </c>
      <c r="FP26" s="6">
        <v>2.2934015049360199E-2</v>
      </c>
      <c r="FQ26" s="6">
        <v>1.07691394755242E-2</v>
      </c>
      <c r="FR26" s="6">
        <v>3.9448239126641402E-2</v>
      </c>
      <c r="FS26" s="6">
        <v>4.5141527635322302E-2</v>
      </c>
      <c r="FT26" s="6">
        <v>1.5365128093960101E-2</v>
      </c>
      <c r="FU26" s="6">
        <v>3.6916242743260198E-2</v>
      </c>
      <c r="FV26" s="6">
        <v>4.8892903888347701E-3</v>
      </c>
      <c r="FW26" s="6">
        <v>0.77799671144877203</v>
      </c>
      <c r="FX26" s="6">
        <v>1.2206679733367099E-2</v>
      </c>
      <c r="FY26" s="6">
        <v>8.2231486608519404E-3</v>
      </c>
      <c r="FZ26" s="6">
        <v>0.25876984127723601</v>
      </c>
      <c r="GA26" s="6">
        <v>0.46821303452624102</v>
      </c>
      <c r="GB26" s="6">
        <v>5.7180654624782203E-2</v>
      </c>
      <c r="GC26" s="6">
        <v>4.0493923721802098E-2</v>
      </c>
      <c r="GD26" s="6">
        <v>0.38365694254094901</v>
      </c>
      <c r="GE26" s="6">
        <v>3.48254367156762E-2</v>
      </c>
      <c r="GF26" s="6">
        <v>7.9627121086794803E-2</v>
      </c>
      <c r="GG26" s="6">
        <v>3.6217931954597E-2</v>
      </c>
      <c r="GH26" s="6">
        <v>2.1619859357541099E-2</v>
      </c>
      <c r="GI26" s="6">
        <v>1.5825599058796599E-2</v>
      </c>
      <c r="GJ26" s="6">
        <v>3.5270825368795E-3</v>
      </c>
      <c r="GK26" s="6">
        <v>1.5862888587333999E-2</v>
      </c>
      <c r="GL26" s="6">
        <v>1.7908371929586001E-2</v>
      </c>
      <c r="GM26" s="6"/>
      <c r="GN26" s="6">
        <f>CORREL(D26:GL26, D12:GL12)^2</f>
        <v>0.89048686888275042</v>
      </c>
    </row>
    <row r="27" spans="1:201" x14ac:dyDescent="0.25">
      <c r="A27" s="17"/>
      <c r="B27" s="20"/>
      <c r="C27" s="4" t="s">
        <v>235</v>
      </c>
      <c r="D27" s="6">
        <v>7.8308956957036602E-2</v>
      </c>
      <c r="E27" s="6">
        <v>3.1586228190860401E-3</v>
      </c>
      <c r="F27" s="6">
        <v>1.6475747565843499E-2</v>
      </c>
      <c r="G27" s="6">
        <v>8.1677997466871703E-3</v>
      </c>
      <c r="H27" s="6">
        <v>2.1679408324015201E-2</v>
      </c>
      <c r="I27" s="6">
        <v>7.2173416463415197E-3</v>
      </c>
      <c r="J27" s="6">
        <v>5.0565403977619302E-3</v>
      </c>
      <c r="K27" s="6">
        <v>1.38171457830951E-2</v>
      </c>
      <c r="L27" s="6">
        <v>2.0327432616153499E-2</v>
      </c>
      <c r="M27" s="6">
        <v>0.103713768864393</v>
      </c>
      <c r="N27" s="6">
        <v>0.12298168608809799</v>
      </c>
      <c r="O27" s="6">
        <v>1.4719998523196399E-2</v>
      </c>
      <c r="P27" s="6">
        <v>6.9262600198510896E-3</v>
      </c>
      <c r="Q27" s="6">
        <v>2.2989012004117699E-2</v>
      </c>
      <c r="R27" s="6">
        <v>4.91845748710176E-2</v>
      </c>
      <c r="S27" s="6">
        <v>6.5043770894993901E-3</v>
      </c>
      <c r="T27" s="6">
        <v>5.2688337124652904E-3</v>
      </c>
      <c r="U27" s="6">
        <v>8.5557958809873904E-3</v>
      </c>
      <c r="V27" s="6">
        <v>7.0759715470455703E-2</v>
      </c>
      <c r="W27" s="6">
        <v>8.9238115178178999E-3</v>
      </c>
      <c r="X27" s="6">
        <v>1.7431976169808901E-2</v>
      </c>
      <c r="Y27" s="6">
        <v>1.4886890203213699E-2</v>
      </c>
      <c r="Z27" s="6">
        <v>1.9218144204965901E-2</v>
      </c>
      <c r="AA27" s="6">
        <v>1.7101895649685901E-2</v>
      </c>
      <c r="AB27" s="6">
        <v>0.117501010747322</v>
      </c>
      <c r="AC27" s="6">
        <v>2.6459081917602299E-2</v>
      </c>
      <c r="AD27" s="6">
        <v>2.00454726577067E-2</v>
      </c>
      <c r="AE27" s="6">
        <v>7.2593638008057806E-2</v>
      </c>
      <c r="AF27" s="6">
        <v>5.25732645526056E-4</v>
      </c>
      <c r="AG27" s="6">
        <v>5.1984828423117198E-2</v>
      </c>
      <c r="AH27" s="6">
        <v>2.10935753051118E-2</v>
      </c>
      <c r="AI27" s="6">
        <v>7.9674688076854308E-3</v>
      </c>
      <c r="AJ27" s="6">
        <v>1.7025165557056899E-2</v>
      </c>
      <c r="AK27" s="6">
        <v>1.9196175319679699E-2</v>
      </c>
      <c r="AL27" s="6">
        <v>3.9382535068888003E-2</v>
      </c>
      <c r="AM27" s="6">
        <v>1.0839543404288001E-2</v>
      </c>
      <c r="AN27" s="6">
        <v>2.5020049644979198E-3</v>
      </c>
      <c r="AO27" s="6">
        <v>0.118304821321496</v>
      </c>
      <c r="AP27" s="6">
        <v>1.283681105728E-2</v>
      </c>
      <c r="AQ27" s="6">
        <v>1.11321609874618E-2</v>
      </c>
      <c r="AR27" s="6">
        <v>4.92087323640819E-3</v>
      </c>
      <c r="AS27" s="6">
        <v>2.7022893558742399E-2</v>
      </c>
      <c r="AT27" s="6">
        <v>1.55063065959804E-2</v>
      </c>
      <c r="AU27" s="6">
        <v>2.8482526882575701E-2</v>
      </c>
      <c r="AV27" s="6">
        <v>3.5703951121890197E-2</v>
      </c>
      <c r="AW27" s="6">
        <v>2.6974731212964499E-2</v>
      </c>
      <c r="AX27" s="6">
        <v>1.57859122429942E-2</v>
      </c>
      <c r="AY27" s="6">
        <v>1.5761991350091899E-2</v>
      </c>
      <c r="AZ27" s="6">
        <v>1.0105116385207899E-2</v>
      </c>
      <c r="BA27" s="6">
        <v>7.9496431036374694E-3</v>
      </c>
      <c r="BB27" s="6">
        <v>9.2051677065225906E-3</v>
      </c>
      <c r="BC27" s="6">
        <v>2.1359260949805E-2</v>
      </c>
      <c r="BD27" s="6">
        <v>1.00033016495275E-2</v>
      </c>
      <c r="BE27" s="6">
        <v>1.5305522045157499E-2</v>
      </c>
      <c r="BF27" s="6">
        <v>5.5268897195493202E-2</v>
      </c>
      <c r="BG27" s="6">
        <v>1.6019970005189701E-2</v>
      </c>
      <c r="BH27" s="6">
        <v>5.9279944172966901E-3</v>
      </c>
      <c r="BI27" s="6">
        <v>1.2699541340528199E-2</v>
      </c>
      <c r="BJ27" s="6">
        <v>3.1109793013043702E-2</v>
      </c>
      <c r="BK27" s="6">
        <v>1.57551949024996E-2</v>
      </c>
      <c r="BL27" s="6">
        <v>3.2986202121203401E-2</v>
      </c>
      <c r="BM27" s="6">
        <v>0.10404454248247499</v>
      </c>
      <c r="BN27" s="6">
        <v>0.136158369170919</v>
      </c>
      <c r="BO27" s="6">
        <v>1.08863072079008E-2</v>
      </c>
      <c r="BP27" s="6">
        <v>1.7825064252388698E-2</v>
      </c>
      <c r="BQ27" s="6">
        <v>5.6463700506606696E-3</v>
      </c>
      <c r="BR27" s="6">
        <v>1.0985339002167799E-2</v>
      </c>
      <c r="BS27" s="6">
        <v>1.11171731681102E-2</v>
      </c>
      <c r="BT27" s="6">
        <v>1.4455368310817E-2</v>
      </c>
      <c r="BU27" s="6">
        <v>1.57542452109578E-2</v>
      </c>
      <c r="BV27" s="6">
        <v>1.9439527341098901E-2</v>
      </c>
      <c r="BW27" s="6">
        <v>2.08675445308826E-2</v>
      </c>
      <c r="BX27" s="6">
        <v>2.25860047142982E-2</v>
      </c>
      <c r="BY27" s="6">
        <v>0.276721326737558</v>
      </c>
      <c r="BZ27" s="6">
        <v>0.124829035136542</v>
      </c>
      <c r="CA27" s="6">
        <v>2.03802519650924E-2</v>
      </c>
      <c r="CB27" s="6">
        <v>1.5303312380902901E-2</v>
      </c>
      <c r="CC27" s="6">
        <v>1.44511876995971E-2</v>
      </c>
      <c r="CD27" s="6">
        <v>3.0679477701198499E-2</v>
      </c>
      <c r="CE27" s="6">
        <v>1.0719321162174399E-2</v>
      </c>
      <c r="CF27" s="6">
        <v>7.4892291904182701E-2</v>
      </c>
      <c r="CG27" s="6">
        <v>1.12470847696309E-2</v>
      </c>
      <c r="CH27" s="6">
        <v>1.06375478623752E-2</v>
      </c>
      <c r="CI27" s="6">
        <v>6.72884831746053E-3</v>
      </c>
      <c r="CJ27" s="6">
        <v>5.0567809422760804E-3</v>
      </c>
      <c r="CK27" s="6">
        <v>4.4235770220756596E-3</v>
      </c>
      <c r="CL27" s="6">
        <v>1.38484363179376E-2</v>
      </c>
      <c r="CM27" s="6">
        <v>6.8203649357456899E-3</v>
      </c>
      <c r="CN27" s="6">
        <v>7.0473137685470394E-2</v>
      </c>
      <c r="CO27" s="6">
        <v>1.7192181866742699E-2</v>
      </c>
      <c r="CP27" s="6">
        <v>5.4138196209601398E-2</v>
      </c>
      <c r="CQ27" s="6">
        <v>4.1939012441278099E-3</v>
      </c>
      <c r="CR27" s="6">
        <v>5.4047757026340501E-2</v>
      </c>
      <c r="CS27" s="6">
        <v>5.0996364556075403E-2</v>
      </c>
      <c r="CT27" s="6">
        <v>2.9006904476894298E-2</v>
      </c>
      <c r="CU27" s="6">
        <v>0.22761601477298199</v>
      </c>
      <c r="CV27" s="6">
        <v>0.26301784264893702</v>
      </c>
      <c r="CW27" s="6">
        <v>6.4030857957292797E-2</v>
      </c>
      <c r="CX27" s="6">
        <v>9.8693825615316699E-2</v>
      </c>
      <c r="CY27" s="6">
        <v>1.20242405092359E-2</v>
      </c>
      <c r="CZ27" s="6">
        <v>2.0262258461677202E-2</v>
      </c>
      <c r="DA27" s="6">
        <v>1.8487322305679E-2</v>
      </c>
      <c r="DB27" s="6">
        <v>2.7225330292709501E-2</v>
      </c>
      <c r="DC27" s="6">
        <v>3.11085376323238E-2</v>
      </c>
      <c r="DD27" s="6">
        <v>6.4900158445817105E-2</v>
      </c>
      <c r="DE27" s="6">
        <v>0.13084963653104001</v>
      </c>
      <c r="DF27" s="6">
        <v>8.2441917268659695E-2</v>
      </c>
      <c r="DG27" s="6">
        <v>0.173170404027335</v>
      </c>
      <c r="DH27" s="6">
        <v>7.3391014345679699E-3</v>
      </c>
      <c r="DI27" s="6">
        <v>5.0873408574305501E-2</v>
      </c>
      <c r="DJ27" s="6">
        <v>3.8381010729106602E-2</v>
      </c>
      <c r="DK27" s="6">
        <v>0.39712400151260002</v>
      </c>
      <c r="DL27" s="6">
        <v>4.4054664649231398E-2</v>
      </c>
      <c r="DM27" s="6">
        <v>3.04835859757785E-2</v>
      </c>
      <c r="DN27" s="6">
        <v>1.6298255124872901E-2</v>
      </c>
      <c r="DO27" s="6">
        <v>5.2917629498895898E-2</v>
      </c>
      <c r="DP27" s="6">
        <v>0.14531309691868799</v>
      </c>
      <c r="DQ27" s="6">
        <v>3.5739674743965097E-2</v>
      </c>
      <c r="DR27" s="6">
        <v>1.5666824470205499E-2</v>
      </c>
      <c r="DS27" s="6">
        <v>7.4825833804001901E-2</v>
      </c>
      <c r="DT27" s="6">
        <v>0.21832043697121101</v>
      </c>
      <c r="DU27" s="6">
        <v>0.116826470347816</v>
      </c>
      <c r="DV27" s="6">
        <v>1.6710518541650999E-2</v>
      </c>
      <c r="DW27" s="6">
        <v>1.8722084138361302E-2</v>
      </c>
      <c r="DX27" s="6">
        <v>2.2200668379479399E-2</v>
      </c>
      <c r="DY27" s="6">
        <v>0.16848904257764899</v>
      </c>
      <c r="DZ27" s="6">
        <v>4.9779203271961302E-2</v>
      </c>
      <c r="EA27" s="6">
        <v>3.1361335205346202E-2</v>
      </c>
      <c r="EB27" s="6">
        <v>7.6409362924607996E-3</v>
      </c>
      <c r="EC27" s="6">
        <v>3.3797816441575902E-2</v>
      </c>
      <c r="ED27" s="6">
        <v>6.8371401969197498E-3</v>
      </c>
      <c r="EE27" s="6">
        <v>1.9319209210845002E-2</v>
      </c>
      <c r="EF27" s="6">
        <v>1.51350777492493E-2</v>
      </c>
      <c r="EG27" s="6">
        <v>1.56086376268635E-2</v>
      </c>
      <c r="EH27" s="6">
        <v>8.1950238876710504E-3</v>
      </c>
      <c r="EI27" s="6">
        <v>2.59307531953923E-2</v>
      </c>
      <c r="EJ27" s="6">
        <v>2.27712935029146E-2</v>
      </c>
      <c r="EK27" s="6">
        <v>4.7967476797509002E-3</v>
      </c>
      <c r="EL27" s="6">
        <v>2.7869924577729199E-2</v>
      </c>
      <c r="EM27" s="6">
        <v>2.6863693080494001E-2</v>
      </c>
      <c r="EN27" s="6">
        <v>1.1043600560159499E-2</v>
      </c>
      <c r="EO27" s="6">
        <v>3.4235790016549403E-2</v>
      </c>
      <c r="EP27" s="6">
        <v>9.2208565193027295E-2</v>
      </c>
      <c r="EQ27" s="6">
        <v>3.29354900069185E-3</v>
      </c>
      <c r="ER27" s="6">
        <v>3.0872099996585401E-2</v>
      </c>
      <c r="ES27" s="6">
        <v>2.9458747103032399E-2</v>
      </c>
      <c r="ET27" s="6">
        <v>7.60256604744037E-3</v>
      </c>
      <c r="EU27" s="6">
        <v>2.8053063872736601E-2</v>
      </c>
      <c r="EV27" s="6">
        <v>0.111154623126685</v>
      </c>
      <c r="EW27" s="6">
        <v>2.6427964636650699E-2</v>
      </c>
      <c r="EX27" s="6">
        <v>1.9905915830691098E-3</v>
      </c>
      <c r="EY27" s="6">
        <v>4.0902629368434803E-3</v>
      </c>
      <c r="EZ27" s="6">
        <v>4.4262891734168301E-2</v>
      </c>
      <c r="FA27" s="6">
        <v>2.48716814944699E-3</v>
      </c>
      <c r="FB27" s="6">
        <v>3.9089501302951597E-3</v>
      </c>
      <c r="FC27" s="6">
        <v>1.44203838638811E-2</v>
      </c>
      <c r="FD27" s="6">
        <v>1.454628898956E-3</v>
      </c>
      <c r="FE27" s="6">
        <v>1.55305326001137E-2</v>
      </c>
      <c r="FF27" s="6">
        <v>6.6044008670523596E-2</v>
      </c>
      <c r="FG27" s="6">
        <v>4.1948598764848096E-3</v>
      </c>
      <c r="FH27" s="6">
        <v>9.2965686731519698E-3</v>
      </c>
      <c r="FI27" s="6">
        <v>7.9269590421743204E-3</v>
      </c>
      <c r="FJ27" s="6">
        <v>7.7357665290894101E-3</v>
      </c>
      <c r="FK27" s="6">
        <v>3.8498082936401601E-3</v>
      </c>
      <c r="FL27" s="6">
        <v>2.4159591966781001E-3</v>
      </c>
      <c r="FM27" s="6">
        <v>2.06983320233439E-2</v>
      </c>
      <c r="FN27" s="6">
        <v>6.0928890592940998E-3</v>
      </c>
      <c r="FO27" s="6">
        <v>1.9948158047326E-3</v>
      </c>
      <c r="FP27" s="6">
        <v>5.9365892284219401E-3</v>
      </c>
      <c r="FQ27" s="6">
        <v>8.2280077638342709E-3</v>
      </c>
      <c r="FR27" s="6">
        <v>0.109660632605156</v>
      </c>
      <c r="FS27" s="6">
        <v>1.2865874916312E-2</v>
      </c>
      <c r="FT27" s="6">
        <v>3.6801037707521701E-3</v>
      </c>
      <c r="FU27" s="6">
        <v>1.31466379308223E-2</v>
      </c>
      <c r="FV27" s="6">
        <v>2.6417100503054801E-3</v>
      </c>
      <c r="FW27" s="6">
        <v>6.4743212252095395E-2</v>
      </c>
      <c r="FX27" s="6">
        <v>4.41614153751951E-3</v>
      </c>
      <c r="FY27" s="6">
        <v>9.6116320826843398E-4</v>
      </c>
      <c r="FZ27" s="6">
        <v>4.6880673903866299E-3</v>
      </c>
      <c r="GA27" s="6">
        <v>1.7374887867292702E-2</v>
      </c>
      <c r="GB27" s="6">
        <v>1.0131641840108899E-2</v>
      </c>
      <c r="GC27" s="6">
        <v>9.1674909479756497E-3</v>
      </c>
      <c r="GD27" s="6">
        <v>3.3110353505715798E-2</v>
      </c>
      <c r="GE27" s="6">
        <v>1.2858308743783299E-2</v>
      </c>
      <c r="GF27" s="6">
        <v>5.6460316360639803E-3</v>
      </c>
      <c r="GG27" s="6">
        <v>2.5511655260219E-2</v>
      </c>
      <c r="GH27" s="6">
        <v>0.123825875297969</v>
      </c>
      <c r="GI27" s="6">
        <v>3.0756427080111101E-2</v>
      </c>
      <c r="GJ27" s="6">
        <v>3.3541035235012799E-3</v>
      </c>
      <c r="GK27" s="6">
        <v>2.3241798281190698E-3</v>
      </c>
      <c r="GL27" s="6">
        <v>3.9158207670853202E-3</v>
      </c>
      <c r="GM27" s="6"/>
      <c r="GN27" s="6">
        <f>CORREL(D27:GL27, D11:GL11)^2</f>
        <v>0.48917959857203058</v>
      </c>
    </row>
    <row r="28" spans="1:201" x14ac:dyDescent="0.25">
      <c r="A28" s="17"/>
      <c r="B28" s="20"/>
      <c r="C28" s="4" t="s">
        <v>206</v>
      </c>
      <c r="D28" s="6">
        <v>3.5554397803164599E-2</v>
      </c>
      <c r="E28" s="6">
        <v>2.0393879705997299E-2</v>
      </c>
      <c r="F28" s="6">
        <v>0.249426977163965</v>
      </c>
      <c r="G28" s="6">
        <v>0.44434076639044301</v>
      </c>
      <c r="H28" s="6">
        <v>0.12516777287185099</v>
      </c>
      <c r="I28" s="6">
        <v>0.92584089889556997</v>
      </c>
      <c r="J28" s="6">
        <v>0.89959663971041803</v>
      </c>
      <c r="K28" s="6">
        <v>3.6059960730111598E-2</v>
      </c>
      <c r="L28" s="6">
        <v>4.1144956355515299E-3</v>
      </c>
      <c r="M28" s="6">
        <v>0.19472542356703901</v>
      </c>
      <c r="N28" s="6">
        <v>3.5985141564146297E-2</v>
      </c>
      <c r="O28" s="6">
        <v>9.7368336172767397E-2</v>
      </c>
      <c r="P28" s="6">
        <v>5.2272261602821796E-3</v>
      </c>
      <c r="Q28" s="6">
        <v>5.8243831596357598E-2</v>
      </c>
      <c r="R28" s="6">
        <v>3.0230482614893701E-2</v>
      </c>
      <c r="S28" s="6">
        <v>3.3453213211484201E-2</v>
      </c>
      <c r="T28" s="6">
        <v>1.68079448967932E-2</v>
      </c>
      <c r="U28" s="6">
        <v>0.13513238503352901</v>
      </c>
      <c r="V28" s="6">
        <v>0.40820811795709699</v>
      </c>
      <c r="W28" s="6">
        <v>6.6926396256443005E-2</v>
      </c>
      <c r="X28" s="6">
        <v>0.210150020182655</v>
      </c>
      <c r="Y28" s="6">
        <v>4.2457778012173902E-2</v>
      </c>
      <c r="Z28" s="6">
        <v>2.8521402634538201E-2</v>
      </c>
      <c r="AA28" s="6">
        <v>2.79273396981339E-2</v>
      </c>
      <c r="AB28" s="6">
        <v>1.1142113105608E-2</v>
      </c>
      <c r="AC28" s="6">
        <v>1.91463003308232E-2</v>
      </c>
      <c r="AD28" s="6">
        <v>0.113429045690095</v>
      </c>
      <c r="AE28" s="6">
        <v>8.4138144774304202E-2</v>
      </c>
      <c r="AF28" s="6">
        <v>8.1497006461204199E-4</v>
      </c>
      <c r="AG28" s="6">
        <v>2.89075886392022E-2</v>
      </c>
      <c r="AH28" s="6">
        <v>0.12883123405774</v>
      </c>
      <c r="AI28" s="6">
        <v>4.4205631489869002E-2</v>
      </c>
      <c r="AJ28" s="6">
        <v>1.6682211108261399E-2</v>
      </c>
      <c r="AK28" s="6">
        <v>0.156628155512305</v>
      </c>
      <c r="AL28" s="6">
        <v>0.10397743918501</v>
      </c>
      <c r="AM28" s="6">
        <v>8.1980955412623999E-2</v>
      </c>
      <c r="AN28" s="6">
        <v>0.92507109208653104</v>
      </c>
      <c r="AO28" s="6">
        <v>1.8357651580474501E-2</v>
      </c>
      <c r="AP28" s="6">
        <v>2.9335522998303699E-2</v>
      </c>
      <c r="AQ28" s="6">
        <v>1.8473896285222301E-2</v>
      </c>
      <c r="AR28" s="6">
        <v>4.4515143687010499E-3</v>
      </c>
      <c r="AS28" s="6">
        <v>3.9248194671224902E-2</v>
      </c>
      <c r="AT28" s="6">
        <v>8.8895572733476702E-2</v>
      </c>
      <c r="AU28" s="6">
        <v>4.8503279142169398E-2</v>
      </c>
      <c r="AV28" s="6">
        <v>5.2919784263379302E-2</v>
      </c>
      <c r="AW28" s="6">
        <v>2.37345793222439E-2</v>
      </c>
      <c r="AX28" s="6">
        <v>0.13036402255697799</v>
      </c>
      <c r="AY28" s="6">
        <v>4.2385234794431403E-2</v>
      </c>
      <c r="AZ28" s="6">
        <v>8.0000253077242706E-2</v>
      </c>
      <c r="BA28" s="6">
        <v>1.7628714427102302E-2</v>
      </c>
      <c r="BB28" s="6">
        <v>3.28094991268712E-2</v>
      </c>
      <c r="BC28" s="6">
        <v>2.3431775784349601E-2</v>
      </c>
      <c r="BD28" s="6">
        <v>2.38685958405154E-2</v>
      </c>
      <c r="BE28" s="6">
        <v>6.0140732541746802E-2</v>
      </c>
      <c r="BF28" s="6">
        <v>7.1500935778001498E-2</v>
      </c>
      <c r="BG28" s="6">
        <v>2.9557349163060801E-2</v>
      </c>
      <c r="BH28" s="6">
        <v>1.30487693797962E-2</v>
      </c>
      <c r="BI28" s="6">
        <v>4.4656069616564799E-2</v>
      </c>
      <c r="BJ28" s="6">
        <v>0.103429262145665</v>
      </c>
      <c r="BK28" s="6">
        <v>5.8424679053121202E-2</v>
      </c>
      <c r="BL28" s="6">
        <v>2.4919866821224899E-2</v>
      </c>
      <c r="BM28" s="6">
        <v>0.105854701147267</v>
      </c>
      <c r="BN28" s="6">
        <v>1.8258517671520199E-2</v>
      </c>
      <c r="BO28" s="6">
        <v>0.16115925854862401</v>
      </c>
      <c r="BP28" s="6">
        <v>0.101212325540998</v>
      </c>
      <c r="BQ28" s="6">
        <v>2.06220683578969E-2</v>
      </c>
      <c r="BR28" s="6">
        <v>2.9994164330557901E-2</v>
      </c>
      <c r="BS28" s="6">
        <v>8.7799001895990103E-2</v>
      </c>
      <c r="BT28" s="6">
        <v>3.19842722472157E-2</v>
      </c>
      <c r="BU28" s="6">
        <v>6.2059391226314702E-2</v>
      </c>
      <c r="BV28" s="6">
        <v>9.1834058188057996E-2</v>
      </c>
      <c r="BW28" s="6">
        <v>0.18755043041222999</v>
      </c>
      <c r="BX28" s="6">
        <v>3.46313618128722E-2</v>
      </c>
      <c r="BY28" s="6">
        <v>8.9536463269169905E-2</v>
      </c>
      <c r="BZ28" s="6">
        <v>0.29175421242753802</v>
      </c>
      <c r="CA28" s="6">
        <v>2.7012032623089901E-2</v>
      </c>
      <c r="CB28" s="6">
        <v>5.7200368274819502E-2</v>
      </c>
      <c r="CC28" s="6">
        <v>9.8881214004778395E-2</v>
      </c>
      <c r="CD28" s="6">
        <v>7.5261721608829102E-2</v>
      </c>
      <c r="CE28" s="6">
        <v>8.7142751370838295E-2</v>
      </c>
      <c r="CF28" s="6">
        <v>4.2328855897941699E-2</v>
      </c>
      <c r="CG28" s="6">
        <v>2.14544871695075E-2</v>
      </c>
      <c r="CH28" s="6">
        <v>1.8025453204455699E-2</v>
      </c>
      <c r="CI28" s="6">
        <v>1.1926416918060199E-2</v>
      </c>
      <c r="CJ28" s="6">
        <v>2.1018383437914699E-2</v>
      </c>
      <c r="CK28" s="6">
        <v>4.0996051019924797E-3</v>
      </c>
      <c r="CL28" s="6">
        <v>1.1539993975800101E-2</v>
      </c>
      <c r="CM28" s="6">
        <v>9.5067462592235506E-3</v>
      </c>
      <c r="CN28" s="6">
        <v>0.11293421929950399</v>
      </c>
      <c r="CO28" s="6">
        <v>0.21575136699389</v>
      </c>
      <c r="CP28" s="6">
        <v>5.6899504770493603E-2</v>
      </c>
      <c r="CQ28" s="6">
        <v>7.6527395735875902E-3</v>
      </c>
      <c r="CR28" s="6">
        <v>0.111853149473135</v>
      </c>
      <c r="CS28" s="6">
        <v>0.12633721132050099</v>
      </c>
      <c r="CT28" s="6">
        <v>0.122591091227563</v>
      </c>
      <c r="CU28" s="6">
        <v>1.62999501968954E-2</v>
      </c>
      <c r="CV28" s="6">
        <v>3.2438288791495302E-2</v>
      </c>
      <c r="CW28" s="6">
        <v>3.45621194301232E-3</v>
      </c>
      <c r="CX28" s="6">
        <v>4.8591446141679602E-2</v>
      </c>
      <c r="CY28" s="6">
        <v>2.7379666611916799E-2</v>
      </c>
      <c r="CZ28" s="6">
        <v>3.84715594763438E-2</v>
      </c>
      <c r="DA28" s="6">
        <v>5.1478429784714799E-2</v>
      </c>
      <c r="DB28" s="6">
        <v>0.12855422608641101</v>
      </c>
      <c r="DC28" s="6">
        <v>8.2550990710928192E-3</v>
      </c>
      <c r="DD28" s="6">
        <v>1.32019545178736E-2</v>
      </c>
      <c r="DE28" s="6">
        <v>1.49132745742762E-2</v>
      </c>
      <c r="DF28" s="6">
        <v>4.9611230094371598E-3</v>
      </c>
      <c r="DG28" s="6">
        <v>1.8725189252622999E-2</v>
      </c>
      <c r="DH28" s="6">
        <v>4.1424948370056298E-3</v>
      </c>
      <c r="DI28" s="6">
        <v>1.67176114995949E-2</v>
      </c>
      <c r="DJ28" s="6">
        <v>5.9444051325460802E-2</v>
      </c>
      <c r="DK28" s="6">
        <v>1.6181884573345899E-2</v>
      </c>
      <c r="DL28" s="6">
        <v>9.58539443250504E-2</v>
      </c>
      <c r="DM28" s="6">
        <v>4.8873544596689002E-2</v>
      </c>
      <c r="DN28" s="6">
        <v>8.5345781216103603E-2</v>
      </c>
      <c r="DO28" s="6">
        <v>6.4847576271291701E-2</v>
      </c>
      <c r="DP28" s="6">
        <v>1.06677181959697E-2</v>
      </c>
      <c r="DQ28" s="6">
        <v>1.8595564828202099E-2</v>
      </c>
      <c r="DR28" s="6">
        <v>5.2746873416349802E-2</v>
      </c>
      <c r="DS28" s="6">
        <v>5.7822624792827897E-2</v>
      </c>
      <c r="DT28" s="6">
        <v>8.0948272317276897E-3</v>
      </c>
      <c r="DU28" s="6">
        <v>0.21890354921678801</v>
      </c>
      <c r="DV28" s="6">
        <v>3.4472034737215898E-2</v>
      </c>
      <c r="DW28" s="6">
        <v>2.09732604039169E-2</v>
      </c>
      <c r="DX28" s="6">
        <v>2.18277982508264E-2</v>
      </c>
      <c r="DY28" s="6">
        <v>1.7424266930743702E-2</v>
      </c>
      <c r="DZ28" s="6">
        <v>1.4168932960249001E-2</v>
      </c>
      <c r="EA28" s="6">
        <v>3.2816452364060299E-2</v>
      </c>
      <c r="EB28" s="6">
        <v>6.1592708235886397E-3</v>
      </c>
      <c r="EC28" s="6">
        <v>2.29666971433907E-2</v>
      </c>
      <c r="ED28" s="6">
        <v>6.3858432957011102E-2</v>
      </c>
      <c r="EE28" s="6">
        <v>4.0853999610998101E-2</v>
      </c>
      <c r="EF28" s="6">
        <v>6.7589408136680997E-3</v>
      </c>
      <c r="EG28" s="6">
        <v>2.01323080468216E-2</v>
      </c>
      <c r="EH28" s="6">
        <v>9.2254065170385303E-3</v>
      </c>
      <c r="EI28" s="6">
        <v>3.7351392874652597E-2</v>
      </c>
      <c r="EJ28" s="6">
        <v>1.3775330770882801E-2</v>
      </c>
      <c r="EK28" s="6">
        <v>3.4343764779462903E-2</v>
      </c>
      <c r="EL28" s="6">
        <v>5.4418182869096603E-2</v>
      </c>
      <c r="EM28" s="6">
        <v>1.8327494936913599E-2</v>
      </c>
      <c r="EN28" s="6">
        <v>2.1827825137026299E-2</v>
      </c>
      <c r="EO28" s="6">
        <v>1.6474537215313501E-2</v>
      </c>
      <c r="EP28" s="6">
        <v>3.47692111567134E-2</v>
      </c>
      <c r="EQ28" s="6">
        <v>2.57597790603151E-2</v>
      </c>
      <c r="ER28" s="6">
        <v>3.1344523489112999E-2</v>
      </c>
      <c r="ES28" s="6">
        <v>1.02551134881465E-2</v>
      </c>
      <c r="ET28" s="6">
        <v>5.29752612630369E-3</v>
      </c>
      <c r="EU28" s="6">
        <v>1.6361758601417201E-2</v>
      </c>
      <c r="EV28" s="6">
        <v>3.4688918205259697E-2</v>
      </c>
      <c r="EW28" s="6">
        <v>8.0899301901006093E-3</v>
      </c>
      <c r="EX28" s="6">
        <v>2.5976314974835001E-3</v>
      </c>
      <c r="EY28" s="6">
        <v>9.7685635014107298E-3</v>
      </c>
      <c r="EZ28" s="6">
        <v>7.3542560902266204E-3</v>
      </c>
      <c r="FA28" s="6">
        <v>8.2565848187491301E-3</v>
      </c>
      <c r="FB28" s="6">
        <v>6.8257524965161902E-3</v>
      </c>
      <c r="FC28" s="6">
        <v>2.0172047298135501E-2</v>
      </c>
      <c r="FD28" s="6">
        <v>2.1706122109942799E-2</v>
      </c>
      <c r="FE28" s="6">
        <v>1.8608674814901801E-2</v>
      </c>
      <c r="FF28" s="6">
        <v>5.7510686635774799E-2</v>
      </c>
      <c r="FG28" s="6">
        <v>1.0598145664333499E-2</v>
      </c>
      <c r="FH28" s="6">
        <v>5.58698766162085E-3</v>
      </c>
      <c r="FI28" s="6">
        <v>1.9331097791482701E-2</v>
      </c>
      <c r="FJ28" s="6">
        <v>3.0167424962085899E-2</v>
      </c>
      <c r="FK28" s="6">
        <v>1.2947265151275001E-2</v>
      </c>
      <c r="FL28" s="6">
        <v>6.5913605641040804E-3</v>
      </c>
      <c r="FM28" s="6">
        <v>3.35476062239006E-2</v>
      </c>
      <c r="FN28" s="6">
        <v>2.47168939191501E-3</v>
      </c>
      <c r="FO28" s="6">
        <v>1.0281857568475E-2</v>
      </c>
      <c r="FP28" s="6">
        <v>3.7130460753083398E-2</v>
      </c>
      <c r="FQ28" s="6">
        <v>1.7037111075482999E-2</v>
      </c>
      <c r="FR28" s="6">
        <v>7.3188366432410903E-2</v>
      </c>
      <c r="FS28" s="6">
        <v>1.4075498386596601E-2</v>
      </c>
      <c r="FT28" s="6">
        <v>1.9103700563824801E-2</v>
      </c>
      <c r="FU28" s="6">
        <v>2.5425021194209401E-2</v>
      </c>
      <c r="FV28" s="6">
        <v>5.8135264117173497E-3</v>
      </c>
      <c r="FW28" s="6">
        <v>1.7012710650268398E-2</v>
      </c>
      <c r="FX28" s="6">
        <v>2.4203918916332699E-2</v>
      </c>
      <c r="FY28" s="6">
        <v>6.3799358329376596E-3</v>
      </c>
      <c r="FZ28" s="6">
        <v>5.8492103531407403E-3</v>
      </c>
      <c r="GA28" s="6">
        <v>1.7213779002528899E-2</v>
      </c>
      <c r="GB28" s="6">
        <v>1.6654671665871298E-2</v>
      </c>
      <c r="GC28" s="6">
        <v>1.71173709857925E-2</v>
      </c>
      <c r="GD28" s="6">
        <v>2.3150576713962302E-2</v>
      </c>
      <c r="GE28" s="6">
        <v>4.4860362505711002E-2</v>
      </c>
      <c r="GF28" s="6">
        <v>0.280778697058509</v>
      </c>
      <c r="GG28" s="6">
        <v>0.203774367528919</v>
      </c>
      <c r="GH28" s="6">
        <v>1.78903556480942E-2</v>
      </c>
      <c r="GI28" s="6">
        <v>8.4694179078433102E-2</v>
      </c>
      <c r="GJ28" s="6">
        <v>1.9733151190966899E-2</v>
      </c>
      <c r="GK28" s="6">
        <v>7.9027289653819402E-2</v>
      </c>
      <c r="GL28" s="6">
        <v>1.7060346358034498E-2</v>
      </c>
      <c r="GM28" s="6"/>
      <c r="GN28" s="6">
        <f>CORREL(D28:GL28, D9:GL9)^2</f>
        <v>0.93517031288056807</v>
      </c>
    </row>
    <row r="29" spans="1:201" x14ac:dyDescent="0.25">
      <c r="A29" s="17"/>
      <c r="B29" s="20"/>
      <c r="C29" s="4" t="s">
        <v>236</v>
      </c>
      <c r="D29" s="6">
        <v>7.9649777710798106E-2</v>
      </c>
      <c r="E29" s="6">
        <v>2.9893263365687098E-2</v>
      </c>
      <c r="F29" s="6">
        <v>4.93230481451023E-2</v>
      </c>
      <c r="G29" s="6">
        <v>3.4483874413872601E-2</v>
      </c>
      <c r="H29" s="6">
        <v>6.1363765579807897E-2</v>
      </c>
      <c r="I29" s="6">
        <v>6.21028006633924E-3</v>
      </c>
      <c r="J29" s="6">
        <v>3.2477201304113999E-3</v>
      </c>
      <c r="K29" s="6">
        <v>3.1458612830103802E-2</v>
      </c>
      <c r="L29" s="6">
        <v>1.6943680937607501E-2</v>
      </c>
      <c r="M29" s="6">
        <v>8.6913486428456602E-2</v>
      </c>
      <c r="N29" s="6">
        <v>3.1700448838111898E-2</v>
      </c>
      <c r="O29" s="6">
        <v>2.8363763946886399E-2</v>
      </c>
      <c r="P29" s="6">
        <v>8.2670637348014105E-3</v>
      </c>
      <c r="Q29" s="6">
        <v>3.0723566783127699E-2</v>
      </c>
      <c r="R29" s="6">
        <v>1.51243661036595E-2</v>
      </c>
      <c r="S29" s="6">
        <v>3.10630403137491E-2</v>
      </c>
      <c r="T29" s="6">
        <v>1.4571817427712601E-2</v>
      </c>
      <c r="U29" s="6">
        <v>4.5763674552539602E-2</v>
      </c>
      <c r="V29" s="6">
        <v>3.3527964628405203E-2</v>
      </c>
      <c r="W29" s="6">
        <v>9.0607214068094702E-2</v>
      </c>
      <c r="X29" s="6">
        <v>3.5345759144866797E-2</v>
      </c>
      <c r="Y29" s="6">
        <v>2.8600940619763399E-2</v>
      </c>
      <c r="Z29" s="6">
        <v>7.34474547693615E-2</v>
      </c>
      <c r="AA29" s="6">
        <v>1.8749349897715799E-2</v>
      </c>
      <c r="AB29" s="6">
        <v>2.7641310042501199E-2</v>
      </c>
      <c r="AC29" s="6">
        <v>5.5470453428213301E-2</v>
      </c>
      <c r="AD29" s="6">
        <v>7.8269461564821299E-2</v>
      </c>
      <c r="AE29" s="6">
        <v>6.4551893110733005E-2</v>
      </c>
      <c r="AF29" s="6">
        <v>5.840356838984E-3</v>
      </c>
      <c r="AG29" s="6">
        <v>2.39523567080176E-2</v>
      </c>
      <c r="AH29" s="6">
        <v>6.1015498857295999E-2</v>
      </c>
      <c r="AI29" s="6">
        <v>4.5901234243268398E-2</v>
      </c>
      <c r="AJ29" s="6">
        <v>1.9486895379839098E-2</v>
      </c>
      <c r="AK29" s="6">
        <v>4.7914720875603903E-2</v>
      </c>
      <c r="AL29" s="6">
        <v>7.2455976777994105E-2</v>
      </c>
      <c r="AM29" s="6">
        <v>8.0463059855719193E-2</v>
      </c>
      <c r="AN29" s="6">
        <v>1.5426779420730801E-2</v>
      </c>
      <c r="AO29" s="6">
        <v>5.2770675969402901E-2</v>
      </c>
      <c r="AP29" s="6">
        <v>2.9699194619949701E-2</v>
      </c>
      <c r="AQ29" s="6">
        <v>5.9834500898642501E-3</v>
      </c>
      <c r="AR29" s="6">
        <v>1.7874146091127599E-2</v>
      </c>
      <c r="AS29" s="6">
        <v>2.9440863953586301E-2</v>
      </c>
      <c r="AT29" s="6">
        <v>2.4962011077960301E-2</v>
      </c>
      <c r="AU29" s="6">
        <v>2.62838300505512E-2</v>
      </c>
      <c r="AV29" s="6">
        <v>4.7129161895529903E-2</v>
      </c>
      <c r="AW29" s="6">
        <v>8.09254842372258E-2</v>
      </c>
      <c r="AX29" s="6">
        <v>2.31177125795364E-2</v>
      </c>
      <c r="AY29" s="6">
        <v>4.9773884182702802E-2</v>
      </c>
      <c r="AZ29" s="6">
        <v>3.5924181402922903E-2</v>
      </c>
      <c r="BA29" s="6">
        <v>1.08781716971274E-2</v>
      </c>
      <c r="BB29" s="6">
        <v>4.9910396265474798E-2</v>
      </c>
      <c r="BC29" s="6">
        <v>3.8842063584385099E-2</v>
      </c>
      <c r="BD29" s="6">
        <v>2.61595925136286E-2</v>
      </c>
      <c r="BE29" s="6">
        <v>4.0443954533990599E-2</v>
      </c>
      <c r="BF29" s="6">
        <v>4.9353162862595903E-2</v>
      </c>
      <c r="BG29" s="6">
        <v>3.1886877369960299E-2</v>
      </c>
      <c r="BH29" s="6">
        <v>1.71970013253222E-2</v>
      </c>
      <c r="BI29" s="6">
        <v>2.17077675968676E-2</v>
      </c>
      <c r="BJ29" s="6">
        <v>3.1437498222203097E-2</v>
      </c>
      <c r="BK29" s="6">
        <v>1.7793155421379998E-2</v>
      </c>
      <c r="BL29" s="6">
        <v>2.79922786546195E-2</v>
      </c>
      <c r="BM29" s="6">
        <v>1.2948247474630499E-2</v>
      </c>
      <c r="BN29" s="6">
        <v>1.5416321265974401E-2</v>
      </c>
      <c r="BO29" s="6">
        <v>1.6850572717206799E-2</v>
      </c>
      <c r="BP29" s="6">
        <v>7.0858122084296093E-2</v>
      </c>
      <c r="BQ29" s="6">
        <v>2.6039711095816102E-2</v>
      </c>
      <c r="BR29" s="6">
        <v>2.2154318581352798E-2</v>
      </c>
      <c r="BS29" s="6">
        <v>5.52569439415347E-2</v>
      </c>
      <c r="BT29" s="6">
        <v>3.1773377554465798E-2</v>
      </c>
      <c r="BU29" s="6">
        <v>2.3759679794274301E-2</v>
      </c>
      <c r="BV29" s="6">
        <v>4.9669341216998703E-2</v>
      </c>
      <c r="BW29" s="6">
        <v>3.9711462741200299E-2</v>
      </c>
      <c r="BX29" s="6">
        <v>1.9389530868389598E-2</v>
      </c>
      <c r="BY29" s="6">
        <v>3.0587663366963301E-2</v>
      </c>
      <c r="BZ29" s="6">
        <v>6.5557770299889198E-2</v>
      </c>
      <c r="CA29" s="6">
        <v>1.3843035489936499E-2</v>
      </c>
      <c r="CB29" s="6">
        <v>1.0867621139341E-2</v>
      </c>
      <c r="CC29" s="6">
        <v>3.5269956610919299E-2</v>
      </c>
      <c r="CD29" s="6">
        <v>9.2701095984144499E-2</v>
      </c>
      <c r="CE29" s="6">
        <v>5.2528078302806501E-2</v>
      </c>
      <c r="CF29" s="6">
        <v>8.8102492992670006E-2</v>
      </c>
      <c r="CG29" s="6">
        <v>1.6964597944884901E-2</v>
      </c>
      <c r="CH29" s="6">
        <v>4.0660406084987798E-2</v>
      </c>
      <c r="CI29" s="6">
        <v>1.9819256796768599E-2</v>
      </c>
      <c r="CJ29" s="6">
        <v>9.5396113045720099E-3</v>
      </c>
      <c r="CK29" s="6">
        <v>2.5687542122819599E-2</v>
      </c>
      <c r="CL29" s="6">
        <v>6.18790312769937E-2</v>
      </c>
      <c r="CM29" s="6">
        <v>1.7248854065257301E-2</v>
      </c>
      <c r="CN29" s="6">
        <v>7.8549198428737504E-2</v>
      </c>
      <c r="CO29" s="6">
        <v>6.0190848002556897E-2</v>
      </c>
      <c r="CP29" s="6">
        <v>8.9537947147450295E-2</v>
      </c>
      <c r="CQ29" s="6">
        <v>5.1380667028390501E-3</v>
      </c>
      <c r="CR29" s="6">
        <v>4.7254004928289198E-2</v>
      </c>
      <c r="CS29" s="6">
        <v>3.9482370699103903E-2</v>
      </c>
      <c r="CT29" s="6">
        <v>0.105827101471885</v>
      </c>
      <c r="CU29" s="6">
        <v>2.81607985435628E-2</v>
      </c>
      <c r="CV29" s="6">
        <v>3.8827305184239901E-2</v>
      </c>
      <c r="CW29" s="6">
        <v>1.97913169754875E-2</v>
      </c>
      <c r="CX29" s="6">
        <v>5.0038346393251901E-2</v>
      </c>
      <c r="CY29" s="6">
        <v>5.0268125539154301E-2</v>
      </c>
      <c r="CZ29" s="6">
        <v>9.6545668054787703E-2</v>
      </c>
      <c r="DA29" s="6">
        <v>5.6209259655479703E-2</v>
      </c>
      <c r="DB29" s="6">
        <v>1.7022666108884199E-2</v>
      </c>
      <c r="DC29" s="6">
        <v>1.7407595984024499E-2</v>
      </c>
      <c r="DD29" s="6">
        <v>7.4573425627908699E-3</v>
      </c>
      <c r="DE29" s="6">
        <v>8.2933036393928895E-3</v>
      </c>
      <c r="DF29" s="6">
        <v>6.4797388808363601E-3</v>
      </c>
      <c r="DG29" s="6">
        <v>1.8770606950084499E-2</v>
      </c>
      <c r="DH29" s="6">
        <v>7.2303714692665902E-3</v>
      </c>
      <c r="DI29" s="6">
        <v>1.31199489908856E-2</v>
      </c>
      <c r="DJ29" s="6">
        <v>7.4471439528551397E-2</v>
      </c>
      <c r="DK29" s="6">
        <v>2.17651985707564E-2</v>
      </c>
      <c r="DL29" s="6">
        <v>4.9884721247427002E-2</v>
      </c>
      <c r="DM29" s="6">
        <v>5.31341086954727E-2</v>
      </c>
      <c r="DN29" s="6">
        <v>8.5759255754582403E-2</v>
      </c>
      <c r="DO29" s="6">
        <v>3.3527624155200199E-2</v>
      </c>
      <c r="DP29" s="6">
        <v>1.7359608521025499E-2</v>
      </c>
      <c r="DQ29" s="6">
        <v>4.9734163995578499E-2</v>
      </c>
      <c r="DR29" s="6">
        <v>6.2490165850275399E-2</v>
      </c>
      <c r="DS29" s="6">
        <v>6.53097642317918E-2</v>
      </c>
      <c r="DT29" s="6">
        <v>1.48189665987774E-2</v>
      </c>
      <c r="DU29" s="6">
        <v>4.6434110903797003E-2</v>
      </c>
      <c r="DV29" s="6">
        <v>4.67712240106039E-2</v>
      </c>
      <c r="DW29" s="6">
        <v>2.5000207763259199E-2</v>
      </c>
      <c r="DX29" s="6">
        <v>2.8096637845426299E-2</v>
      </c>
      <c r="DY29" s="6">
        <v>2.50909435674787E-2</v>
      </c>
      <c r="DZ29" s="6">
        <v>2.87136700687055E-2</v>
      </c>
      <c r="EA29" s="6">
        <v>4.7708827821303597E-2</v>
      </c>
      <c r="EB29" s="6">
        <v>2.5137089634129899E-2</v>
      </c>
      <c r="EC29" s="6">
        <v>3.5710658420895797E-2</v>
      </c>
      <c r="ED29" s="6">
        <v>2.7873758657183601E-2</v>
      </c>
      <c r="EE29" s="6">
        <v>4.03205115524084E-2</v>
      </c>
      <c r="EF29" s="6">
        <v>4.7709087400409703E-2</v>
      </c>
      <c r="EG29" s="6">
        <v>6.7974956460602601E-2</v>
      </c>
      <c r="EH29" s="6">
        <v>9.0811879320024692E-3</v>
      </c>
      <c r="EI29" s="6">
        <v>3.5464192742036202E-2</v>
      </c>
      <c r="EJ29" s="6">
        <v>2.5053325820180199E-2</v>
      </c>
      <c r="EK29" s="6">
        <v>1.230462219999E-2</v>
      </c>
      <c r="EL29" s="6">
        <v>3.3842246303775303E-2</v>
      </c>
      <c r="EM29" s="6">
        <v>2.1837432985533499E-2</v>
      </c>
      <c r="EN29" s="6">
        <v>5.0562849207618499E-2</v>
      </c>
      <c r="EO29" s="6">
        <v>4.8765571214525197E-2</v>
      </c>
      <c r="EP29" s="6">
        <v>4.9631308136439498E-2</v>
      </c>
      <c r="EQ29" s="6">
        <v>2.6255450627754699E-2</v>
      </c>
      <c r="ER29" s="6">
        <v>1.80506804430128E-2</v>
      </c>
      <c r="ES29" s="6">
        <v>2.25746197113629E-2</v>
      </c>
      <c r="ET29" s="6">
        <v>3.5665349253411603E-2</v>
      </c>
      <c r="EU29" s="6">
        <v>3.6928696177151402E-2</v>
      </c>
      <c r="EV29" s="6">
        <v>3.5456350833472601E-2</v>
      </c>
      <c r="EW29" s="6">
        <v>7.9190641354033395E-3</v>
      </c>
      <c r="EX29" s="6">
        <v>1.15007603862673E-2</v>
      </c>
      <c r="EY29" s="6">
        <v>1.69524262115434E-2</v>
      </c>
      <c r="EZ29" s="6">
        <v>8.4485871211589202E-3</v>
      </c>
      <c r="FA29" s="6">
        <v>1.22722423448144E-2</v>
      </c>
      <c r="FB29" s="6">
        <v>5.9815225378255102E-3</v>
      </c>
      <c r="FC29" s="6">
        <v>4.9952180620059801E-2</v>
      </c>
      <c r="FD29" s="6">
        <v>7.9125928624349001E-2</v>
      </c>
      <c r="FE29" s="6">
        <v>1.8809255600721001E-2</v>
      </c>
      <c r="FF29" s="6">
        <v>0.15050881274801101</v>
      </c>
      <c r="FG29" s="6">
        <v>0.94188828512109801</v>
      </c>
      <c r="FH29" s="6">
        <v>0.892216138867306</v>
      </c>
      <c r="FI29" s="6">
        <v>5.3843974393816803E-3</v>
      </c>
      <c r="FJ29" s="6">
        <v>2.7872455900122401E-2</v>
      </c>
      <c r="FK29" s="6">
        <v>2.46658053107261E-2</v>
      </c>
      <c r="FL29" s="6">
        <v>9.9747364431848392E-3</v>
      </c>
      <c r="FM29" s="6">
        <v>9.4208138080378603E-2</v>
      </c>
      <c r="FN29" s="6">
        <v>1.13629861783542E-2</v>
      </c>
      <c r="FO29" s="6">
        <v>1.48065268290906E-2</v>
      </c>
      <c r="FP29" s="6">
        <v>6.18775148475567E-2</v>
      </c>
      <c r="FQ29" s="6">
        <v>5.3539931136284101E-2</v>
      </c>
      <c r="FR29" s="6">
        <v>5.3078559111220697E-2</v>
      </c>
      <c r="FS29" s="6">
        <v>2.0917397449265799E-2</v>
      </c>
      <c r="FT29" s="6">
        <v>3.4508164290017997E-2</v>
      </c>
      <c r="FU29" s="6">
        <v>0.29610670488610202</v>
      </c>
      <c r="FV29" s="6">
        <v>2.25314542119938E-2</v>
      </c>
      <c r="FW29" s="6">
        <v>1.17080058886195E-2</v>
      </c>
      <c r="FX29" s="6">
        <v>3.2526420604696897E-2</v>
      </c>
      <c r="FY29" s="6">
        <v>1.23296755487113E-2</v>
      </c>
      <c r="FZ29" s="6">
        <v>1.73383725508298E-2</v>
      </c>
      <c r="GA29" s="6">
        <v>6.4138189796061104E-2</v>
      </c>
      <c r="GB29" s="6">
        <v>5.2142801937697103E-2</v>
      </c>
      <c r="GC29" s="6">
        <v>9.7713661972779701E-3</v>
      </c>
      <c r="GD29" s="6">
        <v>2.5621428703773399E-2</v>
      </c>
      <c r="GE29" s="6">
        <v>3.67196419934172E-2</v>
      </c>
      <c r="GF29" s="6">
        <v>0.117132941907674</v>
      </c>
      <c r="GG29" s="6">
        <v>3.0264052397255201E-2</v>
      </c>
      <c r="GH29" s="6">
        <v>4.6837532286225898E-2</v>
      </c>
      <c r="GI29" s="6">
        <v>2.9299879358597201E-2</v>
      </c>
      <c r="GJ29" s="6">
        <v>3.36010765866427E-2</v>
      </c>
      <c r="GK29" s="6">
        <v>1.6183822277812E-2</v>
      </c>
      <c r="GL29" s="6">
        <v>0.42174815944315902</v>
      </c>
      <c r="GM29" s="6"/>
      <c r="GN29" s="6">
        <f>CORREL(D29:GL29, D13:GL13)^2</f>
        <v>0.8967755366599458</v>
      </c>
    </row>
    <row r="30" spans="1:201" x14ac:dyDescent="0.25">
      <c r="A30" s="17"/>
      <c r="B30" s="20"/>
      <c r="C30" s="4" t="s">
        <v>249</v>
      </c>
      <c r="D30" s="6">
        <v>3.2786403529531903E-2</v>
      </c>
      <c r="E30" s="6">
        <v>2.98333314264385E-2</v>
      </c>
      <c r="F30" s="6">
        <v>0.188690069432492</v>
      </c>
      <c r="G30" s="6">
        <v>0.24081897112368</v>
      </c>
      <c r="H30" s="6">
        <v>0.23811843560642099</v>
      </c>
      <c r="I30" s="6">
        <v>1.1440846611821501E-2</v>
      </c>
      <c r="J30" s="6">
        <v>1.91728127875124E-2</v>
      </c>
      <c r="K30" s="6">
        <v>1.5373388245381901E-2</v>
      </c>
      <c r="L30" s="6">
        <v>6.35535608832862E-3</v>
      </c>
      <c r="M30" s="6">
        <v>1.4151973591307199E-2</v>
      </c>
      <c r="N30" s="6">
        <v>1.19031013348348E-2</v>
      </c>
      <c r="O30" s="6">
        <v>8.7916798684831397E-3</v>
      </c>
      <c r="P30" s="6">
        <v>6.4564322184362402E-3</v>
      </c>
      <c r="Q30" s="6">
        <v>7.7124909445779502E-2</v>
      </c>
      <c r="R30" s="6">
        <v>6.8435807085479002E-3</v>
      </c>
      <c r="S30" s="6">
        <v>1.4041526602112799E-2</v>
      </c>
      <c r="T30" s="6">
        <v>4.99763625037003E-3</v>
      </c>
      <c r="U30" s="6">
        <v>5.0950774227974199E-2</v>
      </c>
      <c r="V30" s="6">
        <v>1.8982319106978202E-2</v>
      </c>
      <c r="W30" s="6">
        <v>4.0175984604406398E-2</v>
      </c>
      <c r="X30" s="6">
        <v>9.8931148207270905E-2</v>
      </c>
      <c r="Y30" s="6">
        <v>2.9585681151919899E-2</v>
      </c>
      <c r="Z30" s="6">
        <v>6.1190507591908097E-2</v>
      </c>
      <c r="AA30" s="6">
        <v>9.0611273186893798E-2</v>
      </c>
      <c r="AB30" s="6">
        <v>2.7845681782299202E-2</v>
      </c>
      <c r="AC30" s="6">
        <v>8.5940780918857998E-2</v>
      </c>
      <c r="AD30" s="6">
        <v>8.9648799612528099E-2</v>
      </c>
      <c r="AE30" s="6">
        <v>8.2237884737308697E-2</v>
      </c>
      <c r="AF30" s="6">
        <v>2.1149912985924898E-3</v>
      </c>
      <c r="AG30" s="6">
        <v>4.1426642313092198E-2</v>
      </c>
      <c r="AH30" s="6">
        <v>0.224687732916976</v>
      </c>
      <c r="AI30" s="6">
        <v>8.5593481463148394E-2</v>
      </c>
      <c r="AJ30" s="6">
        <v>3.7626521307027101E-2</v>
      </c>
      <c r="AK30" s="6">
        <v>0.10879750747668</v>
      </c>
      <c r="AL30" s="6">
        <v>9.9959792338738598E-2</v>
      </c>
      <c r="AM30" s="6">
        <v>5.1981068370216203E-2</v>
      </c>
      <c r="AN30" s="6">
        <v>6.5373882440331304E-3</v>
      </c>
      <c r="AO30" s="6">
        <v>1.49757073582081E-2</v>
      </c>
      <c r="AP30" s="6">
        <v>1.9990592718455099E-2</v>
      </c>
      <c r="AQ30" s="6">
        <v>7.9403184300224E-2</v>
      </c>
      <c r="AR30" s="6">
        <v>5.5318391849691999E-2</v>
      </c>
      <c r="AS30" s="6">
        <v>0.19019469837091799</v>
      </c>
      <c r="AT30" s="6">
        <v>0.13981781878442401</v>
      </c>
      <c r="AU30" s="6">
        <v>0.36740667240477998</v>
      </c>
      <c r="AV30" s="6">
        <v>0.104201164062281</v>
      </c>
      <c r="AW30" s="6">
        <v>2.4033457268721199E-2</v>
      </c>
      <c r="AX30" s="6">
        <v>8.9858276800510506E-2</v>
      </c>
      <c r="AY30" s="6">
        <v>0.12702746049279601</v>
      </c>
      <c r="AZ30" s="6">
        <v>6.6587103674222201E-2</v>
      </c>
      <c r="BA30" s="6">
        <v>8.4471044036631398E-3</v>
      </c>
      <c r="BB30" s="6">
        <v>1.1055075707987199E-2</v>
      </c>
      <c r="BC30" s="6">
        <v>0.15885261675464199</v>
      </c>
      <c r="BD30" s="6">
        <v>1.03495001114342E-2</v>
      </c>
      <c r="BE30" s="6">
        <v>3.4933878633983999E-2</v>
      </c>
      <c r="BF30" s="6">
        <v>4.8978090700178903E-2</v>
      </c>
      <c r="BG30" s="6">
        <v>0.128053547548649</v>
      </c>
      <c r="BH30" s="6">
        <v>0.143546932169794</v>
      </c>
      <c r="BI30" s="6">
        <v>0.24526469058664799</v>
      </c>
      <c r="BJ30" s="6">
        <v>7.4410091115111196E-2</v>
      </c>
      <c r="BK30" s="6">
        <v>0.159148209206915</v>
      </c>
      <c r="BL30" s="6">
        <v>3.2092109201918698E-2</v>
      </c>
      <c r="BM30" s="6">
        <v>2.17456737843141E-3</v>
      </c>
      <c r="BN30" s="6">
        <v>1.1584711888712299E-2</v>
      </c>
      <c r="BO30" s="6">
        <v>2.2610560495757201E-2</v>
      </c>
      <c r="BP30" s="6">
        <v>1.7582794346021301E-2</v>
      </c>
      <c r="BQ30" s="6">
        <v>7.5630496341077399E-3</v>
      </c>
      <c r="BR30" s="6">
        <v>0.21533800968150099</v>
      </c>
      <c r="BS30" s="6">
        <v>5.1414319003524001E-2</v>
      </c>
      <c r="BT30" s="6">
        <v>2.6952803268283702E-2</v>
      </c>
      <c r="BU30" s="6">
        <v>0.14824404090541701</v>
      </c>
      <c r="BV30" s="6">
        <v>0.19668711324145599</v>
      </c>
      <c r="BW30" s="6">
        <v>0.27293010104654802</v>
      </c>
      <c r="BX30" s="6">
        <v>5.76872187591543E-2</v>
      </c>
      <c r="BY30" s="6">
        <v>3.8717262981318702E-2</v>
      </c>
      <c r="BZ30" s="6">
        <v>3.7953423767840097E-2</v>
      </c>
      <c r="CA30" s="6">
        <v>3.1466212769799898E-2</v>
      </c>
      <c r="CB30" s="6">
        <v>0.240238560215803</v>
      </c>
      <c r="CC30" s="6">
        <v>6.3122184943481902E-2</v>
      </c>
      <c r="CD30" s="6">
        <v>0.10597235112672999</v>
      </c>
      <c r="CE30" s="6">
        <v>7.6934912705714398E-2</v>
      </c>
      <c r="CF30" s="6">
        <v>0.119409177582392</v>
      </c>
      <c r="CG30" s="6">
        <v>2.3139037450671E-3</v>
      </c>
      <c r="CH30" s="6">
        <v>2.3109348458496999E-2</v>
      </c>
      <c r="CI30" s="6">
        <v>7.0496510320348397E-3</v>
      </c>
      <c r="CJ30" s="6">
        <v>1.7979899111794699E-2</v>
      </c>
      <c r="CK30" s="6">
        <v>5.2077144945837399E-3</v>
      </c>
      <c r="CL30" s="6">
        <v>8.8368253117409104E-3</v>
      </c>
      <c r="CM30" s="6">
        <v>4.6761152357974898E-3</v>
      </c>
      <c r="CN30" s="6">
        <v>5.8796551213589697E-2</v>
      </c>
      <c r="CO30" s="6">
        <v>2.0929388008161201E-2</v>
      </c>
      <c r="CP30" s="6">
        <v>6.4455407053251798E-2</v>
      </c>
      <c r="CQ30" s="6">
        <v>5.7976790787627099E-3</v>
      </c>
      <c r="CR30" s="6">
        <v>2.13107795349902E-2</v>
      </c>
      <c r="CS30" s="6">
        <v>9.4822292669997907E-2</v>
      </c>
      <c r="CT30" s="6">
        <v>3.1649826846334599E-2</v>
      </c>
      <c r="CU30" s="6">
        <v>1.9655547721771801E-2</v>
      </c>
      <c r="CV30" s="6">
        <v>1.8091575839459501E-2</v>
      </c>
      <c r="CW30" s="6">
        <v>6.7867261023663904E-3</v>
      </c>
      <c r="CX30" s="6">
        <v>7.4110095879810794E-2</v>
      </c>
      <c r="CY30" s="6">
        <v>4.9325736670236299E-2</v>
      </c>
      <c r="CZ30" s="6">
        <v>2.9047659474780399E-2</v>
      </c>
      <c r="DA30" s="6">
        <v>2.4213759175973099E-2</v>
      </c>
      <c r="DB30" s="6">
        <v>2.6564492658417298E-2</v>
      </c>
      <c r="DC30" s="6">
        <v>9.2214615396156805E-3</v>
      </c>
      <c r="DD30" s="6">
        <v>6.4888783656000997E-3</v>
      </c>
      <c r="DE30" s="6">
        <v>1.7909526092504399E-2</v>
      </c>
      <c r="DF30" s="6">
        <v>5.5476400817517499E-3</v>
      </c>
      <c r="DG30" s="6">
        <v>8.9407589031656395E-3</v>
      </c>
      <c r="DH30" s="6">
        <v>4.6619484477120696E-3</v>
      </c>
      <c r="DI30" s="6">
        <v>8.0711450768579905E-3</v>
      </c>
      <c r="DJ30" s="6">
        <v>0.15152647211362799</v>
      </c>
      <c r="DK30" s="6">
        <v>1.9716397815735798E-2</v>
      </c>
      <c r="DL30" s="6">
        <v>7.7900828488425403E-2</v>
      </c>
      <c r="DM30" s="6">
        <v>2.6996084783899699E-2</v>
      </c>
      <c r="DN30" s="6">
        <v>5.2561882967260602E-2</v>
      </c>
      <c r="DO30" s="6">
        <v>9.2562389727314107E-2</v>
      </c>
      <c r="DP30" s="6">
        <v>9.8830278556529191E-3</v>
      </c>
      <c r="DQ30" s="6">
        <v>1.24526955865301E-2</v>
      </c>
      <c r="DR30" s="6">
        <v>3.5269155847363801E-2</v>
      </c>
      <c r="DS30" s="6">
        <v>8.4367244684600995E-2</v>
      </c>
      <c r="DT30" s="6">
        <v>1.55916137421757E-2</v>
      </c>
      <c r="DU30" s="6">
        <v>5.0343105418631399E-2</v>
      </c>
      <c r="DV30" s="6">
        <v>1.6865090368019701E-2</v>
      </c>
      <c r="DW30" s="6">
        <v>2.05575702430013E-2</v>
      </c>
      <c r="DX30" s="6">
        <v>1.76836543370897E-2</v>
      </c>
      <c r="DY30" s="6">
        <v>1.34457446859942E-2</v>
      </c>
      <c r="DZ30" s="6">
        <v>2.3371627694967999E-3</v>
      </c>
      <c r="EA30" s="6">
        <v>6.7655781621309197E-2</v>
      </c>
      <c r="EB30" s="6">
        <v>1.19982866687177E-2</v>
      </c>
      <c r="EC30" s="6">
        <v>2.8214265131791701E-2</v>
      </c>
      <c r="ED30" s="6">
        <v>5.8075701296785999E-2</v>
      </c>
      <c r="EE30" s="6">
        <v>2.4871782748145999E-2</v>
      </c>
      <c r="EF30" s="6">
        <v>2.8552271703116E-3</v>
      </c>
      <c r="EG30" s="6">
        <v>1.16693390054013E-2</v>
      </c>
      <c r="EH30" s="6">
        <v>1.1381130517507901E-2</v>
      </c>
      <c r="EI30" s="6">
        <v>3.1559275066284898E-3</v>
      </c>
      <c r="EJ30" s="6">
        <v>8.2006503203085595E-3</v>
      </c>
      <c r="EK30" s="6">
        <v>3.2055375094819899E-2</v>
      </c>
      <c r="EL30" s="6">
        <v>6.8490745904002906E-2</v>
      </c>
      <c r="EM30" s="6">
        <v>7.5919938783969299E-3</v>
      </c>
      <c r="EN30" s="6">
        <v>1.6375429188271999E-2</v>
      </c>
      <c r="EO30" s="6">
        <v>1.5246163879155899E-2</v>
      </c>
      <c r="EP30" s="6">
        <v>2.4363777935377098E-2</v>
      </c>
      <c r="EQ30" s="6">
        <v>1.32998138329274E-2</v>
      </c>
      <c r="ER30" s="6">
        <v>2.3784498778363701E-2</v>
      </c>
      <c r="ES30" s="6">
        <v>7.5421286670834297E-3</v>
      </c>
      <c r="ET30" s="6">
        <v>6.7583849194987299E-3</v>
      </c>
      <c r="EU30" s="6">
        <v>1.3873242652956801E-2</v>
      </c>
      <c r="EV30" s="6">
        <v>3.2144732114125697E-2</v>
      </c>
      <c r="EW30" s="6">
        <v>7.2378199095035596E-3</v>
      </c>
      <c r="EX30" s="6">
        <v>4.1572073514845901E-3</v>
      </c>
      <c r="EY30" s="6">
        <v>6.9925629152169403E-3</v>
      </c>
      <c r="EZ30" s="6">
        <v>5.3955297734718903E-3</v>
      </c>
      <c r="FA30" s="6">
        <v>7.8248095869135302E-3</v>
      </c>
      <c r="FB30" s="6">
        <v>2.9824382570667902E-3</v>
      </c>
      <c r="FC30" s="6">
        <v>1.9812751868879E-2</v>
      </c>
      <c r="FD30" s="6">
        <v>1.3072316934759401E-2</v>
      </c>
      <c r="FE30" s="6">
        <v>1.1694863639848001E-2</v>
      </c>
      <c r="FF30" s="6">
        <v>3.9359595350671302E-2</v>
      </c>
      <c r="FG30" s="6">
        <v>6.1373922225426598E-3</v>
      </c>
      <c r="FH30" s="6">
        <v>4.4465808045275803E-3</v>
      </c>
      <c r="FI30" s="6">
        <v>4.4340721557449602E-3</v>
      </c>
      <c r="FJ30" s="6">
        <v>1.0078515246675799E-2</v>
      </c>
      <c r="FK30" s="6">
        <v>5.3322783195467599E-3</v>
      </c>
      <c r="FL30" s="6">
        <v>4.4927173312602001E-3</v>
      </c>
      <c r="FM30" s="6">
        <v>4.1660393963568899E-3</v>
      </c>
      <c r="FN30" s="6">
        <v>3.7345145320134198E-3</v>
      </c>
      <c r="FO30" s="6">
        <v>2.04216218844816E-3</v>
      </c>
      <c r="FP30" s="6">
        <v>2.2520611019828302E-2</v>
      </c>
      <c r="FQ30" s="6">
        <v>1.96318473596515E-2</v>
      </c>
      <c r="FR30" s="6">
        <v>4.6847254082057199E-2</v>
      </c>
      <c r="FS30" s="6">
        <v>9.73381539888633E-3</v>
      </c>
      <c r="FT30" s="6">
        <v>5.1771861862278199E-3</v>
      </c>
      <c r="FU30" s="6">
        <v>7.6643053103969397E-3</v>
      </c>
      <c r="FV30" s="6">
        <v>4.7744025225106004E-3</v>
      </c>
      <c r="FW30" s="6">
        <v>2.5240728994442899E-3</v>
      </c>
      <c r="FX30" s="6">
        <v>1.6773258677036398E-2</v>
      </c>
      <c r="FY30" s="6">
        <v>2.85991999173926E-3</v>
      </c>
      <c r="FZ30" s="6">
        <v>3.0047191627250499E-2</v>
      </c>
      <c r="GA30" s="6">
        <v>1.48718968216366E-2</v>
      </c>
      <c r="GB30" s="6">
        <v>2.42283243564917E-2</v>
      </c>
      <c r="GC30" s="6">
        <v>4.2317955994489202E-3</v>
      </c>
      <c r="GD30" s="6">
        <v>1.20292011623495E-2</v>
      </c>
      <c r="GE30" s="6">
        <v>3.4152400430244402E-2</v>
      </c>
      <c r="GF30" s="6">
        <v>1.1827473929963601E-2</v>
      </c>
      <c r="GG30" s="6">
        <v>2.6075998395425602E-2</v>
      </c>
      <c r="GH30" s="6">
        <v>2.63159234662112E-2</v>
      </c>
      <c r="GI30" s="6">
        <v>2.3638008528161301E-2</v>
      </c>
      <c r="GJ30" s="6">
        <v>6.7042407243287899E-3</v>
      </c>
      <c r="GK30" s="6">
        <v>8.2316549805356593E-3</v>
      </c>
      <c r="GL30" s="6">
        <v>2.1143521714954101E-2</v>
      </c>
      <c r="GM30" s="6"/>
      <c r="GN30" s="6">
        <f>CORREL(D30:GL30, D14:GL14)^2</f>
        <v>0.84933018113621073</v>
      </c>
    </row>
    <row r="31" spans="1:201" x14ac:dyDescent="0.25">
      <c r="A31" s="17"/>
      <c r="B31" s="20"/>
      <c r="C31" s="4" t="s">
        <v>194</v>
      </c>
      <c r="D31" s="6">
        <v>3.5244194714822701E-2</v>
      </c>
      <c r="E31" s="6">
        <v>0.33064503818164298</v>
      </c>
      <c r="F31" s="6">
        <v>3.8822926864006603E-2</v>
      </c>
      <c r="G31" s="6">
        <v>4.3888475228447903E-2</v>
      </c>
      <c r="H31" s="6">
        <v>0.19250727705078799</v>
      </c>
      <c r="I31" s="6">
        <v>3.5008052066708398E-3</v>
      </c>
      <c r="J31" s="6">
        <v>1.61206347943991E-2</v>
      </c>
      <c r="K31" s="6">
        <v>0.18346522214722</v>
      </c>
      <c r="L31" s="6">
        <v>6.4786828145438598E-3</v>
      </c>
      <c r="M31" s="6">
        <v>2.1370646141968201E-2</v>
      </c>
      <c r="N31" s="6">
        <v>1.0762048077543799E-2</v>
      </c>
      <c r="O31" s="6">
        <v>1.02983302464035E-2</v>
      </c>
      <c r="P31" s="6">
        <v>3.8216062280953299E-3</v>
      </c>
      <c r="Q31" s="6">
        <v>0.229252170990661</v>
      </c>
      <c r="R31" s="6">
        <v>1.00267769581156E-2</v>
      </c>
      <c r="S31" s="6">
        <v>4.0823181424962399E-2</v>
      </c>
      <c r="T31" s="6">
        <v>3.5955436275496E-3</v>
      </c>
      <c r="U31" s="6">
        <v>0.126816760071394</v>
      </c>
      <c r="V31" s="6">
        <v>1.3916700387962101E-2</v>
      </c>
      <c r="W31" s="6">
        <v>2.9616991425548699E-2</v>
      </c>
      <c r="X31" s="6">
        <v>1.8210788914232799E-2</v>
      </c>
      <c r="Y31" s="6">
        <v>0.18006059897993501</v>
      </c>
      <c r="Z31" s="6">
        <v>0.42297883421424598</v>
      </c>
      <c r="AA31" s="6">
        <v>0.42359363894616198</v>
      </c>
      <c r="AB31" s="6">
        <v>4.5386036023272298E-2</v>
      </c>
      <c r="AC31" s="6">
        <v>6.1511636120151203E-2</v>
      </c>
      <c r="AD31" s="6">
        <v>4.8885984003386201E-2</v>
      </c>
      <c r="AE31" s="6">
        <v>9.0840530491971706E-3</v>
      </c>
      <c r="AF31" s="6">
        <v>9.54963088258665E-4</v>
      </c>
      <c r="AG31" s="6">
        <v>1.94168670874077E-2</v>
      </c>
      <c r="AH31" s="6">
        <v>0.11675945029602799</v>
      </c>
      <c r="AI31" s="6">
        <v>0.33252242266930299</v>
      </c>
      <c r="AJ31" s="6">
        <v>0.12780517885290199</v>
      </c>
      <c r="AK31" s="6">
        <v>1.8800780587208601E-2</v>
      </c>
      <c r="AL31" s="6">
        <v>2.87068642551076E-2</v>
      </c>
      <c r="AM31" s="6">
        <v>1.88950760590696E-2</v>
      </c>
      <c r="AN31" s="6">
        <v>1.9272921066288799E-3</v>
      </c>
      <c r="AO31" s="6">
        <v>1.04784741156975E-2</v>
      </c>
      <c r="AP31" s="6">
        <v>0.115181173637249</v>
      </c>
      <c r="AQ31" s="6">
        <v>0.102721113707009</v>
      </c>
      <c r="AR31" s="6">
        <v>9.5223078999633996E-3</v>
      </c>
      <c r="AS31" s="6">
        <v>5.5620145449549498E-2</v>
      </c>
      <c r="AT31" s="6">
        <v>0.11047201985078101</v>
      </c>
      <c r="AU31" s="6">
        <v>0.24376843049466301</v>
      </c>
      <c r="AV31" s="6">
        <v>1.4408098741161999E-2</v>
      </c>
      <c r="AW31" s="6">
        <v>5.26359211823844E-3</v>
      </c>
      <c r="AX31" s="6">
        <v>1.8307810751401199E-2</v>
      </c>
      <c r="AY31" s="6">
        <v>0.12027289049027801</v>
      </c>
      <c r="AZ31" s="6">
        <v>4.51395689304568E-2</v>
      </c>
      <c r="BA31" s="6">
        <v>8.7356817415469908E-3</v>
      </c>
      <c r="BB31" s="6">
        <v>1.77776119915069E-2</v>
      </c>
      <c r="BC31" s="6">
        <v>0.32390329376709998</v>
      </c>
      <c r="BD31" s="6">
        <v>1.5444833748590099E-2</v>
      </c>
      <c r="BE31" s="6">
        <v>2.4557600231165901E-2</v>
      </c>
      <c r="BF31" s="6">
        <v>2.8798129601245202E-2</v>
      </c>
      <c r="BG31" s="6">
        <v>0.18389593267021001</v>
      </c>
      <c r="BH31" s="6">
        <v>0.10300528161860401</v>
      </c>
      <c r="BI31" s="6">
        <v>4.0713760706748002E-2</v>
      </c>
      <c r="BJ31" s="6">
        <v>4.8006150840840901E-2</v>
      </c>
      <c r="BK31" s="6">
        <v>0.16610801171327</v>
      </c>
      <c r="BL31" s="6">
        <v>1.4305511142640601E-2</v>
      </c>
      <c r="BM31" s="6">
        <v>6.5609457330356802E-3</v>
      </c>
      <c r="BN31" s="6">
        <v>1.75643395662036E-2</v>
      </c>
      <c r="BO31" s="6">
        <v>1.4807224578373E-2</v>
      </c>
      <c r="BP31" s="6">
        <v>0.28999796034630498</v>
      </c>
      <c r="BQ31" s="6">
        <v>0.62070930285262604</v>
      </c>
      <c r="BR31" s="6">
        <v>5.6399054900894099E-2</v>
      </c>
      <c r="BS31" s="6">
        <v>3.12552822514022E-2</v>
      </c>
      <c r="BT31" s="6">
        <v>0.32992609813805102</v>
      </c>
      <c r="BU31" s="6">
        <v>0.62274929231774201</v>
      </c>
      <c r="BV31" s="6">
        <v>7.4904051795213006E-2</v>
      </c>
      <c r="BW31" s="6">
        <v>0.21777015914551401</v>
      </c>
      <c r="BX31" s="6">
        <v>2.5246701087851701E-2</v>
      </c>
      <c r="BY31" s="6">
        <v>2.30829289777978E-2</v>
      </c>
      <c r="BZ31" s="6">
        <v>4.0885698058317203E-2</v>
      </c>
      <c r="CA31" s="6">
        <v>0.37545185459753899</v>
      </c>
      <c r="CB31" s="6">
        <v>1.3368955811570099E-2</v>
      </c>
      <c r="CC31" s="6">
        <v>2.4809914431699599E-2</v>
      </c>
      <c r="CD31" s="6">
        <v>2.1186979128051901E-2</v>
      </c>
      <c r="CE31" s="6">
        <v>6.9715318880202798E-2</v>
      </c>
      <c r="CF31" s="6">
        <v>2.8499829214001599E-2</v>
      </c>
      <c r="CG31" s="6">
        <v>6.9638144661909804E-3</v>
      </c>
      <c r="CH31" s="6">
        <v>1.8589925269436602E-2</v>
      </c>
      <c r="CI31" s="6">
        <v>1.35211009607057E-2</v>
      </c>
      <c r="CJ31" s="6">
        <v>1.31562608853416E-2</v>
      </c>
      <c r="CK31" s="6">
        <v>4.6466353851195999E-3</v>
      </c>
      <c r="CL31" s="6">
        <v>7.9964658397615705E-3</v>
      </c>
      <c r="CM31" s="6">
        <v>8.3142051754138396E-3</v>
      </c>
      <c r="CN31" s="6">
        <v>0.168765907584356</v>
      </c>
      <c r="CO31" s="6">
        <v>2.81951422892096E-2</v>
      </c>
      <c r="CP31" s="6">
        <v>1.51074133208947E-2</v>
      </c>
      <c r="CQ31" s="6">
        <v>4.5911388552918797E-3</v>
      </c>
      <c r="CR31" s="6">
        <v>2.3102958009483601E-2</v>
      </c>
      <c r="CS31" s="6">
        <v>9.6422393974173303E-3</v>
      </c>
      <c r="CT31" s="6">
        <v>2.3627251755591001E-2</v>
      </c>
      <c r="CU31" s="6">
        <v>1.79805076666151E-2</v>
      </c>
      <c r="CV31" s="6">
        <v>1.4764447574310899E-2</v>
      </c>
      <c r="CW31" s="6">
        <v>5.83547840644205E-3</v>
      </c>
      <c r="CX31" s="6">
        <v>2.5468217525394601E-2</v>
      </c>
      <c r="CY31" s="6">
        <v>2.83829399020522E-2</v>
      </c>
      <c r="CZ31" s="6">
        <v>2.3745874126184899E-2</v>
      </c>
      <c r="DA31" s="6">
        <v>2.3532891496482002E-2</v>
      </c>
      <c r="DB31" s="6">
        <v>4.4960526597421198E-3</v>
      </c>
      <c r="DC31" s="6">
        <v>4.9139077471874199E-3</v>
      </c>
      <c r="DD31" s="6">
        <v>1.24378106369119E-2</v>
      </c>
      <c r="DE31" s="6">
        <v>8.9130701343046199E-3</v>
      </c>
      <c r="DF31" s="6">
        <v>8.2382262145837704E-3</v>
      </c>
      <c r="DG31" s="6">
        <v>6.4973706855271998E-3</v>
      </c>
      <c r="DH31" s="6">
        <v>5.0129171825377796E-3</v>
      </c>
      <c r="DI31" s="6">
        <v>1.47343986978334E-2</v>
      </c>
      <c r="DJ31" s="6">
        <v>4.7758421898101401E-2</v>
      </c>
      <c r="DK31" s="6">
        <v>1.38832025414276E-2</v>
      </c>
      <c r="DL31" s="6">
        <v>3.4497521324773198E-2</v>
      </c>
      <c r="DM31" s="6">
        <v>2.0567801473461701E-2</v>
      </c>
      <c r="DN31" s="6">
        <v>1.35224676758578E-2</v>
      </c>
      <c r="DO31" s="6">
        <v>8.5232522997973195E-2</v>
      </c>
      <c r="DP31" s="6">
        <v>1.5067101996584E-2</v>
      </c>
      <c r="DQ31" s="6">
        <v>1.6314345679489299E-2</v>
      </c>
      <c r="DR31" s="6">
        <v>4.6406189121300401E-2</v>
      </c>
      <c r="DS31" s="6">
        <v>3.17097130941753E-2</v>
      </c>
      <c r="DT31" s="6">
        <v>6.7328939092183501E-3</v>
      </c>
      <c r="DU31" s="6">
        <v>2.9366096104878898E-2</v>
      </c>
      <c r="DV31" s="6">
        <v>2.36967207707444E-2</v>
      </c>
      <c r="DW31" s="6">
        <v>2.9285739580404001E-2</v>
      </c>
      <c r="DX31" s="6">
        <v>2.7827896787965101E-2</v>
      </c>
      <c r="DY31" s="6">
        <v>8.6139347623814897E-3</v>
      </c>
      <c r="DZ31" s="6">
        <v>1.44693193099194E-2</v>
      </c>
      <c r="EA31" s="6">
        <v>2.9145653858467301E-2</v>
      </c>
      <c r="EB31" s="6">
        <v>1.09919740391033E-2</v>
      </c>
      <c r="EC31" s="6">
        <v>1.5727776871594299E-2</v>
      </c>
      <c r="ED31" s="6">
        <v>7.1545604626912104E-2</v>
      </c>
      <c r="EE31" s="6">
        <v>2.0237543962747202E-2</v>
      </c>
      <c r="EF31" s="6">
        <v>2.8954183728663301E-2</v>
      </c>
      <c r="EG31" s="6">
        <v>4.85469253459383E-3</v>
      </c>
      <c r="EH31" s="6">
        <v>1.1630748700224999E-2</v>
      </c>
      <c r="EI31" s="6">
        <v>9.1421618952229403E-3</v>
      </c>
      <c r="EJ31" s="6">
        <v>1.22969301651383E-2</v>
      </c>
      <c r="EK31" s="6">
        <v>1.8469538019489602E-2</v>
      </c>
      <c r="EL31" s="6">
        <v>5.3811028535248197E-2</v>
      </c>
      <c r="EM31" s="6">
        <v>1.15017686766227E-2</v>
      </c>
      <c r="EN31" s="6">
        <v>1.4992200581529299E-2</v>
      </c>
      <c r="EO31" s="6">
        <v>1.6388288524197801E-2</v>
      </c>
      <c r="EP31" s="6">
        <v>1.82324352817471E-2</v>
      </c>
      <c r="EQ31" s="6">
        <v>8.5608671495676705E-3</v>
      </c>
      <c r="ER31" s="6">
        <v>1.8060235815942901E-2</v>
      </c>
      <c r="ES31" s="6">
        <v>1.2988720712530899E-2</v>
      </c>
      <c r="ET31" s="6">
        <v>7.5148258226719897E-3</v>
      </c>
      <c r="EU31" s="6">
        <v>9.2684812873138605E-3</v>
      </c>
      <c r="EV31" s="6">
        <v>1.29891754108994E-2</v>
      </c>
      <c r="EW31" s="6">
        <v>1.1472536989532401E-2</v>
      </c>
      <c r="EX31" s="6">
        <v>3.3066689814110401E-3</v>
      </c>
      <c r="EY31" s="6">
        <v>9.08196683369949E-3</v>
      </c>
      <c r="EZ31" s="6">
        <v>1.1872903563342901E-2</v>
      </c>
      <c r="FA31" s="6">
        <v>2.8054709234267799E-3</v>
      </c>
      <c r="FB31" s="6">
        <v>3.0687087817025801E-3</v>
      </c>
      <c r="FC31" s="6">
        <v>2.3365520848524599E-2</v>
      </c>
      <c r="FD31" s="6">
        <v>1.07157968151448E-2</v>
      </c>
      <c r="FE31" s="6">
        <v>9.2379544870097099E-3</v>
      </c>
      <c r="FF31" s="6">
        <v>1.9167531753083101E-2</v>
      </c>
      <c r="FG31" s="6">
        <v>7.0381490342004303E-3</v>
      </c>
      <c r="FH31" s="6">
        <v>2.00703080958709E-3</v>
      </c>
      <c r="FI31" s="6">
        <v>4.9929224764578301E-3</v>
      </c>
      <c r="FJ31" s="6">
        <v>1.1955666249666101E-2</v>
      </c>
      <c r="FK31" s="6">
        <v>4.5819950652349001E-3</v>
      </c>
      <c r="FL31" s="6">
        <v>1.04451357874716E-2</v>
      </c>
      <c r="FM31" s="6">
        <v>2.1596762187140298E-2</v>
      </c>
      <c r="FN31" s="6">
        <v>1.6341657911816999E-3</v>
      </c>
      <c r="FO31" s="6">
        <v>5.29602076304271E-3</v>
      </c>
      <c r="FP31" s="6">
        <v>8.3235703285972004E-3</v>
      </c>
      <c r="FQ31" s="6">
        <v>8.5868437766286297E-3</v>
      </c>
      <c r="FR31" s="6">
        <v>3.82814595755386E-2</v>
      </c>
      <c r="FS31" s="6">
        <v>7.5005269473616201E-3</v>
      </c>
      <c r="FT31" s="6">
        <v>2.6462624044771201E-2</v>
      </c>
      <c r="FU31" s="6">
        <v>1.66811887224417E-2</v>
      </c>
      <c r="FV31" s="6">
        <v>4.12586573353155E-3</v>
      </c>
      <c r="FW31" s="6">
        <v>9.2739835345159796E-3</v>
      </c>
      <c r="FX31" s="6">
        <v>8.6932646430305308E-3</v>
      </c>
      <c r="FY31" s="6">
        <v>4.9669809463539103E-3</v>
      </c>
      <c r="FZ31" s="6">
        <v>7.9035398368873001E-3</v>
      </c>
      <c r="GA31" s="6">
        <v>9.7824549646887901E-3</v>
      </c>
      <c r="GB31" s="6">
        <v>8.8565548632427993E-3</v>
      </c>
      <c r="GC31" s="6">
        <v>6.3176607899001502E-4</v>
      </c>
      <c r="GD31" s="6">
        <v>1.25314309405943E-2</v>
      </c>
      <c r="GE31" s="6">
        <v>5.4808122050711297E-2</v>
      </c>
      <c r="GF31" s="6">
        <v>6.9389569795049099E-3</v>
      </c>
      <c r="GG31" s="6">
        <v>4.77189300178784E-2</v>
      </c>
      <c r="GH31" s="6">
        <v>2.7405949141739199E-2</v>
      </c>
      <c r="GI31" s="6">
        <v>7.4236962660977198E-3</v>
      </c>
      <c r="GJ31" s="6">
        <v>1.9282599722751401E-2</v>
      </c>
      <c r="GK31" s="6">
        <v>1.2153180963694899E-2</v>
      </c>
      <c r="GL31" s="6">
        <v>7.3118921091018798E-3</v>
      </c>
      <c r="GM31" s="6"/>
      <c r="GN31" s="6">
        <f>CORREL(D31:GL31, D3:GL3)^2</f>
        <v>0.95769190730418763</v>
      </c>
    </row>
    <row r="32" spans="1:201" x14ac:dyDescent="0.25">
      <c r="A32" s="17"/>
      <c r="B32" s="20"/>
      <c r="C32" s="4" t="s">
        <v>202</v>
      </c>
      <c r="D32" s="6">
        <v>2.3005416668646202E-2</v>
      </c>
      <c r="E32" s="6">
        <v>0.46820058476975901</v>
      </c>
      <c r="F32" s="6">
        <v>3.0353102558616001E-2</v>
      </c>
      <c r="G32" s="6">
        <v>3.49137782218416E-2</v>
      </c>
      <c r="H32" s="6">
        <v>5.0393011826693902E-2</v>
      </c>
      <c r="I32" s="6">
        <v>6.5583513181128898E-3</v>
      </c>
      <c r="J32" s="6">
        <v>2.95834649687347E-3</v>
      </c>
      <c r="K32" s="6">
        <v>0.49673489610167698</v>
      </c>
      <c r="L32" s="6">
        <v>4.9594941030842703E-3</v>
      </c>
      <c r="M32" s="6">
        <v>0.29676843517073698</v>
      </c>
      <c r="N32" s="6">
        <v>4.2376582749302602E-2</v>
      </c>
      <c r="O32" s="6">
        <v>8.2981448209308393E-3</v>
      </c>
      <c r="P32" s="6">
        <v>0.76093011230430696</v>
      </c>
      <c r="Q32" s="6">
        <v>3.0988377848791399E-2</v>
      </c>
      <c r="R32" s="6">
        <v>9.4233238614676307E-3</v>
      </c>
      <c r="S32" s="6">
        <v>4.5768539025697198E-2</v>
      </c>
      <c r="T32" s="6">
        <v>2.93705372799992E-2</v>
      </c>
      <c r="U32" s="6">
        <v>0.129805610470976</v>
      </c>
      <c r="V32" s="6">
        <v>4.2342697392617902E-2</v>
      </c>
      <c r="W32" s="6">
        <v>0.17496674791936401</v>
      </c>
      <c r="X32" s="6">
        <v>0.23414276687117899</v>
      </c>
      <c r="Y32" s="6">
        <v>0.45622588053755803</v>
      </c>
      <c r="Z32" s="6">
        <v>0.25482165347456598</v>
      </c>
      <c r="AA32" s="6">
        <v>0.26072865720188598</v>
      </c>
      <c r="AB32" s="6">
        <v>9.0465156670172298E-2</v>
      </c>
      <c r="AC32" s="6">
        <v>0.33916529618883101</v>
      </c>
      <c r="AD32" s="6">
        <v>0.241334973633584</v>
      </c>
      <c r="AE32" s="6">
        <v>0.29498394999241301</v>
      </c>
      <c r="AF32" s="6">
        <v>1.3262383771256499E-3</v>
      </c>
      <c r="AG32" s="6">
        <v>0.29525588544390902</v>
      </c>
      <c r="AH32" s="6">
        <v>2.48226347879421E-2</v>
      </c>
      <c r="AI32" s="6">
        <v>2.8236099498356999E-2</v>
      </c>
      <c r="AJ32" s="6">
        <v>0.26374858229924097</v>
      </c>
      <c r="AK32" s="6">
        <v>0.15741924664165699</v>
      </c>
      <c r="AL32" s="6">
        <v>0.28051429050884003</v>
      </c>
      <c r="AM32" s="6">
        <v>0.172142693887259</v>
      </c>
      <c r="AN32" s="6">
        <v>3.8541560279274001E-3</v>
      </c>
      <c r="AO32" s="6">
        <v>3.3742341889344003E-2</v>
      </c>
      <c r="AP32" s="6">
        <v>0.117149670962037</v>
      </c>
      <c r="AQ32" s="6">
        <v>1.1564100655777201E-2</v>
      </c>
      <c r="AR32" s="6">
        <v>5.0693092200959303E-3</v>
      </c>
      <c r="AS32" s="6">
        <v>3.4817701969616498E-2</v>
      </c>
      <c r="AT32" s="6">
        <v>0.201886025310023</v>
      </c>
      <c r="AU32" s="6">
        <v>5.0827783632580399E-2</v>
      </c>
      <c r="AV32" s="6">
        <v>0.26223437473910399</v>
      </c>
      <c r="AW32" s="6">
        <v>0.13026136698982299</v>
      </c>
      <c r="AX32" s="6">
        <v>0.20996754038568499</v>
      </c>
      <c r="AY32" s="6">
        <v>3.6851465653750498E-2</v>
      </c>
      <c r="AZ32" s="6">
        <v>4.2430617227819899E-2</v>
      </c>
      <c r="BA32" s="6">
        <v>7.2367364536486001E-3</v>
      </c>
      <c r="BB32" s="6">
        <v>2.89413227607478E-2</v>
      </c>
      <c r="BC32" s="6">
        <v>1.7031144926188999E-2</v>
      </c>
      <c r="BD32" s="6">
        <v>2.3918464740338499E-2</v>
      </c>
      <c r="BE32" s="6">
        <v>0.14342849260396301</v>
      </c>
      <c r="BF32" s="6">
        <v>0.16624622699121899</v>
      </c>
      <c r="BG32" s="6">
        <v>3.3934422907861098E-2</v>
      </c>
      <c r="BH32" s="6">
        <v>3.6506452613720999E-2</v>
      </c>
      <c r="BI32" s="6">
        <v>1.6826978809591799E-2</v>
      </c>
      <c r="BJ32" s="6">
        <v>0.24653700746601301</v>
      </c>
      <c r="BK32" s="6">
        <v>3.5549925215844297E-2</v>
      </c>
      <c r="BL32" s="6">
        <v>0.112288630551502</v>
      </c>
      <c r="BM32" s="6">
        <v>2.0446209490243301E-2</v>
      </c>
      <c r="BN32" s="6">
        <v>5.4914178746683098E-2</v>
      </c>
      <c r="BO32" s="6">
        <v>3.3480677594272701E-2</v>
      </c>
      <c r="BP32" s="6">
        <v>0.19243636163267699</v>
      </c>
      <c r="BQ32" s="6">
        <v>0.151711068890027</v>
      </c>
      <c r="BR32" s="6">
        <v>3.86175042186944E-2</v>
      </c>
      <c r="BS32" s="6">
        <v>0.27872755649122499</v>
      </c>
      <c r="BT32" s="6">
        <v>2.58663866232322E-2</v>
      </c>
      <c r="BU32" s="6">
        <v>1.43245606163364E-2</v>
      </c>
      <c r="BV32" s="6">
        <v>0.16284472137251799</v>
      </c>
      <c r="BW32" s="6">
        <v>0.109337699135916</v>
      </c>
      <c r="BX32" s="6">
        <v>0.18748871755590499</v>
      </c>
      <c r="BY32" s="6">
        <v>0.25737780846965602</v>
      </c>
      <c r="BZ32" s="6">
        <v>3.9391624143106797E-2</v>
      </c>
      <c r="CA32" s="6">
        <v>0.35743110593015398</v>
      </c>
      <c r="CB32" s="6">
        <v>3.2550257647778802E-2</v>
      </c>
      <c r="CC32" s="6">
        <v>0.16573825889786101</v>
      </c>
      <c r="CD32" s="6">
        <v>0.280468173124928</v>
      </c>
      <c r="CE32" s="6">
        <v>9.9347412335289001E-2</v>
      </c>
      <c r="CF32" s="6">
        <v>0.19130250435955201</v>
      </c>
      <c r="CG32" s="6">
        <v>1.07224898718353E-2</v>
      </c>
      <c r="CH32" s="6">
        <v>5.9455059600381204E-3</v>
      </c>
      <c r="CI32" s="6">
        <v>1.30384471728831E-2</v>
      </c>
      <c r="CJ32" s="6">
        <v>2.38005747331041E-2</v>
      </c>
      <c r="CK32" s="6">
        <v>6.7160929162140802E-3</v>
      </c>
      <c r="CL32" s="6">
        <v>5.5779889104159803E-3</v>
      </c>
      <c r="CM32" s="6">
        <v>1.18729232849833E-2</v>
      </c>
      <c r="CN32" s="6">
        <v>0.16214132291903299</v>
      </c>
      <c r="CO32" s="6">
        <v>0.31981152117990502</v>
      </c>
      <c r="CP32" s="6">
        <v>0.17890273300463899</v>
      </c>
      <c r="CQ32" s="6">
        <v>2.1543711044515702E-3</v>
      </c>
      <c r="CR32" s="6">
        <v>0.15999286190187401</v>
      </c>
      <c r="CS32" s="6">
        <v>4.09308872495363E-2</v>
      </c>
      <c r="CT32" s="6">
        <v>5.7734334619628999E-2</v>
      </c>
      <c r="CU32" s="6">
        <v>2.45074283115326E-2</v>
      </c>
      <c r="CV32" s="6">
        <v>2.7554666241667601E-2</v>
      </c>
      <c r="CW32" s="6">
        <v>1.3836580235521799E-2</v>
      </c>
      <c r="CX32" s="6">
        <v>6.0700212292130303E-2</v>
      </c>
      <c r="CY32" s="6">
        <v>0.13038000753937101</v>
      </c>
      <c r="CZ32" s="6">
        <v>0.20463518783665599</v>
      </c>
      <c r="DA32" s="6">
        <v>0.13465212770421001</v>
      </c>
      <c r="DB32" s="6">
        <v>2.3956289384056601E-2</v>
      </c>
      <c r="DC32" s="6">
        <v>8.2154173678576307E-3</v>
      </c>
      <c r="DD32" s="6">
        <v>9.1678391029849197E-3</v>
      </c>
      <c r="DE32" s="6">
        <v>1.41729574296346E-2</v>
      </c>
      <c r="DF32" s="6">
        <v>1.00484930744284E-2</v>
      </c>
      <c r="DG32" s="6">
        <v>2.2943620112982899E-2</v>
      </c>
      <c r="DH32" s="6">
        <v>8.6021691548737993E-3</v>
      </c>
      <c r="DI32" s="6">
        <v>2.85198793102843E-2</v>
      </c>
      <c r="DJ32" s="6">
        <v>0.11919530855546499</v>
      </c>
      <c r="DK32" s="6">
        <v>8.9998377822426891E-3</v>
      </c>
      <c r="DL32" s="6">
        <v>0.102890448315357</v>
      </c>
      <c r="DM32" s="6">
        <v>9.2363601193938799E-2</v>
      </c>
      <c r="DN32" s="6">
        <v>0.217649483455614</v>
      </c>
      <c r="DO32" s="6">
        <v>0.141189459042667</v>
      </c>
      <c r="DP32" s="6">
        <v>9.2167000587210796E-3</v>
      </c>
      <c r="DQ32" s="6">
        <v>2.03529064107856E-2</v>
      </c>
      <c r="DR32" s="6">
        <v>6.5170522449904303E-2</v>
      </c>
      <c r="DS32" s="6">
        <v>0.167278229257495</v>
      </c>
      <c r="DT32" s="6">
        <v>2.5923053805837801E-2</v>
      </c>
      <c r="DU32" s="6">
        <v>0.14809630369462301</v>
      </c>
      <c r="DV32" s="6">
        <v>4.4335964904254899E-2</v>
      </c>
      <c r="DW32" s="6">
        <v>2.3095725902629101E-2</v>
      </c>
      <c r="DX32" s="6">
        <v>2.0379756273522402E-2</v>
      </c>
      <c r="DY32" s="6">
        <v>1.02848933948266E-2</v>
      </c>
      <c r="DZ32" s="6">
        <v>2.8274600677521401E-2</v>
      </c>
      <c r="EA32" s="6">
        <v>8.8656091837448395E-2</v>
      </c>
      <c r="EB32" s="6">
        <v>9.4605741083340494E-3</v>
      </c>
      <c r="EC32" s="6">
        <v>3.4387489488749298E-2</v>
      </c>
      <c r="ED32" s="6">
        <v>3.0069220815666101E-2</v>
      </c>
      <c r="EE32" s="6">
        <v>4.8583420499594097E-2</v>
      </c>
      <c r="EF32" s="6">
        <v>4.9710908450414596E-3</v>
      </c>
      <c r="EG32" s="6">
        <v>2.2761234644595198E-2</v>
      </c>
      <c r="EH32" s="6">
        <v>6.8592838649342196E-3</v>
      </c>
      <c r="EI32" s="6">
        <v>1.5955709200039199E-2</v>
      </c>
      <c r="EJ32" s="6">
        <v>9.2994244769645708E-3</v>
      </c>
      <c r="EK32" s="6">
        <v>9.8033261824733306E-2</v>
      </c>
      <c r="EL32" s="6">
        <v>8.5958446036925207E-2</v>
      </c>
      <c r="EM32" s="6">
        <v>2.53093068799921E-2</v>
      </c>
      <c r="EN32" s="6">
        <v>3.1358308144514402E-2</v>
      </c>
      <c r="EO32" s="6">
        <v>1.3788523181421699E-2</v>
      </c>
      <c r="EP32" s="6">
        <v>6.0219181681627097E-3</v>
      </c>
      <c r="EQ32" s="6">
        <v>2.2233756450899301E-2</v>
      </c>
      <c r="ER32" s="6">
        <v>1.0655341333109801E-2</v>
      </c>
      <c r="ES32" s="6">
        <v>1.8183516636245099E-2</v>
      </c>
      <c r="ET32" s="6">
        <v>1.04116731351254E-2</v>
      </c>
      <c r="EU32" s="6">
        <v>3.5945973978606702E-2</v>
      </c>
      <c r="EV32" s="6">
        <v>5.8231508317973697E-2</v>
      </c>
      <c r="EW32" s="6">
        <v>6.32678357781282E-3</v>
      </c>
      <c r="EX32" s="6">
        <v>2.98232945076539E-3</v>
      </c>
      <c r="EY32" s="6">
        <v>3.2780799451923499E-3</v>
      </c>
      <c r="EZ32" s="6">
        <v>1.0604124143877699E-2</v>
      </c>
      <c r="FA32" s="6">
        <v>8.7079444579590895E-3</v>
      </c>
      <c r="FB32" s="6">
        <v>3.11504491548273E-3</v>
      </c>
      <c r="FC32" s="6">
        <v>4.3618376217187699E-2</v>
      </c>
      <c r="FD32" s="6">
        <v>3.6082182423912701E-2</v>
      </c>
      <c r="FE32" s="6">
        <v>1.4433159924522E-2</v>
      </c>
      <c r="FF32" s="6">
        <v>2.1764635327834202E-2</v>
      </c>
      <c r="FG32" s="6">
        <v>3.58927076111857E-3</v>
      </c>
      <c r="FH32" s="6">
        <v>4.5445223500712902E-3</v>
      </c>
      <c r="FI32" s="6">
        <v>6.2602386737047096E-3</v>
      </c>
      <c r="FJ32" s="6">
        <v>9.1182956744551309E-3</v>
      </c>
      <c r="FK32" s="6">
        <v>5.3068771656152904E-3</v>
      </c>
      <c r="FL32" s="6">
        <v>2.7575292188296899E-3</v>
      </c>
      <c r="FM32" s="6">
        <v>0.105597558998486</v>
      </c>
      <c r="FN32" s="6">
        <v>1.9592774453594899E-3</v>
      </c>
      <c r="FO32" s="6">
        <v>9.0016200227969693E-3</v>
      </c>
      <c r="FP32" s="6">
        <v>4.3040792633011797E-2</v>
      </c>
      <c r="FQ32" s="6">
        <v>5.5409383519368298E-2</v>
      </c>
      <c r="FR32" s="6">
        <v>0.13157029118301899</v>
      </c>
      <c r="FS32" s="6">
        <v>1.3578790462802101E-2</v>
      </c>
      <c r="FT32" s="6">
        <v>3.0005707503168E-2</v>
      </c>
      <c r="FU32" s="6">
        <v>1.2829062518257901E-2</v>
      </c>
      <c r="FV32" s="6">
        <v>7.7561702803096901E-3</v>
      </c>
      <c r="FW32" s="6">
        <v>7.9973270040396196E-3</v>
      </c>
      <c r="FX32" s="6">
        <v>2.93627932628595E-2</v>
      </c>
      <c r="FY32" s="6">
        <v>9.32677372709554E-3</v>
      </c>
      <c r="FZ32" s="6">
        <v>1.32220979515844E-2</v>
      </c>
      <c r="GA32" s="6">
        <v>1.5842241381450899E-2</v>
      </c>
      <c r="GB32" s="6">
        <v>2.46233829696848E-2</v>
      </c>
      <c r="GC32" s="6">
        <v>5.81315182715133E-3</v>
      </c>
      <c r="GD32" s="6">
        <v>9.1638284007033097E-3</v>
      </c>
      <c r="GE32" s="6">
        <v>0.17656346215173799</v>
      </c>
      <c r="GF32" s="6">
        <v>2.0015828973547999E-2</v>
      </c>
      <c r="GG32" s="6">
        <v>3.39319788191643E-2</v>
      </c>
      <c r="GH32" s="6">
        <v>2.3645332355086701E-2</v>
      </c>
      <c r="GI32" s="6">
        <v>3.2365849027016003E-2</v>
      </c>
      <c r="GJ32" s="6">
        <v>1.1187402487470801E-2</v>
      </c>
      <c r="GK32" s="6">
        <v>1.26347632064763E-2</v>
      </c>
      <c r="GL32" s="6">
        <v>1.6137316583716199E-2</v>
      </c>
      <c r="GM32" s="6"/>
      <c r="GN32" s="6">
        <f>CORREL(D32:GL32, D7:GL7)^2</f>
        <v>0.88921815935444515</v>
      </c>
    </row>
    <row r="33" spans="1:196" x14ac:dyDescent="0.25">
      <c r="A33" s="17"/>
      <c r="B33" s="20"/>
      <c r="C33" s="4" t="s">
        <v>204</v>
      </c>
      <c r="D33" s="6">
        <v>1.11164964953739E-2</v>
      </c>
      <c r="E33" s="6">
        <v>1.7881570993365299E-2</v>
      </c>
      <c r="F33" s="6">
        <v>0.21000316021155799</v>
      </c>
      <c r="G33" s="6">
        <v>7.1843725218859095E-2</v>
      </c>
      <c r="H33" s="6">
        <v>0.166261718600129</v>
      </c>
      <c r="I33" s="6">
        <v>3.9198400037703E-3</v>
      </c>
      <c r="J33" s="6">
        <v>6.3255006704988999E-3</v>
      </c>
      <c r="K33" s="6">
        <v>6.5293685593940207E-2</v>
      </c>
      <c r="L33" s="6">
        <v>5.0823353331190301E-3</v>
      </c>
      <c r="M33" s="6">
        <v>3.75085003618554E-2</v>
      </c>
      <c r="N33" s="6">
        <v>6.8216773376942501E-3</v>
      </c>
      <c r="O33" s="6">
        <v>5.0751192671869101E-3</v>
      </c>
      <c r="P33" s="6">
        <v>1.6588786271953398E-2</v>
      </c>
      <c r="Q33" s="6">
        <v>0.35642581784018101</v>
      </c>
      <c r="R33" s="6">
        <v>2.07712568253785E-2</v>
      </c>
      <c r="S33" s="6">
        <v>4.3683336357584597E-2</v>
      </c>
      <c r="T33" s="6">
        <v>3.9285356047307398E-3</v>
      </c>
      <c r="U33" s="6">
        <v>3.4313578042609399E-2</v>
      </c>
      <c r="V33" s="6">
        <v>2.26844142092179E-2</v>
      </c>
      <c r="W33" s="6">
        <v>1.08666418735877E-2</v>
      </c>
      <c r="X33" s="6">
        <v>3.0174843235486401E-2</v>
      </c>
      <c r="Y33" s="6">
        <v>0.110544965641322</v>
      </c>
      <c r="Z33" s="6">
        <v>7.2697872604404303E-3</v>
      </c>
      <c r="AA33" s="6">
        <v>2.9594687684234101E-2</v>
      </c>
      <c r="AB33" s="6">
        <v>2.0794409069803899E-2</v>
      </c>
      <c r="AC33" s="6">
        <v>1.6055036457917501E-2</v>
      </c>
      <c r="AD33" s="6">
        <v>2.7599859330249801E-2</v>
      </c>
      <c r="AE33" s="6">
        <v>4.8949349430762297E-2</v>
      </c>
      <c r="AF33" s="6">
        <v>0.97311179475719001</v>
      </c>
      <c r="AG33" s="6">
        <v>3.62598026140473E-2</v>
      </c>
      <c r="AH33" s="6">
        <v>0.30059304613179499</v>
      </c>
      <c r="AI33" s="6">
        <v>0.323724590780265</v>
      </c>
      <c r="AJ33" s="6">
        <v>0.296553308118642</v>
      </c>
      <c r="AK33" s="6">
        <v>4.7058418195017999E-2</v>
      </c>
      <c r="AL33" s="6">
        <v>4.3542111756835401E-2</v>
      </c>
      <c r="AM33" s="6">
        <v>1.9636639026054701E-2</v>
      </c>
      <c r="AN33" s="6">
        <v>6.0909560280352302E-3</v>
      </c>
      <c r="AO33" s="6">
        <v>1.30939280695606E-2</v>
      </c>
      <c r="AP33" s="6">
        <v>0.57206025328986698</v>
      </c>
      <c r="AQ33" s="6">
        <v>0.66044771179351702</v>
      </c>
      <c r="AR33" s="6">
        <v>0.829756208074381</v>
      </c>
      <c r="AS33" s="6">
        <v>0.184652606113589</v>
      </c>
      <c r="AT33" s="6">
        <v>0.178691179274758</v>
      </c>
      <c r="AU33" s="6">
        <v>4.4035430408576201E-2</v>
      </c>
      <c r="AV33" s="6">
        <v>2.1220181136811601E-2</v>
      </c>
      <c r="AW33" s="6">
        <v>1.17038202008081E-2</v>
      </c>
      <c r="AX33" s="6">
        <v>4.1340125414642097E-2</v>
      </c>
      <c r="AY33" s="6">
        <v>4.5466471985143198E-2</v>
      </c>
      <c r="AZ33" s="6">
        <v>0.238354218530555</v>
      </c>
      <c r="BA33" s="6">
        <v>3.7046771364537698E-2</v>
      </c>
      <c r="BB33" s="6">
        <v>8.3416245712219506E-3</v>
      </c>
      <c r="BC33" s="6">
        <v>0.12235593629899599</v>
      </c>
      <c r="BD33" s="6">
        <v>4.7219117167332297E-3</v>
      </c>
      <c r="BE33" s="6">
        <v>1.44352684823574E-2</v>
      </c>
      <c r="BF33" s="6">
        <v>4.1000857058054098E-2</v>
      </c>
      <c r="BG33" s="6">
        <v>0.36640712778062601</v>
      </c>
      <c r="BH33" s="6">
        <v>0.52602215452983103</v>
      </c>
      <c r="BI33" s="6">
        <v>0.48084188485978302</v>
      </c>
      <c r="BJ33" s="6">
        <v>0.13043261538269399</v>
      </c>
      <c r="BK33" s="6">
        <v>0.38684693602248199</v>
      </c>
      <c r="BL33" s="6">
        <v>6.0526397183594503E-3</v>
      </c>
      <c r="BM33" s="6">
        <v>1.3580934388677701E-2</v>
      </c>
      <c r="BN33" s="6">
        <v>1.0572005244332499E-2</v>
      </c>
      <c r="BO33" s="6">
        <v>1.17310287261081E-2</v>
      </c>
      <c r="BP33" s="6">
        <v>4.1882835810817601E-2</v>
      </c>
      <c r="BQ33" s="6">
        <v>2.58307793910026E-2</v>
      </c>
      <c r="BR33" s="6">
        <v>0.51980117361858802</v>
      </c>
      <c r="BS33" s="6">
        <v>1.59437848629932E-2</v>
      </c>
      <c r="BT33" s="6">
        <v>0.35400733783312099</v>
      </c>
      <c r="BU33" s="6">
        <v>1.49136104752206E-2</v>
      </c>
      <c r="BV33" s="6">
        <v>0.15822256204069099</v>
      </c>
      <c r="BW33" s="6">
        <v>2.7208290278163901E-2</v>
      </c>
      <c r="BX33" s="6">
        <v>1.17228604039265E-2</v>
      </c>
      <c r="BY33" s="6">
        <v>3.7104420989490398E-2</v>
      </c>
      <c r="BZ33" s="6">
        <v>1.88863909920313E-2</v>
      </c>
      <c r="CA33" s="6">
        <v>5.6242958256307603E-2</v>
      </c>
      <c r="CB33" s="6">
        <v>0.50011736830444598</v>
      </c>
      <c r="CC33" s="6">
        <v>3.9859463915019003E-2</v>
      </c>
      <c r="CD33" s="6">
        <v>3.7421738670021597E-2</v>
      </c>
      <c r="CE33" s="6">
        <v>7.8261970170535305E-3</v>
      </c>
      <c r="CF33" s="6">
        <v>1.8069174881630502E-2</v>
      </c>
      <c r="CG33" s="6">
        <v>4.8041959337712797E-3</v>
      </c>
      <c r="CH33" s="6">
        <v>6.78901489722187E-3</v>
      </c>
      <c r="CI33" s="6">
        <v>3.4182352951486099E-3</v>
      </c>
      <c r="CJ33" s="6">
        <v>2.2511533078299101E-3</v>
      </c>
      <c r="CK33" s="6">
        <v>2.9286231151619099E-3</v>
      </c>
      <c r="CL33" s="6">
        <v>1.1023627623252499E-2</v>
      </c>
      <c r="CM33" s="6">
        <v>4.5762391683558798E-3</v>
      </c>
      <c r="CN33" s="6">
        <v>2.6755196110432599E-2</v>
      </c>
      <c r="CO33" s="6">
        <v>3.26856492990866E-2</v>
      </c>
      <c r="CP33" s="6">
        <v>2.7244900110258201E-2</v>
      </c>
      <c r="CQ33" s="6">
        <v>0.93853164582826598</v>
      </c>
      <c r="CR33" s="6">
        <v>1.78322890748468E-2</v>
      </c>
      <c r="CS33" s="6">
        <v>8.2961210184959808E-3</v>
      </c>
      <c r="CT33" s="6">
        <v>1.3647522513852201E-2</v>
      </c>
      <c r="CU33" s="6">
        <v>1.4933659313302001E-2</v>
      </c>
      <c r="CV33" s="6">
        <v>2.12440103924166E-2</v>
      </c>
      <c r="CW33" s="6">
        <v>1.0679406017299799E-2</v>
      </c>
      <c r="CX33" s="6">
        <v>0.18050686333451599</v>
      </c>
      <c r="CY33" s="6">
        <v>4.8281527324692E-2</v>
      </c>
      <c r="CZ33" s="6">
        <v>1.6354462023499699E-2</v>
      </c>
      <c r="DA33" s="6">
        <v>4.1471326728490597E-2</v>
      </c>
      <c r="DB33" s="6">
        <v>1.09689248260273E-2</v>
      </c>
      <c r="DC33" s="6">
        <v>1.8111533588723199E-3</v>
      </c>
      <c r="DD33" s="6">
        <v>7.2008144945271404E-3</v>
      </c>
      <c r="DE33" s="6">
        <v>1.06374734695479E-2</v>
      </c>
      <c r="DF33" s="6">
        <v>5.9236156667920497E-3</v>
      </c>
      <c r="DG33" s="6">
        <v>1.04069220679963E-2</v>
      </c>
      <c r="DH33" s="6">
        <v>2.6069571415343901E-3</v>
      </c>
      <c r="DI33" s="6">
        <v>4.3150169620328402E-3</v>
      </c>
      <c r="DJ33" s="6">
        <v>2.8925800155426899E-2</v>
      </c>
      <c r="DK33" s="6">
        <v>2.14767194328884E-2</v>
      </c>
      <c r="DL33" s="6">
        <v>2.7568774099751801E-2</v>
      </c>
      <c r="DM33" s="6">
        <v>1.6187330864634301E-2</v>
      </c>
      <c r="DN33" s="6">
        <v>2.9781282104584701E-2</v>
      </c>
      <c r="DO33" s="6">
        <v>4.4124970822025399E-2</v>
      </c>
      <c r="DP33" s="6">
        <v>5.4577427379713297E-3</v>
      </c>
      <c r="DQ33" s="6">
        <v>8.9744089351345199E-3</v>
      </c>
      <c r="DR33" s="6">
        <v>1.4233494404409E-2</v>
      </c>
      <c r="DS33" s="6">
        <v>2.5864031201095102E-2</v>
      </c>
      <c r="DT33" s="6">
        <v>2.59350328743112E-2</v>
      </c>
      <c r="DU33" s="6">
        <v>2.5097603831866402E-2</v>
      </c>
      <c r="DV33" s="6">
        <v>0.129639159936</v>
      </c>
      <c r="DW33" s="6">
        <v>0.32516644031664599</v>
      </c>
      <c r="DX33" s="6">
        <v>1.49521914446208E-2</v>
      </c>
      <c r="DY33" s="6">
        <v>1.9462667368848299E-2</v>
      </c>
      <c r="DZ33" s="6">
        <v>3.9790561731031801E-3</v>
      </c>
      <c r="EA33" s="6">
        <v>0.11034862355573199</v>
      </c>
      <c r="EB33" s="6">
        <v>8.3987879263782792E-3</v>
      </c>
      <c r="EC33" s="6">
        <v>9.0429334099455805E-2</v>
      </c>
      <c r="ED33" s="6">
        <v>8.5645069497203602E-2</v>
      </c>
      <c r="EE33" s="6">
        <v>6.4744597093296399E-2</v>
      </c>
      <c r="EF33" s="6">
        <v>1.8959517795613699E-2</v>
      </c>
      <c r="EG33" s="6">
        <v>7.9052059808896694E-2</v>
      </c>
      <c r="EH33" s="6">
        <v>4.4976112915709403E-2</v>
      </c>
      <c r="EI33" s="6">
        <v>8.0921105287986798E-3</v>
      </c>
      <c r="EJ33" s="6">
        <v>1.1563162711368501E-2</v>
      </c>
      <c r="EK33" s="6">
        <v>0.37866335304515703</v>
      </c>
      <c r="EL33" s="6">
        <v>0.20332572052084899</v>
      </c>
      <c r="EM33" s="6">
        <v>8.2948675808271699E-2</v>
      </c>
      <c r="EN33" s="6">
        <v>0.28233752435100401</v>
      </c>
      <c r="EO33" s="6">
        <v>0.177717121922539</v>
      </c>
      <c r="EP33" s="6">
        <v>6.2314559558834699E-2</v>
      </c>
      <c r="EQ33" s="6">
        <v>5.1704571405926401E-2</v>
      </c>
      <c r="ER33" s="6">
        <v>1.8087453677226702E-2</v>
      </c>
      <c r="ES33" s="6">
        <v>3.8994060509704E-3</v>
      </c>
      <c r="ET33" s="6">
        <v>6.2019096959126602E-3</v>
      </c>
      <c r="EU33" s="6">
        <v>4.6159345619410002E-3</v>
      </c>
      <c r="EV33" s="6">
        <v>1.1747309645892901E-2</v>
      </c>
      <c r="EW33" s="6">
        <v>1.8967361531363299E-2</v>
      </c>
      <c r="EX33" s="6">
        <v>1.10232887364067E-2</v>
      </c>
      <c r="EY33" s="6">
        <v>6.0189363724987097E-3</v>
      </c>
      <c r="EZ33" s="6">
        <v>8.3097164884624007E-3</v>
      </c>
      <c r="FA33" s="6">
        <v>2.7922645326601998E-3</v>
      </c>
      <c r="FB33" s="6">
        <v>4.3697296562522896E-3</v>
      </c>
      <c r="FC33" s="6">
        <v>8.4827022387991505E-3</v>
      </c>
      <c r="FD33" s="6">
        <v>4.4087574315546698E-4</v>
      </c>
      <c r="FE33" s="6">
        <v>7.24255771902034E-3</v>
      </c>
      <c r="FF33" s="6">
        <v>2.0908208542425501E-2</v>
      </c>
      <c r="FG33" s="6">
        <v>1.8960775287367401E-3</v>
      </c>
      <c r="FH33" s="6">
        <v>9.9410467852652697E-3</v>
      </c>
      <c r="FI33" s="6">
        <v>6.8615630939142898E-3</v>
      </c>
      <c r="FJ33" s="6">
        <v>3.5458505385885502E-3</v>
      </c>
      <c r="FK33" s="6">
        <v>3.1449214551961002E-3</v>
      </c>
      <c r="FL33" s="6">
        <v>3.9319790200620904E-3</v>
      </c>
      <c r="FM33" s="6">
        <v>1.20463902844098E-2</v>
      </c>
      <c r="FN33" s="6">
        <v>2.0600227878939999E-3</v>
      </c>
      <c r="FO33" s="6">
        <v>1.7206145568831399E-3</v>
      </c>
      <c r="FP33" s="6">
        <v>1.38424328345881E-2</v>
      </c>
      <c r="FQ33" s="6">
        <v>8.7354965593617901E-3</v>
      </c>
      <c r="FR33" s="6">
        <v>0.100985748637983</v>
      </c>
      <c r="FS33" s="6">
        <v>2.1647236083127901E-2</v>
      </c>
      <c r="FT33" s="6">
        <v>5.9464407296005604E-3</v>
      </c>
      <c r="FU33" s="6">
        <v>1.50674974323113E-2</v>
      </c>
      <c r="FV33" s="6">
        <v>1.12647675000328E-2</v>
      </c>
      <c r="FW33" s="6">
        <v>1.0670909784368099E-2</v>
      </c>
      <c r="FX33" s="6">
        <v>6.6604016101484099E-3</v>
      </c>
      <c r="FY33" s="6">
        <v>2.6482976165853999E-3</v>
      </c>
      <c r="FZ33" s="6">
        <v>7.1230393872711E-3</v>
      </c>
      <c r="GA33" s="6">
        <v>9.3900031872600296E-3</v>
      </c>
      <c r="GB33" s="6">
        <v>8.0865258895979099E-3</v>
      </c>
      <c r="GC33" s="6">
        <v>1.8891217533948501E-3</v>
      </c>
      <c r="GD33" s="6">
        <v>8.74667824123339E-3</v>
      </c>
      <c r="GE33" s="6">
        <v>7.3248860873598998E-2</v>
      </c>
      <c r="GF33" s="6">
        <v>0.30732023721992402</v>
      </c>
      <c r="GG33" s="6">
        <v>3.4818713047954399E-2</v>
      </c>
      <c r="GH33" s="6">
        <v>1.38604441627036E-2</v>
      </c>
      <c r="GI33" s="6">
        <v>1.1687440521929699E-2</v>
      </c>
      <c r="GJ33" s="6">
        <v>1.1874260796234401E-2</v>
      </c>
      <c r="GK33" s="6">
        <v>2.5001496788207801E-3</v>
      </c>
      <c r="GL33" s="6">
        <v>1.6258855575373501E-2</v>
      </c>
      <c r="GM33" s="6"/>
      <c r="GN33" s="6">
        <f>CORREL(D33:GL33, D8:GL8)^2</f>
        <v>0.95310850875479147</v>
      </c>
    </row>
    <row r="34" spans="1:196" x14ac:dyDescent="0.25">
      <c r="A34" s="17"/>
      <c r="B34" s="20"/>
      <c r="C34" s="4" t="s">
        <v>238</v>
      </c>
      <c r="D34" s="6">
        <v>4.5660588638126304E-3</v>
      </c>
      <c r="E34" s="6">
        <v>2.26098395890157E-2</v>
      </c>
      <c r="F34" s="6">
        <v>1.20866482647433E-2</v>
      </c>
      <c r="G34" s="6">
        <v>1.0947130826678199E-2</v>
      </c>
      <c r="H34" s="6">
        <v>2.6893217763274101E-2</v>
      </c>
      <c r="I34" s="6">
        <v>2.64559215183736E-3</v>
      </c>
      <c r="J34" s="6">
        <v>7.1697353255364901E-3</v>
      </c>
      <c r="K34" s="6">
        <v>1.3905675341495401E-2</v>
      </c>
      <c r="L34" s="6">
        <v>4.3740834122487898E-3</v>
      </c>
      <c r="M34" s="6">
        <v>7.5112765297034798E-2</v>
      </c>
      <c r="N34" s="6">
        <v>6.7013495950063303E-3</v>
      </c>
      <c r="O34" s="6">
        <v>1.3699546068978E-2</v>
      </c>
      <c r="P34" s="6">
        <v>3.6018295416190803E-2</v>
      </c>
      <c r="Q34" s="6">
        <v>2.71171578604151E-2</v>
      </c>
      <c r="R34" s="6">
        <v>8.8537394381067204E-3</v>
      </c>
      <c r="S34" s="6">
        <v>6.3909771181137297E-3</v>
      </c>
      <c r="T34" s="6">
        <v>1.46187133516117E-2</v>
      </c>
      <c r="U34" s="6">
        <v>9.5886449318539502E-3</v>
      </c>
      <c r="V34" s="6">
        <v>1.35595214544466E-2</v>
      </c>
      <c r="W34" s="6">
        <v>2.8158325992473899E-3</v>
      </c>
      <c r="X34" s="6">
        <v>8.4503245569303997E-3</v>
      </c>
      <c r="Y34" s="6">
        <v>1.74427447571604E-2</v>
      </c>
      <c r="Z34" s="6">
        <v>1.60386568219998E-2</v>
      </c>
      <c r="AA34" s="6">
        <v>1.42485491311608E-2</v>
      </c>
      <c r="AB34" s="6">
        <v>5.4097070361102798E-2</v>
      </c>
      <c r="AC34" s="6">
        <v>2.3620493567433301E-2</v>
      </c>
      <c r="AD34" s="6">
        <v>1.4009954963806999E-2</v>
      </c>
      <c r="AE34" s="6">
        <v>9.7020097923571393E-3</v>
      </c>
      <c r="AF34" s="6">
        <v>6.8286499646077504E-4</v>
      </c>
      <c r="AG34" s="6">
        <v>2.5692730532415099E-2</v>
      </c>
      <c r="AH34" s="6">
        <v>2.1096363466093199E-2</v>
      </c>
      <c r="AI34" s="6">
        <v>1.23113461385233E-2</v>
      </c>
      <c r="AJ34" s="6">
        <v>0.10853651267271799</v>
      </c>
      <c r="AK34" s="6">
        <v>1.35409540952268E-2</v>
      </c>
      <c r="AL34" s="6">
        <v>5.8954061637680102E-3</v>
      </c>
      <c r="AM34" s="6">
        <v>1.47573154279209E-2</v>
      </c>
      <c r="AN34" s="6">
        <v>3.0528052722044599E-3</v>
      </c>
      <c r="AO34" s="6">
        <v>8.4824113985841904E-3</v>
      </c>
      <c r="AP34" s="6">
        <v>1.1706661558208801E-2</v>
      </c>
      <c r="AQ34" s="6">
        <v>5.4764394097130097E-3</v>
      </c>
      <c r="AR34" s="6">
        <v>8.8375423097414602E-3</v>
      </c>
      <c r="AS34" s="6">
        <v>0.34186542427013</v>
      </c>
      <c r="AT34" s="6">
        <v>2.5762956472699002E-2</v>
      </c>
      <c r="AU34" s="6">
        <v>2.16304796473413E-2</v>
      </c>
      <c r="AV34" s="6">
        <v>1.6517322286454798E-2</v>
      </c>
      <c r="AW34" s="6">
        <v>8.9958460061475894E-3</v>
      </c>
      <c r="AX34" s="6">
        <v>1.32566106908436E-2</v>
      </c>
      <c r="AY34" s="6">
        <v>2.1429923128376299E-2</v>
      </c>
      <c r="AZ34" s="6">
        <v>1.33130613401622E-2</v>
      </c>
      <c r="BA34" s="6">
        <v>9.3136105252647396E-3</v>
      </c>
      <c r="BB34" s="6">
        <v>1.32217797696688E-2</v>
      </c>
      <c r="BC34" s="6">
        <v>1.33705812070614E-2</v>
      </c>
      <c r="BD34" s="6">
        <v>5.0510699635256603E-2</v>
      </c>
      <c r="BE34" s="6">
        <v>1.2498736824796099E-2</v>
      </c>
      <c r="BF34" s="6">
        <v>1.18230954223222E-2</v>
      </c>
      <c r="BG34" s="6">
        <v>4.2580471665081103E-2</v>
      </c>
      <c r="BH34" s="6">
        <v>3.1139340289376601E-2</v>
      </c>
      <c r="BI34" s="6">
        <v>2.0293879397045099E-2</v>
      </c>
      <c r="BJ34" s="6">
        <v>1.33369670317455E-2</v>
      </c>
      <c r="BK34" s="6">
        <v>2.0897333775093001E-2</v>
      </c>
      <c r="BL34" s="6">
        <v>2.0574117729064E-2</v>
      </c>
      <c r="BM34" s="6">
        <v>8.5465472259383998E-3</v>
      </c>
      <c r="BN34" s="6">
        <v>9.4751396093084601E-3</v>
      </c>
      <c r="BO34" s="6">
        <v>1.51967603496963E-2</v>
      </c>
      <c r="BP34" s="6">
        <v>2.1132959172040101E-2</v>
      </c>
      <c r="BQ34" s="6">
        <v>2.74927954477324E-2</v>
      </c>
      <c r="BR34" s="6">
        <v>2.5780293279198199E-2</v>
      </c>
      <c r="BS34" s="6">
        <v>2.0157143525084902E-2</v>
      </c>
      <c r="BT34" s="6">
        <v>2.1867687842025599E-2</v>
      </c>
      <c r="BU34" s="6">
        <v>2.68393395151467E-2</v>
      </c>
      <c r="BV34" s="6">
        <v>1.25740201678048E-2</v>
      </c>
      <c r="BW34" s="6">
        <v>1.9287556884545299E-2</v>
      </c>
      <c r="BX34" s="6">
        <v>2.4524016911673299E-2</v>
      </c>
      <c r="BY34" s="6">
        <v>1.3367301327294299E-2</v>
      </c>
      <c r="BZ34" s="6">
        <v>9.4166551017136006E-3</v>
      </c>
      <c r="CA34" s="6">
        <v>2.20518685147017E-2</v>
      </c>
      <c r="CB34" s="6">
        <v>1.8541171028709599E-2</v>
      </c>
      <c r="CC34" s="6">
        <v>9.6606138923114298E-3</v>
      </c>
      <c r="CD34" s="6">
        <v>1.9799484551618E-2</v>
      </c>
      <c r="CE34" s="6">
        <v>5.2586961375254296E-3</v>
      </c>
      <c r="CF34" s="6">
        <v>5.6631238457844797E-3</v>
      </c>
      <c r="CG34" s="6">
        <v>1.5893749236523799E-2</v>
      </c>
      <c r="CH34" s="6">
        <v>5.7575361598854603E-2</v>
      </c>
      <c r="CI34" s="6">
        <v>1.3520414607436099E-2</v>
      </c>
      <c r="CJ34" s="6">
        <v>4.4634190275405203E-2</v>
      </c>
      <c r="CK34" s="6">
        <v>2.5693131211628799E-2</v>
      </c>
      <c r="CL34" s="6">
        <v>9.2125664948601495E-3</v>
      </c>
      <c r="CM34" s="6">
        <v>2.5197199031902302E-3</v>
      </c>
      <c r="CN34" s="6">
        <v>9.3245393309869199E-3</v>
      </c>
      <c r="CO34" s="6">
        <v>1.5994886319062498E-2</v>
      </c>
      <c r="CP34" s="6">
        <v>1.5347975475950799E-2</v>
      </c>
      <c r="CQ34" s="6">
        <v>2.7816807567685202E-3</v>
      </c>
      <c r="CR34" s="6">
        <v>2.05131185085024E-2</v>
      </c>
      <c r="CS34" s="6">
        <v>7.6506792599906103E-3</v>
      </c>
      <c r="CT34" s="6">
        <v>1.0774209350196001E-2</v>
      </c>
      <c r="CU34" s="6">
        <v>2.12109009350629E-2</v>
      </c>
      <c r="CV34" s="6">
        <v>2.8904659082132599E-2</v>
      </c>
      <c r="CW34" s="6">
        <v>4.5449710339462096E-3</v>
      </c>
      <c r="CX34" s="6">
        <v>3.2413863509289501E-2</v>
      </c>
      <c r="CY34" s="6">
        <v>1.8949559680166699E-2</v>
      </c>
      <c r="CZ34" s="6">
        <v>1.9085455854387701E-2</v>
      </c>
      <c r="DA34" s="6">
        <v>1.72222989972085E-2</v>
      </c>
      <c r="DB34" s="6">
        <v>9.3665211766960407E-3</v>
      </c>
      <c r="DC34" s="6">
        <v>7.7131079558032199E-3</v>
      </c>
      <c r="DD34" s="6">
        <v>1.1807536631564501E-2</v>
      </c>
      <c r="DE34" s="6">
        <v>1.71602231831612E-2</v>
      </c>
      <c r="DF34" s="6">
        <v>9.7467348455321096E-3</v>
      </c>
      <c r="DG34" s="6">
        <v>2.8626028074554302E-2</v>
      </c>
      <c r="DH34" s="6">
        <v>7.20782681930867E-3</v>
      </c>
      <c r="DI34" s="6">
        <v>1.54719900425726E-2</v>
      </c>
      <c r="DJ34" s="6">
        <v>9.4515062911961698E-3</v>
      </c>
      <c r="DK34" s="6">
        <v>1.5759067334866501E-2</v>
      </c>
      <c r="DL34" s="6">
        <v>8.5496248300789297E-3</v>
      </c>
      <c r="DM34" s="6">
        <v>2.85035548216938E-2</v>
      </c>
      <c r="DN34" s="6">
        <v>1.49465669074906E-2</v>
      </c>
      <c r="DO34" s="6">
        <v>1.7169595078077499E-2</v>
      </c>
      <c r="DP34" s="6">
        <v>1.7743921429158298E-2</v>
      </c>
      <c r="DQ34" s="6">
        <v>5.2198542571713101E-2</v>
      </c>
      <c r="DR34" s="6">
        <v>1.9995553609612901E-2</v>
      </c>
      <c r="DS34" s="6">
        <v>2.3489643475532399E-2</v>
      </c>
      <c r="DT34" s="6">
        <v>5.6025194499766798E-2</v>
      </c>
      <c r="DU34" s="6">
        <v>2.35092269514845E-2</v>
      </c>
      <c r="DV34" s="6">
        <v>1.27976188530298E-2</v>
      </c>
      <c r="DW34" s="6">
        <v>1.19622060389135E-2</v>
      </c>
      <c r="DX34" s="6">
        <v>0.50133589455273397</v>
      </c>
      <c r="DY34" s="6">
        <v>9.2905607279762104E-3</v>
      </c>
      <c r="DZ34" s="6">
        <v>2.9690578799075901E-3</v>
      </c>
      <c r="EA34" s="6">
        <v>4.01157335479271E-2</v>
      </c>
      <c r="EB34" s="6">
        <v>4.42973362084769E-3</v>
      </c>
      <c r="EC34" s="6">
        <v>1.05819631736036E-2</v>
      </c>
      <c r="ED34" s="6">
        <v>0.547799040098646</v>
      </c>
      <c r="EE34" s="6">
        <v>2.7792543045267699E-2</v>
      </c>
      <c r="EF34" s="6">
        <v>2.0397070519210199E-2</v>
      </c>
      <c r="EG34" s="6">
        <v>2.29991945283936E-2</v>
      </c>
      <c r="EH34" s="6">
        <v>2.0101803830655299E-2</v>
      </c>
      <c r="EI34" s="6">
        <v>1.0814313864305499E-2</v>
      </c>
      <c r="EJ34" s="6">
        <v>2.3020280158638901E-2</v>
      </c>
      <c r="EK34" s="6">
        <v>7.7656666067995699E-3</v>
      </c>
      <c r="EL34" s="6">
        <v>7.6612191109353897E-2</v>
      </c>
      <c r="EM34" s="6">
        <v>1.1202729478667999E-2</v>
      </c>
      <c r="EN34" s="6">
        <v>1.7373031561138699E-2</v>
      </c>
      <c r="EO34" s="6">
        <v>5.1125289825020299E-2</v>
      </c>
      <c r="EP34" s="6">
        <v>0.46633325367310002</v>
      </c>
      <c r="EQ34" s="6">
        <v>1.6899523647439602E-2</v>
      </c>
      <c r="ER34" s="6">
        <v>1.0805665581597E-2</v>
      </c>
      <c r="ES34" s="6">
        <v>3.70043155439453E-3</v>
      </c>
      <c r="ET34" s="6">
        <v>5.6580144935002696E-3</v>
      </c>
      <c r="EU34" s="6">
        <v>5.8046418002962704E-3</v>
      </c>
      <c r="EV34" s="6">
        <v>5.7610588217051201E-2</v>
      </c>
      <c r="EW34" s="6">
        <v>9.0843694858516507E-3</v>
      </c>
      <c r="EX34" s="6">
        <v>4.2660921587863504E-3</v>
      </c>
      <c r="EY34" s="6">
        <v>1.1094660063130401E-3</v>
      </c>
      <c r="EZ34" s="6">
        <v>2.3203026068738001E-3</v>
      </c>
      <c r="FA34" s="6">
        <v>1.0958189187072901E-3</v>
      </c>
      <c r="FB34" s="6">
        <v>1.19357797224264E-3</v>
      </c>
      <c r="FC34" s="6">
        <v>4.0780437556396498E-3</v>
      </c>
      <c r="FD34" s="6">
        <v>9.3988306180094097E-3</v>
      </c>
      <c r="FE34" s="6">
        <v>2.96498673293068E-2</v>
      </c>
      <c r="FF34" s="6">
        <v>6.9056320418023299E-3</v>
      </c>
      <c r="FG34" s="6">
        <v>7.8323196163233699E-3</v>
      </c>
      <c r="FH34" s="6">
        <v>1.7142310801417E-3</v>
      </c>
      <c r="FI34" s="6">
        <v>0.91862841598561296</v>
      </c>
      <c r="FJ34" s="6">
        <v>2.75162051462584E-2</v>
      </c>
      <c r="FK34" s="6">
        <v>4.0249814801344803E-3</v>
      </c>
      <c r="FL34" s="6">
        <v>1.7503571363416E-3</v>
      </c>
      <c r="FM34" s="6">
        <v>1.3119946683444701E-2</v>
      </c>
      <c r="FN34" s="6">
        <v>8.7187149714343902E-4</v>
      </c>
      <c r="FO34" s="6">
        <v>6.70464649283453E-3</v>
      </c>
      <c r="FP34" s="6">
        <v>4.3119547907670497E-3</v>
      </c>
      <c r="FQ34" s="6">
        <v>9.8023960460646396E-3</v>
      </c>
      <c r="FR34" s="6">
        <v>1.40609401494641E-2</v>
      </c>
      <c r="FS34" s="6">
        <v>5.4873747077283704E-3</v>
      </c>
      <c r="FT34" s="6">
        <v>6.5066200680804201E-3</v>
      </c>
      <c r="FU34" s="6">
        <v>9.4289115918808203E-3</v>
      </c>
      <c r="FV34" s="6">
        <v>3.1003444589568301E-3</v>
      </c>
      <c r="FW34" s="6">
        <v>4.0083392102825402E-3</v>
      </c>
      <c r="FX34" s="6">
        <v>6.7854911065993702E-3</v>
      </c>
      <c r="FY34" s="6">
        <v>3.7348599779513801E-3</v>
      </c>
      <c r="FZ34" s="6">
        <v>5.8543873077796099E-2</v>
      </c>
      <c r="GA34" s="6">
        <v>4.2085405780243702E-2</v>
      </c>
      <c r="GB34" s="6">
        <v>2.8689427993792399E-2</v>
      </c>
      <c r="GC34" s="6">
        <v>8.9364845357563297E-3</v>
      </c>
      <c r="GD34" s="6">
        <v>1.76744310953653E-2</v>
      </c>
      <c r="GE34" s="6">
        <v>1.8254180658041401E-2</v>
      </c>
      <c r="GF34" s="6">
        <v>3.7489574763822101E-2</v>
      </c>
      <c r="GG34" s="6">
        <v>1.7270432975726498E-2</v>
      </c>
      <c r="GH34" s="6">
        <v>2.1375819614280599E-2</v>
      </c>
      <c r="GI34" s="6">
        <v>1.6153025185161599E-2</v>
      </c>
      <c r="GJ34" s="6">
        <v>5.1293904454854699E-3</v>
      </c>
      <c r="GK34" s="6">
        <v>2.9770601114437602E-3</v>
      </c>
      <c r="GL34" s="6">
        <v>2.0872129942864699E-2</v>
      </c>
      <c r="GM34" s="6"/>
      <c r="GN34" s="6">
        <f>CORREL(D34:GL34, D10:GL10)^2</f>
        <v>0.88437468640826034</v>
      </c>
    </row>
    <row r="35" spans="1:196" x14ac:dyDescent="0.25">
      <c r="A35" s="17"/>
      <c r="B35" s="20"/>
      <c r="C35" s="4" t="s">
        <v>237</v>
      </c>
      <c r="D35" s="6">
        <v>2.4253870584698699E-2</v>
      </c>
      <c r="E35" s="6">
        <v>1.5655598696361201E-2</v>
      </c>
      <c r="F35" s="6">
        <v>4.2210158957174698E-2</v>
      </c>
      <c r="G35" s="6">
        <v>5.0372101438894996E-3</v>
      </c>
      <c r="H35" s="6">
        <v>8.60809290690937E-3</v>
      </c>
      <c r="I35" s="6">
        <v>4.3990218277408302E-3</v>
      </c>
      <c r="J35" s="6">
        <v>8.9218723086397205E-3</v>
      </c>
      <c r="K35" s="6">
        <v>2.0307056520504001E-2</v>
      </c>
      <c r="L35" s="6">
        <v>7.5490347503890803E-3</v>
      </c>
      <c r="M35" s="6">
        <v>1.6378265063039001E-2</v>
      </c>
      <c r="N35" s="6">
        <v>9.5296762909747399E-3</v>
      </c>
      <c r="O35" s="6">
        <v>0.12841700962559899</v>
      </c>
      <c r="P35" s="6">
        <v>5.0266034959634302E-3</v>
      </c>
      <c r="Q35" s="6">
        <v>2.68532554650774E-2</v>
      </c>
      <c r="R35" s="6">
        <v>1.18921619676443E-2</v>
      </c>
      <c r="S35" s="6">
        <v>2.8204868303324498E-2</v>
      </c>
      <c r="T35" s="6">
        <v>1.70285977400337E-3</v>
      </c>
      <c r="U35" s="6">
        <v>7.4818001843979201E-2</v>
      </c>
      <c r="V35" s="6">
        <v>0.115460817393031</v>
      </c>
      <c r="W35" s="6">
        <v>2.8699464575002699E-2</v>
      </c>
      <c r="X35" s="6">
        <v>6.3605947060093995E-2</v>
      </c>
      <c r="Y35" s="6">
        <v>9.2744113082259098E-3</v>
      </c>
      <c r="Z35" s="6">
        <v>1.5946433224658E-2</v>
      </c>
      <c r="AA35" s="6">
        <v>1.7801247606633899E-2</v>
      </c>
      <c r="AB35" s="6">
        <v>1.2788899446344201E-2</v>
      </c>
      <c r="AC35" s="6">
        <v>3.3472843669136401E-2</v>
      </c>
      <c r="AD35" s="6">
        <v>7.5800764120009703E-2</v>
      </c>
      <c r="AE35" s="6">
        <v>4.2269891909761603E-2</v>
      </c>
      <c r="AF35" s="6">
        <v>1.0227559606154099E-3</v>
      </c>
      <c r="AG35" s="6">
        <v>1.1591869211101899E-2</v>
      </c>
      <c r="AH35" s="6">
        <v>1.5019682733076E-2</v>
      </c>
      <c r="AI35" s="6">
        <v>1.9130267527132198E-2</v>
      </c>
      <c r="AJ35" s="6">
        <v>2.1813610506557401E-2</v>
      </c>
      <c r="AK35" s="6">
        <v>5.6997949291506401E-2</v>
      </c>
      <c r="AL35" s="6">
        <v>8.5618581349498596E-2</v>
      </c>
      <c r="AM35" s="6">
        <v>7.2799515926326705E-2</v>
      </c>
      <c r="AN35" s="6">
        <v>1.04508958700146E-2</v>
      </c>
      <c r="AO35" s="6">
        <v>2.83115484517029E-2</v>
      </c>
      <c r="AP35" s="6">
        <v>6.2049435788879698E-3</v>
      </c>
      <c r="AQ35" s="6">
        <v>1.39458675400587E-2</v>
      </c>
      <c r="AR35" s="6">
        <v>9.2197952806476694E-3</v>
      </c>
      <c r="AS35" s="6">
        <v>1.8092459413382299E-2</v>
      </c>
      <c r="AT35" s="6">
        <v>3.8141759606172602E-2</v>
      </c>
      <c r="AU35" s="6">
        <v>3.0791121630747001E-2</v>
      </c>
      <c r="AV35" s="6">
        <v>4.0392534956195297E-2</v>
      </c>
      <c r="AW35" s="6">
        <v>2.41924725718719E-2</v>
      </c>
      <c r="AX35" s="6">
        <v>0.10297752660888</v>
      </c>
      <c r="AY35" s="6">
        <v>0.403991509495427</v>
      </c>
      <c r="AZ35" s="6">
        <v>0.13548081137300899</v>
      </c>
      <c r="BA35" s="6">
        <v>0.84228338792551105</v>
      </c>
      <c r="BB35" s="6">
        <v>7.4519508283405797E-2</v>
      </c>
      <c r="BC35" s="6">
        <v>6.6327060952753703E-2</v>
      </c>
      <c r="BD35" s="6">
        <v>1.534423919687E-2</v>
      </c>
      <c r="BE35" s="6">
        <v>6.2922376424859996E-2</v>
      </c>
      <c r="BF35" s="6">
        <v>1.9396175893996798E-2</v>
      </c>
      <c r="BG35" s="6">
        <v>1.8547868027541201E-2</v>
      </c>
      <c r="BH35" s="6">
        <v>1.9630972834971599E-2</v>
      </c>
      <c r="BI35" s="6">
        <v>1.08193911863118E-2</v>
      </c>
      <c r="BJ35" s="6">
        <v>2.49237640330831E-2</v>
      </c>
      <c r="BK35" s="6">
        <v>4.8684152030835398E-2</v>
      </c>
      <c r="BL35" s="6">
        <v>1.6696293536118099E-2</v>
      </c>
      <c r="BM35" s="6">
        <v>7.2763924822578001E-3</v>
      </c>
      <c r="BN35" s="6">
        <v>2.70140663607682E-2</v>
      </c>
      <c r="BO35" s="6">
        <v>3.3306186456477302E-2</v>
      </c>
      <c r="BP35" s="6">
        <v>4.2475104822861098E-2</v>
      </c>
      <c r="BQ35" s="6">
        <v>9.5045069677696693E-3</v>
      </c>
      <c r="BR35" s="6">
        <v>6.9873080654778603E-3</v>
      </c>
      <c r="BS35" s="6">
        <v>4.92186380872629E-2</v>
      </c>
      <c r="BT35" s="6">
        <v>2.5231184298861498E-2</v>
      </c>
      <c r="BU35" s="6">
        <v>1.1718067310548299E-2</v>
      </c>
      <c r="BV35" s="6">
        <v>6.4584669871304998E-2</v>
      </c>
      <c r="BW35" s="6">
        <v>1.64028459154189E-2</v>
      </c>
      <c r="BX35" s="6">
        <v>1.1567734348909399E-2</v>
      </c>
      <c r="BY35" s="6">
        <v>3.8553761791833098E-2</v>
      </c>
      <c r="BZ35" s="6">
        <v>8.6494857971934305E-2</v>
      </c>
      <c r="CA35" s="6">
        <v>2.3315664543157599E-2</v>
      </c>
      <c r="CB35" s="6">
        <v>1.40289003544272E-2</v>
      </c>
      <c r="CC35" s="6">
        <v>2.6277681420875599E-2</v>
      </c>
      <c r="CD35" s="6">
        <v>4.5363935806207199E-2</v>
      </c>
      <c r="CE35" s="6">
        <v>9.8298638275194999E-2</v>
      </c>
      <c r="CF35" s="6">
        <v>3.8944564005210798E-2</v>
      </c>
      <c r="CG35" s="6">
        <v>9.3314282872790602E-2</v>
      </c>
      <c r="CH35" s="6">
        <v>3.8232266522801699E-2</v>
      </c>
      <c r="CI35" s="6">
        <v>1.2702418637945899E-2</v>
      </c>
      <c r="CJ35" s="6">
        <v>2.8274217148292299E-2</v>
      </c>
      <c r="CK35" s="6">
        <v>4.9587707080660702E-2</v>
      </c>
      <c r="CL35" s="6">
        <v>5.5650631586699598E-2</v>
      </c>
      <c r="CM35" s="6">
        <v>2.0611704770672999E-2</v>
      </c>
      <c r="CN35" s="6">
        <v>6.2157578565524702E-2</v>
      </c>
      <c r="CO35" s="6">
        <v>2.0664638165516301E-2</v>
      </c>
      <c r="CP35" s="6">
        <v>6.2510606500281798E-2</v>
      </c>
      <c r="CQ35" s="6">
        <v>1.9388299948271E-3</v>
      </c>
      <c r="CR35" s="6">
        <v>0.122672644266774</v>
      </c>
      <c r="CS35" s="6">
        <v>5.1001410004300397E-2</v>
      </c>
      <c r="CT35" s="6">
        <v>3.87067680949797E-2</v>
      </c>
      <c r="CU35" s="6">
        <v>1.1147104575832401E-2</v>
      </c>
      <c r="CV35" s="6">
        <v>4.8053343156788102E-2</v>
      </c>
      <c r="CW35" s="6">
        <v>8.2000716477014894E-3</v>
      </c>
      <c r="CX35" s="6">
        <v>3.63668054984728E-2</v>
      </c>
      <c r="CY35" s="6">
        <v>0.24037171185846501</v>
      </c>
      <c r="CZ35" s="6">
        <v>2.5408706840958702E-2</v>
      </c>
      <c r="DA35" s="6">
        <v>2.9988462907624799E-2</v>
      </c>
      <c r="DB35" s="6">
        <v>2.1883842126380299E-2</v>
      </c>
      <c r="DC35" s="6">
        <v>2.8172297460899698E-3</v>
      </c>
      <c r="DD35" s="6">
        <v>2.72562371661496E-2</v>
      </c>
      <c r="DE35" s="6">
        <v>1.21215051068069E-2</v>
      </c>
      <c r="DF35" s="6">
        <v>1.24783744729378E-2</v>
      </c>
      <c r="DG35" s="6">
        <v>1.6570825839215299E-2</v>
      </c>
      <c r="DH35" s="6">
        <v>3.3202568482421399E-3</v>
      </c>
      <c r="DI35" s="6">
        <v>1.2994144432728401E-2</v>
      </c>
      <c r="DJ35" s="6">
        <v>0.102308829649115</v>
      </c>
      <c r="DK35" s="6">
        <v>2.00255819906833E-2</v>
      </c>
      <c r="DL35" s="6">
        <v>2.83609720708702E-2</v>
      </c>
      <c r="DM35" s="6">
        <v>4.60678157660524E-2</v>
      </c>
      <c r="DN35" s="6">
        <v>0.10167335878308099</v>
      </c>
      <c r="DO35" s="6">
        <v>5.9541951519347498E-2</v>
      </c>
      <c r="DP35" s="6">
        <v>2.2713756047134701E-2</v>
      </c>
      <c r="DQ35" s="6">
        <v>0.11463485200437</v>
      </c>
      <c r="DR35" s="6">
        <v>0.14419877667280401</v>
      </c>
      <c r="DS35" s="6">
        <v>7.3030412976751197E-2</v>
      </c>
      <c r="DT35" s="6">
        <v>4.03574912695851E-2</v>
      </c>
      <c r="DU35" s="6">
        <v>7.5513687356728407E-2</v>
      </c>
      <c r="DV35" s="6">
        <v>4.5533461771080697E-2</v>
      </c>
      <c r="DW35" s="6">
        <v>1.29700660161062E-2</v>
      </c>
      <c r="DX35" s="6">
        <v>2.5825292460512302E-2</v>
      </c>
      <c r="DY35" s="6">
        <v>6.6734796405403099E-2</v>
      </c>
      <c r="DZ35" s="6">
        <v>9.1035073947464407E-3</v>
      </c>
      <c r="EA35" s="6">
        <v>0.102525637218864</v>
      </c>
      <c r="EB35" s="6">
        <v>1.9427786681013699E-2</v>
      </c>
      <c r="EC35" s="6">
        <v>7.2395913467460105E-2</v>
      </c>
      <c r="ED35" s="6">
        <v>4.9456776642591398E-2</v>
      </c>
      <c r="EE35" s="6">
        <v>0.109697497260449</v>
      </c>
      <c r="EF35" s="6">
        <v>4.1470480783447901E-2</v>
      </c>
      <c r="EG35" s="6">
        <v>1.9170752349595699E-2</v>
      </c>
      <c r="EH35" s="6">
        <v>8.1461711855143597E-3</v>
      </c>
      <c r="EI35" s="6">
        <v>4.2400165897997499E-2</v>
      </c>
      <c r="EJ35" s="6">
        <v>8.4056410076139898E-2</v>
      </c>
      <c r="EK35" s="6">
        <v>5.5822206201260001E-2</v>
      </c>
      <c r="EL35" s="6">
        <v>8.4936593478573394E-2</v>
      </c>
      <c r="EM35" s="6">
        <v>3.3568950323710101E-2</v>
      </c>
      <c r="EN35" s="6">
        <v>3.7921070071996903E-2</v>
      </c>
      <c r="EO35" s="6">
        <v>0.13638563690253899</v>
      </c>
      <c r="EP35" s="6">
        <v>3.9324420877476798E-2</v>
      </c>
      <c r="EQ35" s="6">
        <v>7.3097931972030697E-2</v>
      </c>
      <c r="ER35" s="6">
        <v>6.1269247615018903E-2</v>
      </c>
      <c r="ES35" s="6">
        <v>9.7055754491932201E-3</v>
      </c>
      <c r="ET35" s="6">
        <v>4.7674557556429999E-3</v>
      </c>
      <c r="EU35" s="6">
        <v>7.5278812436673503E-3</v>
      </c>
      <c r="EV35" s="6">
        <v>5.5554341880763997E-2</v>
      </c>
      <c r="EW35" s="6">
        <v>4.3408607434259096E-3</v>
      </c>
      <c r="EX35" s="6">
        <v>4.8675596624282499E-3</v>
      </c>
      <c r="EY35" s="6">
        <v>1.8069511824882201E-2</v>
      </c>
      <c r="EZ35" s="6">
        <v>2.9362519057961902E-3</v>
      </c>
      <c r="FA35" s="6">
        <v>8.4092457025225394E-3</v>
      </c>
      <c r="FB35" s="6">
        <v>1.0821610222625001E-2</v>
      </c>
      <c r="FC35" s="6">
        <v>1.72115644911668E-2</v>
      </c>
      <c r="FD35" s="6">
        <v>1.2036110631984301E-2</v>
      </c>
      <c r="FE35" s="6">
        <v>0.117676938016454</v>
      </c>
      <c r="FF35" s="6">
        <v>0.111029597820577</v>
      </c>
      <c r="FG35" s="6">
        <v>2.72699166795216E-3</v>
      </c>
      <c r="FH35" s="6">
        <v>1.35860421766139E-2</v>
      </c>
      <c r="FI35" s="6">
        <v>2.43646518663829E-3</v>
      </c>
      <c r="FJ35" s="6">
        <v>2.22498766918027E-2</v>
      </c>
      <c r="FK35" s="6">
        <v>6.23130068186371E-3</v>
      </c>
      <c r="FL35" s="6">
        <v>2.5742146323034499E-2</v>
      </c>
      <c r="FM35" s="6">
        <v>9.7444088967474002E-2</v>
      </c>
      <c r="FN35" s="6">
        <v>1.07461798134602E-3</v>
      </c>
      <c r="FO35" s="6">
        <v>2.5363035626319998E-2</v>
      </c>
      <c r="FP35" s="6">
        <v>2.0472377978995399E-2</v>
      </c>
      <c r="FQ35" s="6">
        <v>3.8221293637422597E-2</v>
      </c>
      <c r="FR35" s="6">
        <v>2.7505398985022501E-2</v>
      </c>
      <c r="FS35" s="6">
        <v>5.3740980987645199E-3</v>
      </c>
      <c r="FT35" s="6">
        <v>8.7785929687569392E-3</v>
      </c>
      <c r="FU35" s="6">
        <v>0.29507461285957698</v>
      </c>
      <c r="FV35" s="6">
        <v>1.2384644008576201E-2</v>
      </c>
      <c r="FW35" s="6">
        <v>3.1310779948310802E-2</v>
      </c>
      <c r="FX35" s="6">
        <v>1.9171928563649202E-2</v>
      </c>
      <c r="FY35" s="6">
        <v>1.01359058874469E-2</v>
      </c>
      <c r="FZ35" s="6">
        <v>6.5942567245539901E-2</v>
      </c>
      <c r="GA35" s="6">
        <v>9.5010392088125603E-2</v>
      </c>
      <c r="GB35" s="6">
        <v>0.11397411630724499</v>
      </c>
      <c r="GC35" s="6">
        <v>8.46631450589754E-3</v>
      </c>
      <c r="GD35" s="6">
        <v>9.6362134821647003E-2</v>
      </c>
      <c r="GE35" s="6">
        <v>5.3338261005166802E-2</v>
      </c>
      <c r="GF35" s="6">
        <v>6.0653019768438697E-2</v>
      </c>
      <c r="GG35" s="6">
        <v>3.8091384281713103E-2</v>
      </c>
      <c r="GH35" s="6">
        <v>5.0096624957819302E-2</v>
      </c>
      <c r="GI35" s="6">
        <v>6.8624395586270297E-3</v>
      </c>
      <c r="GJ35" s="6">
        <v>1.51638257856539E-2</v>
      </c>
      <c r="GK35" s="6">
        <v>8.1876388139121903E-2</v>
      </c>
      <c r="GL35" s="6">
        <v>0.13195653596399401</v>
      </c>
      <c r="GM35" s="6"/>
      <c r="GN35" s="6">
        <f>CORREL(D35:GL35, D5:GL5)^2</f>
        <v>0.49780272100722095</v>
      </c>
    </row>
    <row r="36" spans="1:196" x14ac:dyDescent="0.25">
      <c r="A36" s="17"/>
      <c r="B36" s="20"/>
      <c r="C36" s="11" t="s">
        <v>216</v>
      </c>
      <c r="D36" s="9">
        <f>SUM(D30:D35)</f>
        <v>0.13097244085688603</v>
      </c>
      <c r="E36" s="9">
        <f t="shared" ref="E36:BP36" si="11">SUM(E30:E35)</f>
        <v>0.88482596365658284</v>
      </c>
      <c r="F36" s="9">
        <f t="shared" si="11"/>
        <v>0.52216606628859052</v>
      </c>
      <c r="G36" s="9">
        <f t="shared" si="11"/>
        <v>0.40744929076339637</v>
      </c>
      <c r="H36" s="9">
        <f t="shared" si="11"/>
        <v>0.68278175375421535</v>
      </c>
      <c r="I36" s="9">
        <f t="shared" si="11"/>
        <v>3.2464457119953723E-2</v>
      </c>
      <c r="J36" s="9">
        <f t="shared" si="11"/>
        <v>6.066890238346008E-2</v>
      </c>
      <c r="K36" s="9">
        <f t="shared" si="11"/>
        <v>0.79507992395021854</v>
      </c>
      <c r="L36" s="9">
        <f t="shared" si="11"/>
        <v>3.4798986501713647E-2</v>
      </c>
      <c r="M36" s="9">
        <f t="shared" si="11"/>
        <v>0.46129058562594161</v>
      </c>
      <c r="N36" s="9">
        <f t="shared" si="11"/>
        <v>8.8094435385356523E-2</v>
      </c>
      <c r="O36" s="9">
        <f t="shared" si="11"/>
        <v>0.17457982989758136</v>
      </c>
      <c r="P36" s="9">
        <f t="shared" si="11"/>
        <v>0.82884183593494609</v>
      </c>
      <c r="Q36" s="9">
        <f t="shared" si="11"/>
        <v>0.74776168945090549</v>
      </c>
      <c r="R36" s="9">
        <f t="shared" si="11"/>
        <v>6.7810839759260652E-2</v>
      </c>
      <c r="S36" s="9">
        <f t="shared" si="11"/>
        <v>0.17891242883179523</v>
      </c>
      <c r="T36" s="9">
        <f t="shared" si="11"/>
        <v>5.8213825888264646E-2</v>
      </c>
      <c r="U36" s="9">
        <f t="shared" si="11"/>
        <v>0.42629336958878677</v>
      </c>
      <c r="V36" s="9">
        <f t="shared" si="11"/>
        <v>0.22694646994425371</v>
      </c>
      <c r="W36" s="9">
        <f t="shared" si="11"/>
        <v>0.28714166299715693</v>
      </c>
      <c r="X36" s="9">
        <f t="shared" si="11"/>
        <v>0.45351581884519349</v>
      </c>
      <c r="Y36" s="9">
        <f t="shared" si="11"/>
        <v>0.80313428237612117</v>
      </c>
      <c r="Z36" s="9">
        <f t="shared" si="11"/>
        <v>0.77824587258781841</v>
      </c>
      <c r="AA36" s="9">
        <f t="shared" si="11"/>
        <v>0.83657805375697059</v>
      </c>
      <c r="AB36" s="9">
        <f t="shared" si="11"/>
        <v>0.25137725335299471</v>
      </c>
      <c r="AC36" s="9">
        <f t="shared" si="11"/>
        <v>0.55976608692232743</v>
      </c>
      <c r="AD36" s="9">
        <f t="shared" si="11"/>
        <v>0.49728033566356483</v>
      </c>
      <c r="AE36" s="9">
        <f t="shared" si="11"/>
        <v>0.48722713891179992</v>
      </c>
      <c r="AF36" s="9">
        <f t="shared" si="11"/>
        <v>0.97921360847824301</v>
      </c>
      <c r="AG36" s="9">
        <f t="shared" si="11"/>
        <v>0.42964379720197321</v>
      </c>
      <c r="AH36" s="9">
        <f t="shared" si="11"/>
        <v>0.70297891033191029</v>
      </c>
      <c r="AI36" s="9">
        <f t="shared" si="11"/>
        <v>0.8015182080767288</v>
      </c>
      <c r="AJ36" s="9">
        <f t="shared" si="11"/>
        <v>0.85608371375708747</v>
      </c>
      <c r="AK36" s="9">
        <f t="shared" si="11"/>
        <v>0.40261485628729682</v>
      </c>
      <c r="AL36" s="9">
        <f t="shared" si="11"/>
        <v>0.54423704637278825</v>
      </c>
      <c r="AM36" s="9">
        <f t="shared" si="11"/>
        <v>0.35021230869684716</v>
      </c>
      <c r="AN36" s="9">
        <f t="shared" si="11"/>
        <v>3.1913493548843694E-2</v>
      </c>
      <c r="AO36" s="9">
        <f t="shared" si="11"/>
        <v>0.1090844112830973</v>
      </c>
      <c r="AP36" s="9">
        <f t="shared" si="11"/>
        <v>0.8422932957447048</v>
      </c>
      <c r="AQ36" s="9">
        <f t="shared" si="11"/>
        <v>0.87355841740629891</v>
      </c>
      <c r="AR36" s="9">
        <f t="shared" si="11"/>
        <v>0.91772355463452138</v>
      </c>
      <c r="AS36" s="9">
        <f t="shared" si="11"/>
        <v>0.82524303558718526</v>
      </c>
      <c r="AT36" s="9">
        <f t="shared" si="11"/>
        <v>0.69477175929885759</v>
      </c>
      <c r="AU36" s="9">
        <f t="shared" si="11"/>
        <v>0.75845991821868797</v>
      </c>
      <c r="AV36" s="9">
        <f t="shared" si="11"/>
        <v>0.45897367592200877</v>
      </c>
      <c r="AW36" s="9">
        <f t="shared" si="11"/>
        <v>0.20445055515561023</v>
      </c>
      <c r="AX36" s="9">
        <f t="shared" si="11"/>
        <v>0.4757078906519624</v>
      </c>
      <c r="AY36" s="9">
        <f t="shared" si="11"/>
        <v>0.75503972124577112</v>
      </c>
      <c r="AZ36" s="9">
        <f t="shared" si="11"/>
        <v>0.54130538107622517</v>
      </c>
      <c r="BA36" s="9">
        <f t="shared" si="11"/>
        <v>0.91306329241417217</v>
      </c>
      <c r="BB36" s="9">
        <f t="shared" si="11"/>
        <v>0.15385692308453847</v>
      </c>
      <c r="BC36" s="9">
        <f t="shared" si="11"/>
        <v>0.70184063390674201</v>
      </c>
      <c r="BD36" s="9">
        <f t="shared" si="11"/>
        <v>0.12028964914922263</v>
      </c>
      <c r="BE36" s="9">
        <f t="shared" si="11"/>
        <v>0.29277635320112638</v>
      </c>
      <c r="BF36" s="9">
        <f t="shared" si="11"/>
        <v>0.31624257566701619</v>
      </c>
      <c r="BG36" s="9">
        <f t="shared" si="11"/>
        <v>0.77341937059996835</v>
      </c>
      <c r="BH36" s="9">
        <f t="shared" si="11"/>
        <v>0.85985113405629821</v>
      </c>
      <c r="BI36" s="9">
        <f t="shared" si="11"/>
        <v>0.81476058554612762</v>
      </c>
      <c r="BJ36" s="9">
        <f t="shared" si="11"/>
        <v>0.5376465958694876</v>
      </c>
      <c r="BK36" s="9">
        <f t="shared" si="11"/>
        <v>0.81723456796443972</v>
      </c>
      <c r="BL36" s="9">
        <f t="shared" si="11"/>
        <v>0.20200930187960286</v>
      </c>
      <c r="BM36" s="9">
        <f t="shared" si="11"/>
        <v>5.8585596698584291E-2</v>
      </c>
      <c r="BN36" s="9">
        <f t="shared" si="11"/>
        <v>0.13112444141600815</v>
      </c>
      <c r="BO36" s="9">
        <f t="shared" si="11"/>
        <v>0.1311324382006846</v>
      </c>
      <c r="BP36" s="9">
        <f t="shared" si="11"/>
        <v>0.60550801613072203</v>
      </c>
      <c r="BQ36" s="9">
        <f t="shared" ref="BQ36:EB36" si="12">SUM(BQ30:BQ35)</f>
        <v>0.84281150318326548</v>
      </c>
      <c r="BR36" s="9">
        <f t="shared" si="12"/>
        <v>0.86292334376435353</v>
      </c>
      <c r="BS36" s="9">
        <f t="shared" si="12"/>
        <v>0.44671672422149222</v>
      </c>
      <c r="BT36" s="9">
        <f t="shared" si="12"/>
        <v>0.78385149800357512</v>
      </c>
      <c r="BU36" s="9">
        <f t="shared" si="12"/>
        <v>0.83878891114041088</v>
      </c>
      <c r="BV36" s="9">
        <f t="shared" si="12"/>
        <v>0.66981713848898783</v>
      </c>
      <c r="BW36" s="9">
        <f t="shared" si="12"/>
        <v>0.662936652406106</v>
      </c>
      <c r="BX36" s="9">
        <f t="shared" si="12"/>
        <v>0.31823724906742018</v>
      </c>
      <c r="BY36" s="9">
        <f t="shared" si="12"/>
        <v>0.40820348453739036</v>
      </c>
      <c r="BZ36" s="9">
        <f t="shared" si="12"/>
        <v>0.23302865003494327</v>
      </c>
      <c r="CA36" s="9">
        <f t="shared" si="12"/>
        <v>0.86595966461165985</v>
      </c>
      <c r="CB36" s="9">
        <f t="shared" si="12"/>
        <v>0.81884521336273464</v>
      </c>
      <c r="CC36" s="9">
        <f t="shared" si="12"/>
        <v>0.32946811750124855</v>
      </c>
      <c r="CD36" s="9">
        <f t="shared" si="12"/>
        <v>0.51021266240755669</v>
      </c>
      <c r="CE36" s="9">
        <f t="shared" si="12"/>
        <v>0.35738117535098013</v>
      </c>
      <c r="CF36" s="9">
        <f t="shared" si="12"/>
        <v>0.4018883738885714</v>
      </c>
      <c r="CG36" s="9">
        <f t="shared" si="12"/>
        <v>0.13401243612617908</v>
      </c>
      <c r="CH36" s="9">
        <f t="shared" si="12"/>
        <v>0.1502414227068499</v>
      </c>
      <c r="CI36" s="9">
        <f t="shared" si="12"/>
        <v>6.3250267706154245E-2</v>
      </c>
      <c r="CJ36" s="9">
        <f t="shared" si="12"/>
        <v>0.13009629546176782</v>
      </c>
      <c r="CK36" s="9">
        <f t="shared" si="12"/>
        <v>9.477990420336882E-2</v>
      </c>
      <c r="CL36" s="9">
        <f t="shared" si="12"/>
        <v>9.8298105766730703E-2</v>
      </c>
      <c r="CM36" s="9">
        <f t="shared" si="12"/>
        <v>5.2570907538413737E-2</v>
      </c>
      <c r="CN36" s="9">
        <f t="shared" si="12"/>
        <v>0.48794109572392297</v>
      </c>
      <c r="CO36" s="9">
        <f t="shared" si="12"/>
        <v>0.43828122526094115</v>
      </c>
      <c r="CP36" s="9">
        <f t="shared" si="12"/>
        <v>0.3635690354652763</v>
      </c>
      <c r="CQ36" s="9">
        <f t="shared" si="12"/>
        <v>0.95579534561836776</v>
      </c>
      <c r="CR36" s="9">
        <f t="shared" si="12"/>
        <v>0.365424651296471</v>
      </c>
      <c r="CS36" s="9">
        <f t="shared" si="12"/>
        <v>0.21234362959973851</v>
      </c>
      <c r="CT36" s="9">
        <f t="shared" si="12"/>
        <v>0.17613991318058247</v>
      </c>
      <c r="CU36" s="9">
        <f t="shared" si="12"/>
        <v>0.10943514852411679</v>
      </c>
      <c r="CV36" s="9">
        <f t="shared" si="12"/>
        <v>0.15861270228677532</v>
      </c>
      <c r="CW36" s="9">
        <f t="shared" si="12"/>
        <v>4.9883233443277733E-2</v>
      </c>
      <c r="CX36" s="9">
        <f t="shared" si="12"/>
        <v>0.40956605803961399</v>
      </c>
      <c r="CY36" s="9">
        <f t="shared" si="12"/>
        <v>0.51569148297498324</v>
      </c>
      <c r="CZ36" s="9">
        <f t="shared" si="12"/>
        <v>0.31827734615646741</v>
      </c>
      <c r="DA36" s="9">
        <f t="shared" si="12"/>
        <v>0.27108086700998901</v>
      </c>
      <c r="DB36" s="9">
        <f t="shared" si="12"/>
        <v>9.7236122831319646E-2</v>
      </c>
      <c r="DC36" s="9">
        <f t="shared" si="12"/>
        <v>3.4692277715426247E-2</v>
      </c>
      <c r="DD36" s="9">
        <f t="shared" si="12"/>
        <v>7.4359116397738165E-2</v>
      </c>
      <c r="DE36" s="9">
        <f t="shared" si="12"/>
        <v>8.0914755415959619E-2</v>
      </c>
      <c r="DF36" s="9">
        <f t="shared" si="12"/>
        <v>5.1983084356025874E-2</v>
      </c>
      <c r="DG36" s="9">
        <f t="shared" si="12"/>
        <v>9.3985525683441651E-2</v>
      </c>
      <c r="DH36" s="9">
        <f t="shared" si="12"/>
        <v>3.1412075594208846E-2</v>
      </c>
      <c r="DI36" s="9">
        <f t="shared" si="12"/>
        <v>8.4106574522309518E-2</v>
      </c>
      <c r="DJ36" s="9">
        <f t="shared" si="12"/>
        <v>0.45916633866293244</v>
      </c>
      <c r="DK36" s="9">
        <f t="shared" si="12"/>
        <v>9.9860806897844281E-2</v>
      </c>
      <c r="DL36" s="9">
        <f t="shared" si="12"/>
        <v>0.27976816912925656</v>
      </c>
      <c r="DM36" s="9">
        <f t="shared" si="12"/>
        <v>0.2306861889036807</v>
      </c>
      <c r="DN36" s="9">
        <f t="shared" si="12"/>
        <v>0.43013504189388868</v>
      </c>
      <c r="DO36" s="9">
        <f t="shared" si="12"/>
        <v>0.4398208891874047</v>
      </c>
      <c r="DP36" s="9">
        <f t="shared" si="12"/>
        <v>8.0082250125222326E-2</v>
      </c>
      <c r="DQ36" s="9">
        <f t="shared" si="12"/>
        <v>0.22492775118802261</v>
      </c>
      <c r="DR36" s="9">
        <f t="shared" si="12"/>
        <v>0.32527369210539442</v>
      </c>
      <c r="DS36" s="9">
        <f t="shared" si="12"/>
        <v>0.40573927468964999</v>
      </c>
      <c r="DT36" s="9">
        <f t="shared" si="12"/>
        <v>0.17056528010089494</v>
      </c>
      <c r="DU36" s="9">
        <f t="shared" si="12"/>
        <v>0.3519260233582126</v>
      </c>
      <c r="DV36" s="9">
        <f t="shared" si="12"/>
        <v>0.27286801660312954</v>
      </c>
      <c r="DW36" s="9">
        <f t="shared" si="12"/>
        <v>0.42303774809770012</v>
      </c>
      <c r="DX36" s="9">
        <f t="shared" si="12"/>
        <v>0.60800468585644429</v>
      </c>
      <c r="DY36" s="9">
        <f t="shared" si="12"/>
        <v>0.1278325973454299</v>
      </c>
      <c r="DZ36" s="9">
        <f t="shared" si="12"/>
        <v>6.1132704204694813E-2</v>
      </c>
      <c r="EA36" s="9">
        <f t="shared" si="12"/>
        <v>0.43844752163974798</v>
      </c>
      <c r="EB36" s="9">
        <f t="shared" si="12"/>
        <v>6.4707143044394719E-2</v>
      </c>
      <c r="EC36" s="9">
        <f t="shared" ref="EC36:GL36" si="13">SUM(EC30:EC35)</f>
        <v>0.2517367422326548</v>
      </c>
      <c r="ED36" s="9">
        <f t="shared" si="13"/>
        <v>0.84259141297780527</v>
      </c>
      <c r="EE36" s="9">
        <f t="shared" si="13"/>
        <v>0.29592738460950041</v>
      </c>
      <c r="EF36" s="9">
        <f t="shared" si="13"/>
        <v>0.11760757084228815</v>
      </c>
      <c r="EG36" s="9">
        <f t="shared" si="13"/>
        <v>0.16050727287147631</v>
      </c>
      <c r="EH36" s="9">
        <f t="shared" si="13"/>
        <v>0.10309525101454618</v>
      </c>
      <c r="EI36" s="9">
        <f t="shared" si="13"/>
        <v>8.956038889299231E-2</v>
      </c>
      <c r="EJ36" s="9">
        <f t="shared" si="13"/>
        <v>0.14843685790855873</v>
      </c>
      <c r="EK36" s="9">
        <f t="shared" si="13"/>
        <v>0.59080940079225941</v>
      </c>
      <c r="EL36" s="9">
        <f t="shared" si="13"/>
        <v>0.5731347255849526</v>
      </c>
      <c r="EM36" s="9">
        <f t="shared" si="13"/>
        <v>0.1721234250456615</v>
      </c>
      <c r="EN36" s="9">
        <f t="shared" si="13"/>
        <v>0.40035756389845528</v>
      </c>
      <c r="EO36" s="9">
        <f t="shared" si="13"/>
        <v>0.41065102423487365</v>
      </c>
      <c r="EP36" s="9">
        <f t="shared" si="13"/>
        <v>0.61659036549469848</v>
      </c>
      <c r="EQ36" s="9">
        <f t="shared" si="13"/>
        <v>0.18579646445879106</v>
      </c>
      <c r="ER36" s="9">
        <f t="shared" si="13"/>
        <v>0.142662442801259</v>
      </c>
      <c r="ES36" s="9">
        <f t="shared" si="13"/>
        <v>5.6019779070417573E-2</v>
      </c>
      <c r="ET36" s="9">
        <f t="shared" si="13"/>
        <v>4.1312263822352049E-2</v>
      </c>
      <c r="EU36" s="9">
        <f t="shared" si="13"/>
        <v>7.7036155524781991E-2</v>
      </c>
      <c r="EV36" s="9">
        <f t="shared" si="13"/>
        <v>0.2282776555867069</v>
      </c>
      <c r="EW36" s="9">
        <f t="shared" si="13"/>
        <v>5.742973223748965E-2</v>
      </c>
      <c r="EX36" s="9">
        <f t="shared" si="13"/>
        <v>3.0603146341282327E-2</v>
      </c>
      <c r="EY36" s="9">
        <f t="shared" si="13"/>
        <v>4.455052389780273E-2</v>
      </c>
      <c r="EZ36" s="9">
        <f t="shared" si="13"/>
        <v>4.1438828481824883E-2</v>
      </c>
      <c r="FA36" s="9">
        <f t="shared" si="13"/>
        <v>3.1635554122189428E-2</v>
      </c>
      <c r="FB36" s="9">
        <f t="shared" si="13"/>
        <v>2.5551109805372028E-2</v>
      </c>
      <c r="FC36" s="9">
        <f t="shared" si="13"/>
        <v>0.1165689594201969</v>
      </c>
      <c r="FD36" s="9">
        <f t="shared" si="13"/>
        <v>8.1746113166966075E-2</v>
      </c>
      <c r="FE36" s="9">
        <f t="shared" si="13"/>
        <v>0.18993534111616084</v>
      </c>
      <c r="FF36" s="9">
        <f t="shared" si="13"/>
        <v>0.21913520083639346</v>
      </c>
      <c r="FG36" s="9">
        <f t="shared" si="13"/>
        <v>2.922020083087393E-2</v>
      </c>
      <c r="FH36" s="9">
        <f t="shared" si="13"/>
        <v>3.6239454006206831E-2</v>
      </c>
      <c r="FI36" s="9">
        <f t="shared" si="13"/>
        <v>0.94361367757207304</v>
      </c>
      <c r="FJ36" s="9">
        <f t="shared" si="13"/>
        <v>8.4464409547446676E-2</v>
      </c>
      <c r="FK36" s="9">
        <f t="shared" si="13"/>
        <v>2.8622354167591242E-2</v>
      </c>
      <c r="FL36" s="9">
        <f t="shared" si="13"/>
        <v>4.9119864816999675E-2</v>
      </c>
      <c r="FM36" s="9">
        <f t="shared" si="13"/>
        <v>0.2539707865173117</v>
      </c>
      <c r="FN36" s="9">
        <f t="shared" si="13"/>
        <v>1.1334470034938069E-2</v>
      </c>
      <c r="FO36" s="9">
        <f t="shared" si="13"/>
        <v>5.0128099650325511E-2</v>
      </c>
      <c r="FP36" s="9">
        <f t="shared" si="13"/>
        <v>0.11251173958578785</v>
      </c>
      <c r="FQ36" s="9">
        <f t="shared" si="13"/>
        <v>0.14038726089849746</v>
      </c>
      <c r="FR36" s="9">
        <f t="shared" si="13"/>
        <v>0.35925109261308441</v>
      </c>
      <c r="FS36" s="9">
        <f t="shared" si="13"/>
        <v>6.3321841698670847E-2</v>
      </c>
      <c r="FT36" s="9">
        <f t="shared" si="13"/>
        <v>8.2877171500604946E-2</v>
      </c>
      <c r="FU36" s="9">
        <f t="shared" si="13"/>
        <v>0.35674557843486565</v>
      </c>
      <c r="FV36" s="9">
        <f t="shared" si="13"/>
        <v>4.3406194503917674E-2</v>
      </c>
      <c r="FW36" s="9">
        <f t="shared" si="13"/>
        <v>6.5785412380961333E-2</v>
      </c>
      <c r="FX36" s="9">
        <f t="shared" si="13"/>
        <v>8.7447137863323407E-2</v>
      </c>
      <c r="FY36" s="9">
        <f t="shared" si="13"/>
        <v>3.3672738147172393E-2</v>
      </c>
      <c r="FZ36" s="9">
        <f t="shared" si="13"/>
        <v>0.18278230912632931</v>
      </c>
      <c r="GA36" s="9">
        <f t="shared" si="13"/>
        <v>0.18698239422340562</v>
      </c>
      <c r="GB36" s="9">
        <f t="shared" si="13"/>
        <v>0.2084583323800546</v>
      </c>
      <c r="GC36" s="9">
        <f t="shared" si="13"/>
        <v>2.9968634300638987E-2</v>
      </c>
      <c r="GD36" s="9">
        <f t="shared" si="13"/>
        <v>0.15650770466189279</v>
      </c>
      <c r="GE36" s="9">
        <f t="shared" si="13"/>
        <v>0.41036528716950088</v>
      </c>
      <c r="GF36" s="9">
        <f t="shared" si="13"/>
        <v>0.44424509163520126</v>
      </c>
      <c r="GG36" s="9">
        <f t="shared" si="13"/>
        <v>0.1979074375378623</v>
      </c>
      <c r="GH36" s="9">
        <f t="shared" si="13"/>
        <v>0.16270009369784061</v>
      </c>
      <c r="GI36" s="9">
        <f t="shared" si="13"/>
        <v>9.8130459086993346E-2</v>
      </c>
      <c r="GJ36" s="9">
        <f t="shared" si="13"/>
        <v>6.9341719961924758E-2</v>
      </c>
      <c r="GK36" s="9">
        <f t="shared" si="13"/>
        <v>0.12037319708009331</v>
      </c>
      <c r="GL36" s="9">
        <f t="shared" si="13"/>
        <v>0.21368025189000439</v>
      </c>
      <c r="GM36" s="9"/>
      <c r="GN36" s="6">
        <f>CORREL(D36:GL36, D15:GL15)^2</f>
        <v>0.83968602503637446</v>
      </c>
    </row>
    <row r="37" spans="1:196" x14ac:dyDescent="0.25">
      <c r="A37" s="17"/>
      <c r="B37" s="21"/>
      <c r="C37" s="12" t="s">
        <v>217</v>
      </c>
      <c r="D37" s="13">
        <f>SUM(D24:D29)</f>
        <v>0.86902755914311458</v>
      </c>
      <c r="E37" s="13">
        <f>SUM(E24:E29)</f>
        <v>0.11517403634341752</v>
      </c>
      <c r="F37" s="13">
        <f t="shared" ref="F37:BQ37" si="14">SUM(F24:F29)</f>
        <v>0.47783393371140875</v>
      </c>
      <c r="G37" s="13">
        <f t="shared" si="14"/>
        <v>0.5925507092366038</v>
      </c>
      <c r="H37" s="13">
        <f t="shared" si="14"/>
        <v>0.31721824624578376</v>
      </c>
      <c r="I37" s="13">
        <f t="shared" si="14"/>
        <v>0.96753554288004662</v>
      </c>
      <c r="J37" s="13">
        <f t="shared" si="14"/>
        <v>0.93933109761653955</v>
      </c>
      <c r="K37" s="13">
        <f t="shared" si="14"/>
        <v>0.2049200760497823</v>
      </c>
      <c r="L37" s="13">
        <f t="shared" si="14"/>
        <v>0.96520101349828602</v>
      </c>
      <c r="M37" s="13">
        <f t="shared" si="14"/>
        <v>0.53870941437405817</v>
      </c>
      <c r="N37" s="13">
        <f t="shared" si="14"/>
        <v>0.91190556461464312</v>
      </c>
      <c r="O37" s="13">
        <f t="shared" si="14"/>
        <v>0.82542017010241875</v>
      </c>
      <c r="P37" s="13">
        <f t="shared" si="14"/>
        <v>0.17115816406505366</v>
      </c>
      <c r="Q37" s="13">
        <f t="shared" si="14"/>
        <v>0.2522383105490944</v>
      </c>
      <c r="R37" s="13">
        <f t="shared" si="14"/>
        <v>0.93218916024073972</v>
      </c>
      <c r="S37" s="13">
        <f t="shared" si="14"/>
        <v>0.82108757116820497</v>
      </c>
      <c r="T37" s="13">
        <f t="shared" si="14"/>
        <v>0.94178617411173593</v>
      </c>
      <c r="U37" s="13">
        <f t="shared" si="14"/>
        <v>0.57370663041121406</v>
      </c>
      <c r="V37" s="13">
        <f t="shared" si="14"/>
        <v>0.77305353005574551</v>
      </c>
      <c r="W37" s="13">
        <f t="shared" si="14"/>
        <v>0.71285833700284329</v>
      </c>
      <c r="X37" s="13">
        <f t="shared" si="14"/>
        <v>0.54648418115480746</v>
      </c>
      <c r="Y37" s="13">
        <f t="shared" si="14"/>
        <v>0.19686571762387919</v>
      </c>
      <c r="Z37" s="13">
        <f t="shared" si="14"/>
        <v>0.22175412741218198</v>
      </c>
      <c r="AA37" s="13">
        <f t="shared" si="14"/>
        <v>0.16342194624302969</v>
      </c>
      <c r="AB37" s="13">
        <f t="shared" si="14"/>
        <v>0.74862274664700501</v>
      </c>
      <c r="AC37" s="13">
        <f t="shared" si="14"/>
        <v>0.44023391307767357</v>
      </c>
      <c r="AD37" s="13">
        <f t="shared" si="14"/>
        <v>0.50271966433643545</v>
      </c>
      <c r="AE37" s="13">
        <f t="shared" si="14"/>
        <v>0.51277286108820019</v>
      </c>
      <c r="AF37" s="13">
        <f t="shared" si="14"/>
        <v>2.0786391521756944E-2</v>
      </c>
      <c r="AG37" s="13">
        <f t="shared" si="14"/>
        <v>0.57035620279802768</v>
      </c>
      <c r="AH37" s="13">
        <f t="shared" si="14"/>
        <v>0.29702108966808949</v>
      </c>
      <c r="AI37" s="13">
        <f t="shared" si="14"/>
        <v>0.19848179192327073</v>
      </c>
      <c r="AJ37" s="13">
        <f t="shared" si="14"/>
        <v>0.1439162862429133</v>
      </c>
      <c r="AK37" s="13">
        <f t="shared" si="14"/>
        <v>0.59738514371270313</v>
      </c>
      <c r="AL37" s="13">
        <f t="shared" si="14"/>
        <v>0.4557629536272122</v>
      </c>
      <c r="AM37" s="13">
        <f t="shared" si="14"/>
        <v>0.64978769130315239</v>
      </c>
      <c r="AN37" s="13">
        <f t="shared" si="14"/>
        <v>0.96808650645115657</v>
      </c>
      <c r="AO37" s="13">
        <f t="shared" si="14"/>
        <v>0.89091558871690335</v>
      </c>
      <c r="AP37" s="13">
        <f t="shared" si="14"/>
        <v>0.15770670425529509</v>
      </c>
      <c r="AQ37" s="13">
        <f t="shared" si="14"/>
        <v>0.12644158259370172</v>
      </c>
      <c r="AR37" s="13">
        <f t="shared" si="14"/>
        <v>8.2276445365478124E-2</v>
      </c>
      <c r="AS37" s="13">
        <f t="shared" si="14"/>
        <v>0.17475696441281521</v>
      </c>
      <c r="AT37" s="13">
        <f t="shared" si="14"/>
        <v>0.30522824070114274</v>
      </c>
      <c r="AU37" s="13">
        <f t="shared" si="14"/>
        <v>0.24154008178131178</v>
      </c>
      <c r="AV37" s="13">
        <f t="shared" si="14"/>
        <v>0.54102632407799134</v>
      </c>
      <c r="AW37" s="13">
        <f t="shared" si="14"/>
        <v>0.79554944484438939</v>
      </c>
      <c r="AX37" s="13">
        <f t="shared" si="14"/>
        <v>0.5242921093480386</v>
      </c>
      <c r="AY37" s="13">
        <f t="shared" si="14"/>
        <v>0.2449602787542286</v>
      </c>
      <c r="AZ37" s="13">
        <f t="shared" si="14"/>
        <v>0.45869461892377444</v>
      </c>
      <c r="BA37" s="13">
        <f t="shared" si="14"/>
        <v>8.6936707585827375E-2</v>
      </c>
      <c r="BB37" s="13">
        <f t="shared" si="14"/>
        <v>0.84614307691546253</v>
      </c>
      <c r="BC37" s="13">
        <f t="shared" si="14"/>
        <v>0.29815936609325799</v>
      </c>
      <c r="BD37" s="13">
        <f t="shared" si="14"/>
        <v>0.87971035085077698</v>
      </c>
      <c r="BE37" s="13">
        <f t="shared" si="14"/>
        <v>0.70722364679887373</v>
      </c>
      <c r="BF37" s="13">
        <f t="shared" si="14"/>
        <v>0.68375742433298392</v>
      </c>
      <c r="BG37" s="13">
        <f t="shared" si="14"/>
        <v>0.22658062940003199</v>
      </c>
      <c r="BH37" s="13">
        <f t="shared" si="14"/>
        <v>0.14014886594370199</v>
      </c>
      <c r="BI37" s="13">
        <f t="shared" si="14"/>
        <v>0.18523941445387185</v>
      </c>
      <c r="BJ37" s="13">
        <f t="shared" si="14"/>
        <v>0.46235340413051323</v>
      </c>
      <c r="BK37" s="13">
        <f t="shared" si="14"/>
        <v>0.18276543203555951</v>
      </c>
      <c r="BL37" s="13">
        <f t="shared" si="14"/>
        <v>0.79799069812039791</v>
      </c>
      <c r="BM37" s="13">
        <f t="shared" si="14"/>
        <v>0.94141440330141613</v>
      </c>
      <c r="BN37" s="13">
        <f t="shared" si="14"/>
        <v>0.86887555858399157</v>
      </c>
      <c r="BO37" s="13">
        <f t="shared" si="14"/>
        <v>0.86886756179931501</v>
      </c>
      <c r="BP37" s="13">
        <f t="shared" si="14"/>
        <v>0.39449198386927797</v>
      </c>
      <c r="BQ37" s="13">
        <f t="shared" si="14"/>
        <v>0.15718849681673458</v>
      </c>
      <c r="BR37" s="13">
        <f t="shared" ref="BR37:EC37" si="15">SUM(BR24:BR29)</f>
        <v>0.1370766562356466</v>
      </c>
      <c r="BS37" s="13">
        <f t="shared" si="15"/>
        <v>0.553283275778508</v>
      </c>
      <c r="BT37" s="13">
        <f t="shared" si="15"/>
        <v>0.21614850199642541</v>
      </c>
      <c r="BU37" s="13">
        <f t="shared" si="15"/>
        <v>0.1612110888595894</v>
      </c>
      <c r="BV37" s="13">
        <f t="shared" si="15"/>
        <v>0.33018286151101228</v>
      </c>
      <c r="BW37" s="13">
        <f t="shared" si="15"/>
        <v>0.33706334759389367</v>
      </c>
      <c r="BX37" s="13">
        <f t="shared" si="15"/>
        <v>0.68176275093258054</v>
      </c>
      <c r="BY37" s="13">
        <f t="shared" si="15"/>
        <v>0.59179651546260914</v>
      </c>
      <c r="BZ37" s="13">
        <f t="shared" si="15"/>
        <v>0.76697134996505623</v>
      </c>
      <c r="CA37" s="13">
        <f t="shared" si="15"/>
        <v>0.1340403353883402</v>
      </c>
      <c r="CB37" s="13">
        <f t="shared" si="15"/>
        <v>0.18115478663726611</v>
      </c>
      <c r="CC37" s="13">
        <f t="shared" si="15"/>
        <v>0.67053188249875173</v>
      </c>
      <c r="CD37" s="13">
        <f t="shared" si="15"/>
        <v>0.48978733759244364</v>
      </c>
      <c r="CE37" s="13">
        <f t="shared" si="15"/>
        <v>0.6426188246490202</v>
      </c>
      <c r="CF37" s="13">
        <f t="shared" si="15"/>
        <v>0.59811162611142921</v>
      </c>
      <c r="CG37" s="13">
        <f t="shared" si="15"/>
        <v>0.8659875638738207</v>
      </c>
      <c r="CH37" s="13">
        <f t="shared" si="15"/>
        <v>0.84975857729314941</v>
      </c>
      <c r="CI37" s="13">
        <f t="shared" si="15"/>
        <v>0.93674973229384562</v>
      </c>
      <c r="CJ37" s="13">
        <f t="shared" si="15"/>
        <v>0.86990370453823262</v>
      </c>
      <c r="CK37" s="13">
        <f t="shared" si="15"/>
        <v>0.90522009579663087</v>
      </c>
      <c r="CL37" s="13">
        <f t="shared" si="15"/>
        <v>0.90170189423326919</v>
      </c>
      <c r="CM37" s="13">
        <f t="shared" si="15"/>
        <v>0.94742909246158591</v>
      </c>
      <c r="CN37" s="13">
        <f t="shared" si="15"/>
        <v>0.51205890427607714</v>
      </c>
      <c r="CO37" s="13">
        <f t="shared" si="15"/>
        <v>0.56171877473905862</v>
      </c>
      <c r="CP37" s="13">
        <f t="shared" si="15"/>
        <v>0.63643096453472381</v>
      </c>
      <c r="CQ37" s="13">
        <f t="shared" si="15"/>
        <v>4.4204654381632291E-2</v>
      </c>
      <c r="CR37" s="13">
        <f t="shared" si="15"/>
        <v>0.63457534870352761</v>
      </c>
      <c r="CS37" s="13">
        <f t="shared" si="15"/>
        <v>0.78765637040026093</v>
      </c>
      <c r="CT37" s="13">
        <f t="shared" si="15"/>
        <v>0.82386008681941802</v>
      </c>
      <c r="CU37" s="13">
        <f t="shared" si="15"/>
        <v>0.89056485147588371</v>
      </c>
      <c r="CV37" s="13">
        <f t="shared" si="15"/>
        <v>0.84138729771322518</v>
      </c>
      <c r="CW37" s="13">
        <f t="shared" si="15"/>
        <v>0.95011676655672217</v>
      </c>
      <c r="CX37" s="13">
        <f t="shared" si="15"/>
        <v>0.59043394196038601</v>
      </c>
      <c r="CY37" s="13">
        <f t="shared" si="15"/>
        <v>0.48430851702501687</v>
      </c>
      <c r="CZ37" s="13">
        <f t="shared" si="15"/>
        <v>0.68172265384353303</v>
      </c>
      <c r="DA37" s="13">
        <f t="shared" si="15"/>
        <v>0.7289191329900111</v>
      </c>
      <c r="DB37" s="13">
        <f t="shared" si="15"/>
        <v>0.90276387716868078</v>
      </c>
      <c r="DC37" s="13">
        <f t="shared" si="15"/>
        <v>0.9653077222845734</v>
      </c>
      <c r="DD37" s="13">
        <f t="shared" si="15"/>
        <v>0.92564088360226204</v>
      </c>
      <c r="DE37" s="13">
        <f t="shared" si="15"/>
        <v>0.91908524458404073</v>
      </c>
      <c r="DF37" s="13">
        <f t="shared" si="15"/>
        <v>0.94801691564397372</v>
      </c>
      <c r="DG37" s="13">
        <f t="shared" si="15"/>
        <v>0.90601447431655802</v>
      </c>
      <c r="DH37" s="13">
        <f t="shared" si="15"/>
        <v>0.96858792440579178</v>
      </c>
      <c r="DI37" s="13">
        <f t="shared" si="15"/>
        <v>0.91589342547769093</v>
      </c>
      <c r="DJ37" s="13">
        <f t="shared" si="15"/>
        <v>0.54083366133706778</v>
      </c>
      <c r="DK37" s="13">
        <f t="shared" si="15"/>
        <v>0.90013919310215607</v>
      </c>
      <c r="DL37" s="13">
        <f t="shared" si="15"/>
        <v>0.72023183087074327</v>
      </c>
      <c r="DM37" s="13">
        <f t="shared" si="15"/>
        <v>0.76931381109632013</v>
      </c>
      <c r="DN37" s="13">
        <f t="shared" si="15"/>
        <v>0.56986495810611137</v>
      </c>
      <c r="DO37" s="13">
        <f t="shared" si="15"/>
        <v>0.56017911081259486</v>
      </c>
      <c r="DP37" s="13">
        <f t="shared" si="15"/>
        <v>0.91991774987477759</v>
      </c>
      <c r="DQ37" s="13">
        <f t="shared" si="15"/>
        <v>0.77507224881197656</v>
      </c>
      <c r="DR37" s="13">
        <f t="shared" si="15"/>
        <v>0.67472630789460641</v>
      </c>
      <c r="DS37" s="13">
        <f t="shared" si="15"/>
        <v>0.59426072531034968</v>
      </c>
      <c r="DT37" s="13">
        <f t="shared" si="15"/>
        <v>0.82943471989910544</v>
      </c>
      <c r="DU37" s="13">
        <f t="shared" si="15"/>
        <v>0.64807397664178745</v>
      </c>
      <c r="DV37" s="13">
        <f t="shared" si="15"/>
        <v>0.72713198339686991</v>
      </c>
      <c r="DW37" s="13">
        <f t="shared" si="15"/>
        <v>0.57696225190230088</v>
      </c>
      <c r="DX37" s="13">
        <f t="shared" si="15"/>
        <v>0.39199531414355571</v>
      </c>
      <c r="DY37" s="13">
        <f t="shared" si="15"/>
        <v>0.87216740265457016</v>
      </c>
      <c r="DZ37" s="13">
        <f t="shared" si="15"/>
        <v>0.93886729579530559</v>
      </c>
      <c r="EA37" s="13">
        <f t="shared" si="15"/>
        <v>0.56155247836025191</v>
      </c>
      <c r="EB37" s="13">
        <f t="shared" si="15"/>
        <v>0.9352928569556056</v>
      </c>
      <c r="EC37" s="13">
        <f t="shared" si="15"/>
        <v>0.74826325776734548</v>
      </c>
      <c r="ED37" s="13">
        <f t="shared" ref="ED37:GL37" si="16">SUM(ED24:ED29)</f>
        <v>0.15740858702219515</v>
      </c>
      <c r="EE37" s="13">
        <f t="shared" si="16"/>
        <v>0.70407261539049881</v>
      </c>
      <c r="EF37" s="13">
        <f t="shared" si="16"/>
        <v>0.8823924291577121</v>
      </c>
      <c r="EG37" s="13">
        <f t="shared" si="16"/>
        <v>0.83949272712852352</v>
      </c>
      <c r="EH37" s="13">
        <f t="shared" si="16"/>
        <v>0.89690474898545414</v>
      </c>
      <c r="EI37" s="13">
        <f t="shared" si="16"/>
        <v>0.91043961110700811</v>
      </c>
      <c r="EJ37" s="13">
        <f t="shared" si="16"/>
        <v>0.85156314209144202</v>
      </c>
      <c r="EK37" s="13">
        <f t="shared" si="16"/>
        <v>0.40919059920774081</v>
      </c>
      <c r="EL37" s="13">
        <f t="shared" si="16"/>
        <v>0.42686527441504762</v>
      </c>
      <c r="EM37" s="13">
        <f t="shared" si="16"/>
        <v>0.82787657495433897</v>
      </c>
      <c r="EN37" s="13">
        <f t="shared" si="16"/>
        <v>0.59964243610154555</v>
      </c>
      <c r="EO37" s="13">
        <f t="shared" si="16"/>
        <v>0.58934897576512557</v>
      </c>
      <c r="EP37" s="13">
        <f t="shared" si="16"/>
        <v>0.38340963450530208</v>
      </c>
      <c r="EQ37" s="13">
        <f t="shared" si="16"/>
        <v>0.81420353554120939</v>
      </c>
      <c r="ER37" s="13">
        <f t="shared" si="16"/>
        <v>0.85733755719874127</v>
      </c>
      <c r="ES37" s="13">
        <f t="shared" si="16"/>
        <v>0.943980220929582</v>
      </c>
      <c r="ET37" s="13">
        <f t="shared" si="16"/>
        <v>0.95868773617764758</v>
      </c>
      <c r="EU37" s="13">
        <f t="shared" si="16"/>
        <v>0.92296384447521795</v>
      </c>
      <c r="EV37" s="13">
        <f t="shared" si="16"/>
        <v>0.77172234441329224</v>
      </c>
      <c r="EW37" s="13">
        <f t="shared" si="16"/>
        <v>0.94257026776251029</v>
      </c>
      <c r="EX37" s="13">
        <f t="shared" si="16"/>
        <v>0.96939685365871764</v>
      </c>
      <c r="EY37" s="13">
        <f t="shared" si="16"/>
        <v>0.95544947610219766</v>
      </c>
      <c r="EZ37" s="13">
        <f t="shared" si="16"/>
        <v>0.95856117151817488</v>
      </c>
      <c r="FA37" s="13">
        <f t="shared" si="16"/>
        <v>0.96836444587781012</v>
      </c>
      <c r="FB37" s="13">
        <f t="shared" si="16"/>
        <v>0.97444889019462766</v>
      </c>
      <c r="FC37" s="13">
        <f t="shared" si="16"/>
        <v>0.88343104057980371</v>
      </c>
      <c r="FD37" s="13">
        <f t="shared" si="16"/>
        <v>0.91825388683303388</v>
      </c>
      <c r="FE37" s="13">
        <f t="shared" si="16"/>
        <v>0.81006465888383894</v>
      </c>
      <c r="FF37" s="13">
        <f t="shared" si="16"/>
        <v>0.78086479916360596</v>
      </c>
      <c r="FG37" s="13">
        <f t="shared" si="16"/>
        <v>0.97077979916912638</v>
      </c>
      <c r="FH37" s="13">
        <f t="shared" si="16"/>
        <v>0.96376054599379357</v>
      </c>
      <c r="FI37" s="13">
        <f t="shared" si="16"/>
        <v>5.6386322427927113E-2</v>
      </c>
      <c r="FJ37" s="13">
        <f t="shared" si="16"/>
        <v>0.91553559045255328</v>
      </c>
      <c r="FK37" s="13">
        <f t="shared" si="16"/>
        <v>0.97137764583240882</v>
      </c>
      <c r="FL37" s="13">
        <f t="shared" si="16"/>
        <v>0.95088013518300019</v>
      </c>
      <c r="FM37" s="13">
        <f t="shared" si="16"/>
        <v>0.74602921348268814</v>
      </c>
      <c r="FN37" s="13">
        <f t="shared" si="16"/>
        <v>0.98866552996506152</v>
      </c>
      <c r="FO37" s="13">
        <f t="shared" si="16"/>
        <v>0.94987190034967428</v>
      </c>
      <c r="FP37" s="13">
        <f t="shared" si="16"/>
        <v>0.88748826041421236</v>
      </c>
      <c r="FQ37" s="13">
        <f t="shared" si="16"/>
        <v>0.85961273910150282</v>
      </c>
      <c r="FR37" s="13">
        <f t="shared" si="16"/>
        <v>0.64074890738691526</v>
      </c>
      <c r="FS37" s="13">
        <f t="shared" si="16"/>
        <v>0.93667815830132894</v>
      </c>
      <c r="FT37" s="13">
        <f t="shared" si="16"/>
        <v>0.91712282849939475</v>
      </c>
      <c r="FU37" s="13">
        <f t="shared" si="16"/>
        <v>0.64325442156513413</v>
      </c>
      <c r="FV37" s="13">
        <f t="shared" si="16"/>
        <v>0.95659380549608264</v>
      </c>
      <c r="FW37" s="13">
        <f t="shared" si="16"/>
        <v>0.93421458761903919</v>
      </c>
      <c r="FX37" s="13">
        <f t="shared" si="16"/>
        <v>0.91255286213667663</v>
      </c>
      <c r="FY37" s="13">
        <f t="shared" si="16"/>
        <v>0.96632726185282725</v>
      </c>
      <c r="FZ37" s="13">
        <f t="shared" si="16"/>
        <v>0.81721769087367113</v>
      </c>
      <c r="GA37" s="13">
        <f t="shared" si="16"/>
        <v>0.8130176057765951</v>
      </c>
      <c r="GB37" s="13">
        <f t="shared" si="16"/>
        <v>0.79154166761994538</v>
      </c>
      <c r="GC37" s="13">
        <f t="shared" si="16"/>
        <v>0.97003136569936055</v>
      </c>
      <c r="GD37" s="13">
        <f t="shared" si="16"/>
        <v>0.84349229533810766</v>
      </c>
      <c r="GE37" s="13">
        <f t="shared" si="16"/>
        <v>0.58963471283049906</v>
      </c>
      <c r="GF37" s="13">
        <f t="shared" si="16"/>
        <v>0.55575490836479813</v>
      </c>
      <c r="GG37" s="13">
        <f t="shared" si="16"/>
        <v>0.80209256246213811</v>
      </c>
      <c r="GH37" s="13">
        <f t="shared" si="16"/>
        <v>0.83729990630216022</v>
      </c>
      <c r="GI37" s="13">
        <f t="shared" si="16"/>
        <v>0.90186954091300675</v>
      </c>
      <c r="GJ37" s="13">
        <f t="shared" si="16"/>
        <v>0.93065828003807483</v>
      </c>
      <c r="GK37" s="13">
        <f t="shared" si="16"/>
        <v>0.87962680291990658</v>
      </c>
      <c r="GL37" s="13">
        <f t="shared" si="16"/>
        <v>0.7863197481099955</v>
      </c>
      <c r="GM37" s="13"/>
    </row>
    <row r="38" spans="1:196" x14ac:dyDescent="0.25">
      <c r="A38" s="17"/>
      <c r="B38" s="19" t="s">
        <v>239</v>
      </c>
      <c r="C38" t="s">
        <v>196</v>
      </c>
      <c r="D38" s="6">
        <v>3.5282373119768298E-2</v>
      </c>
      <c r="E38" s="6">
        <v>1.32506758408996E-2</v>
      </c>
      <c r="F38" s="6">
        <v>1.9439931454759401E-2</v>
      </c>
      <c r="G38" s="6">
        <v>2.01167008767766E-2</v>
      </c>
      <c r="H38" s="6">
        <v>3.1786008209581898E-2</v>
      </c>
      <c r="I38" s="6">
        <v>4.1753728786033204E-3</v>
      </c>
      <c r="J38" s="6">
        <v>3.2625378453443798E-3</v>
      </c>
      <c r="K38" s="6">
        <v>4.0129888489542499E-2</v>
      </c>
      <c r="L38" s="6">
        <v>2.1945828244641401E-2</v>
      </c>
      <c r="M38" s="6">
        <v>3.4176142654666598E-2</v>
      </c>
      <c r="N38" s="6">
        <v>2.21592918809956E-2</v>
      </c>
      <c r="O38" s="6">
        <v>1.3180591095017E-2</v>
      </c>
      <c r="P38" s="6">
        <v>1.61864893016903E-2</v>
      </c>
      <c r="Q38" s="6">
        <v>2.9881826016315401E-2</v>
      </c>
      <c r="R38" s="6">
        <v>1.6091690210553199E-2</v>
      </c>
      <c r="S38" s="6">
        <v>2.1901033217317799E-2</v>
      </c>
      <c r="T38" s="6">
        <v>2.41042636521408E-2</v>
      </c>
      <c r="U38" s="6">
        <v>2.7696705450817601E-2</v>
      </c>
      <c r="V38" s="6">
        <v>3.3980484067291199E-2</v>
      </c>
      <c r="W38" s="6">
        <v>2.2971591879227499E-2</v>
      </c>
      <c r="X38" s="6">
        <v>3.6180357225421698E-2</v>
      </c>
      <c r="Y38" s="6">
        <v>1.8319110229687401E-2</v>
      </c>
      <c r="Z38" s="6">
        <v>3.7436552719472799E-2</v>
      </c>
      <c r="AA38" s="6">
        <v>1.51817442499191E-2</v>
      </c>
      <c r="AB38" s="6">
        <v>3.7257324129035499E-2</v>
      </c>
      <c r="AC38" s="6">
        <v>3.6716200133873798E-2</v>
      </c>
      <c r="AD38" s="6">
        <v>1.4783284847509501E-2</v>
      </c>
      <c r="AE38" s="6">
        <v>2.6412340508711201E-2</v>
      </c>
      <c r="AF38" s="6">
        <v>2.1567037822973902E-2</v>
      </c>
      <c r="AG38" s="6">
        <v>2.8287212570770399E-2</v>
      </c>
      <c r="AH38" s="6">
        <v>1.4099532059344701E-2</v>
      </c>
      <c r="AI38" s="6">
        <v>2.57858657707461E-2</v>
      </c>
      <c r="AJ38" s="6">
        <v>1.84921290930962E-2</v>
      </c>
      <c r="AK38" s="6">
        <v>1.9662776594107E-2</v>
      </c>
      <c r="AL38" s="6">
        <v>4.0749666045587302E-2</v>
      </c>
      <c r="AM38" s="6">
        <v>3.12394065757155E-2</v>
      </c>
      <c r="AN38" s="6">
        <v>6.61275917619594E-3</v>
      </c>
      <c r="AO38" s="6">
        <v>2.8193115379789E-2</v>
      </c>
      <c r="AP38" s="6">
        <v>2.10787110413432E-2</v>
      </c>
      <c r="AQ38" s="6">
        <v>8.5798015873714203E-3</v>
      </c>
      <c r="AR38" s="6">
        <v>2.16450025085703E-2</v>
      </c>
      <c r="AS38" s="6">
        <v>5.6663073713787399E-2</v>
      </c>
      <c r="AT38" s="6">
        <v>2.11311251048318E-2</v>
      </c>
      <c r="AU38" s="6">
        <v>2.2721083649991099E-2</v>
      </c>
      <c r="AV38" s="6">
        <v>2.7087102027090099E-2</v>
      </c>
      <c r="AW38" s="6">
        <v>8.95783332693759E-3</v>
      </c>
      <c r="AX38" s="6">
        <v>2.0557664325083901E-2</v>
      </c>
      <c r="AY38" s="6">
        <v>1.6619477584310701E-2</v>
      </c>
      <c r="AZ38" s="6">
        <v>1.8119565260015302E-2</v>
      </c>
      <c r="BA38" s="6">
        <v>6.4270603162462298E-3</v>
      </c>
      <c r="BB38" s="6">
        <v>1.0304696525319099E-2</v>
      </c>
      <c r="BC38" s="6">
        <v>9.0955533567976202E-3</v>
      </c>
      <c r="BD38" s="6">
        <v>8.6114610555098094E-3</v>
      </c>
      <c r="BE38" s="6">
        <v>3.2328287626279997E-2</v>
      </c>
      <c r="BF38" s="6">
        <v>2.703498539822E-2</v>
      </c>
      <c r="BG38" s="6">
        <v>2.9270279595701401E-2</v>
      </c>
      <c r="BH38" s="6">
        <v>3.6019446116541898E-2</v>
      </c>
      <c r="BI38" s="6">
        <v>1.45544642941484E-2</v>
      </c>
      <c r="BJ38" s="6">
        <v>7.8368244281767294E-3</v>
      </c>
      <c r="BK38" s="6">
        <v>2.2737884471432199E-2</v>
      </c>
      <c r="BL38" s="6">
        <v>3.1762549082979603E-2</v>
      </c>
      <c r="BM38" s="6">
        <v>2.0905626781489502E-2</v>
      </c>
      <c r="BN38" s="6">
        <v>4.5725605739353498E-2</v>
      </c>
      <c r="BO38" s="6">
        <v>2.7989980089998302E-2</v>
      </c>
      <c r="BP38" s="6">
        <v>2.6243524737470401E-2</v>
      </c>
      <c r="BQ38" s="6">
        <v>1.8852285160326498E-2</v>
      </c>
      <c r="BR38" s="6">
        <v>2.1262335776574898E-2</v>
      </c>
      <c r="BS38" s="6">
        <v>1.95095070372855E-2</v>
      </c>
      <c r="BT38" s="6">
        <v>1.84141355129879E-2</v>
      </c>
      <c r="BU38" s="6">
        <v>5.3433443958298098E-2</v>
      </c>
      <c r="BV38" s="6">
        <v>2.6888602176435E-2</v>
      </c>
      <c r="BW38" s="6">
        <v>1.1440734393443799E-2</v>
      </c>
      <c r="BX38" s="6">
        <v>4.8148022536604301E-2</v>
      </c>
      <c r="BY38" s="6">
        <v>3.7527863277292003E-2</v>
      </c>
      <c r="BZ38" s="6">
        <v>3.5217995783348603E-2</v>
      </c>
      <c r="CA38" s="6">
        <v>1.60688278806181E-2</v>
      </c>
      <c r="CB38" s="6">
        <v>1.4477439146913899E-2</v>
      </c>
      <c r="CC38" s="6">
        <v>1.01151999913991E-2</v>
      </c>
      <c r="CD38" s="6">
        <v>2.42812831422369E-2</v>
      </c>
      <c r="CE38" s="6">
        <v>1.83059473062228E-2</v>
      </c>
      <c r="CF38" s="6">
        <v>2.9890725318223E-2</v>
      </c>
      <c r="CG38" s="6">
        <v>9.8961224337426393E-3</v>
      </c>
      <c r="CH38" s="6">
        <v>2.7083588524686099E-2</v>
      </c>
      <c r="CI38" s="6">
        <v>5.6810628772927304E-3</v>
      </c>
      <c r="CJ38" s="6">
        <v>1.08014134272626E-2</v>
      </c>
      <c r="CK38" s="6">
        <v>1.36936417060871E-2</v>
      </c>
      <c r="CL38" s="6">
        <v>1.90266952274021E-2</v>
      </c>
      <c r="CM38" s="6">
        <v>4.7610901479481797E-3</v>
      </c>
      <c r="CN38" s="6">
        <v>4.0363711669883902E-2</v>
      </c>
      <c r="CO38" s="6">
        <v>1.8112001036355199E-2</v>
      </c>
      <c r="CP38" s="6">
        <v>2.56506078886896E-2</v>
      </c>
      <c r="CQ38" s="6">
        <v>2.7045966571415999E-2</v>
      </c>
      <c r="CR38" s="6">
        <v>2.9143456414041199E-2</v>
      </c>
      <c r="CS38" s="6">
        <v>4.1526139955579397E-2</v>
      </c>
      <c r="CT38" s="6">
        <v>3.1677144823245802E-2</v>
      </c>
      <c r="CU38" s="6">
        <v>3.3763963649805301E-2</v>
      </c>
      <c r="CV38" s="6">
        <v>2.2797386160894099E-2</v>
      </c>
      <c r="CW38" s="6">
        <v>1.5935536644769099E-2</v>
      </c>
      <c r="CX38" s="6">
        <v>3.81787151366716E-2</v>
      </c>
      <c r="CY38" s="6">
        <v>1.6089959164460099E-2</v>
      </c>
      <c r="CZ38" s="6">
        <v>3.49797347186378E-2</v>
      </c>
      <c r="DA38" s="6">
        <v>3.5298471777588603E-2</v>
      </c>
      <c r="DB38" s="6">
        <v>3.6982952047527301E-2</v>
      </c>
      <c r="DC38" s="6">
        <v>3.7970764319902699E-2</v>
      </c>
      <c r="DD38" s="6">
        <v>2.4227602706916599E-2</v>
      </c>
      <c r="DE38" s="6">
        <v>1.36893816852018E-2</v>
      </c>
      <c r="DF38" s="6">
        <v>4.1146756410250902E-2</v>
      </c>
      <c r="DG38" s="6">
        <v>1.2611533136255E-2</v>
      </c>
      <c r="DH38" s="6">
        <v>1.2620015680283699E-2</v>
      </c>
      <c r="DI38" s="6">
        <v>2.6559619680139E-2</v>
      </c>
      <c r="DJ38" s="6">
        <v>2.7861254080560401E-2</v>
      </c>
      <c r="DK38" s="6">
        <v>3.6861959858318499E-2</v>
      </c>
      <c r="DL38" s="6">
        <v>2.1124565941491699E-2</v>
      </c>
      <c r="DM38" s="6">
        <v>3.6851623780291297E-2</v>
      </c>
      <c r="DN38" s="6">
        <v>3.4654520211952602E-2</v>
      </c>
      <c r="DO38" s="6">
        <v>4.33009972306269E-2</v>
      </c>
      <c r="DP38" s="6">
        <v>1.26777179639329E-2</v>
      </c>
      <c r="DQ38" s="6">
        <v>1.8546121879096301E-2</v>
      </c>
      <c r="DR38" s="6">
        <v>1.5758496140418798E-2</v>
      </c>
      <c r="DS38" s="6">
        <v>3.6956556754945399E-2</v>
      </c>
      <c r="DT38" s="6">
        <v>6.0571053412557502E-2</v>
      </c>
      <c r="DU38" s="6">
        <v>3.2128702813936198E-2</v>
      </c>
      <c r="DV38" s="6">
        <v>0.32916659598801001</v>
      </c>
      <c r="DW38" s="6">
        <v>0.29223199027008201</v>
      </c>
      <c r="DX38" s="6">
        <v>4.3710973379802502E-2</v>
      </c>
      <c r="DY38" s="6">
        <v>0.16639171730298599</v>
      </c>
      <c r="DZ38" s="6">
        <v>5.4993385676462399E-2</v>
      </c>
      <c r="EA38" s="6">
        <v>0.13915130636340201</v>
      </c>
      <c r="EB38" s="6">
        <v>1.2980980735723201E-2</v>
      </c>
      <c r="EC38" s="6">
        <v>6.9965247905039094E-2</v>
      </c>
      <c r="ED38" s="6">
        <v>3.3682820882564302E-2</v>
      </c>
      <c r="EE38" s="6">
        <v>0.13064025064139501</v>
      </c>
      <c r="EF38" s="6">
        <v>4.1722594071520902E-2</v>
      </c>
      <c r="EG38" s="6">
        <v>1.3891809373978801E-2</v>
      </c>
      <c r="EH38" s="6">
        <v>1.33480909736806E-2</v>
      </c>
      <c r="EI38" s="6">
        <v>0.17020621070754099</v>
      </c>
      <c r="EJ38" s="6">
        <v>5.18744644796044E-2</v>
      </c>
      <c r="EK38" s="6">
        <v>2.9804349355438499E-2</v>
      </c>
      <c r="EL38" s="6">
        <v>3.6451370420865603E-2</v>
      </c>
      <c r="EM38" s="6">
        <v>0.496444745237552</v>
      </c>
      <c r="EN38" s="6">
        <v>0.23003433657382399</v>
      </c>
      <c r="EO38" s="6">
        <v>2.9336610288856601E-2</v>
      </c>
      <c r="EP38" s="6">
        <v>3.6725693504829501E-2</v>
      </c>
      <c r="EQ38" s="6">
        <v>0.127009465677907</v>
      </c>
      <c r="ER38" s="6">
        <v>3.6632604812491802E-2</v>
      </c>
      <c r="ES38" s="6">
        <v>1.4386207594768901E-2</v>
      </c>
      <c r="ET38" s="6">
        <v>9.9522060112025492E-3</v>
      </c>
      <c r="EU38" s="6">
        <v>4.62687563076465E-2</v>
      </c>
      <c r="EV38" s="6">
        <v>3.29060466755038E-2</v>
      </c>
      <c r="EW38" s="6">
        <v>1.7976203843818699E-2</v>
      </c>
      <c r="EX38" s="6">
        <v>4.2527000426960298E-3</v>
      </c>
      <c r="EY38" s="6">
        <v>3.0861262840314401E-3</v>
      </c>
      <c r="EZ38" s="6">
        <v>1.33243050485275E-2</v>
      </c>
      <c r="FA38" s="6">
        <v>6.7669588219464701E-3</v>
      </c>
      <c r="FB38" s="6">
        <v>2.5375165992022899E-3</v>
      </c>
      <c r="FC38" s="6">
        <v>6.8517683430243696E-3</v>
      </c>
      <c r="FD38" s="6">
        <v>1.5981136408392001E-2</v>
      </c>
      <c r="FE38" s="6">
        <v>1.37759874495411E-2</v>
      </c>
      <c r="FF38" s="6">
        <v>3.5560687559921998E-2</v>
      </c>
      <c r="FG38" s="6">
        <v>2.4809295942578701E-2</v>
      </c>
      <c r="FH38" s="6">
        <v>1.7284843690044099E-2</v>
      </c>
      <c r="FI38" s="6">
        <v>4.6641128215827001E-3</v>
      </c>
      <c r="FJ38" s="6">
        <v>1.18839317668901E-2</v>
      </c>
      <c r="FK38" s="6">
        <v>2.9011595779737101E-3</v>
      </c>
      <c r="FL38" s="6">
        <v>4.5530935999308101E-3</v>
      </c>
      <c r="FM38" s="6">
        <v>6.5295185110544598E-3</v>
      </c>
      <c r="FN38" s="6">
        <v>4.6473617912572403E-3</v>
      </c>
      <c r="FO38" s="6">
        <v>4.1086673464597497E-3</v>
      </c>
      <c r="FP38" s="6">
        <v>1.20732575179654E-2</v>
      </c>
      <c r="FQ38" s="6">
        <v>5.5161590976014396E-3</v>
      </c>
      <c r="FR38" s="6">
        <v>6.0700656539177597E-2</v>
      </c>
      <c r="FS38" s="6">
        <v>1.7414070364435302E-2</v>
      </c>
      <c r="FT38" s="6">
        <v>1.41606676953096E-2</v>
      </c>
      <c r="FU38" s="6">
        <v>1.14683411256259E-2</v>
      </c>
      <c r="FV38" s="6">
        <v>7.7480304537415204E-3</v>
      </c>
      <c r="FW38" s="6">
        <v>1.51630515509356E-2</v>
      </c>
      <c r="FX38" s="6">
        <v>7.2091773824099004E-3</v>
      </c>
      <c r="FY38" s="6">
        <v>6.0474829342523602E-3</v>
      </c>
      <c r="FZ38" s="6">
        <v>1.0897384081687301E-2</v>
      </c>
      <c r="GA38" s="6">
        <v>9.5412199074211002E-3</v>
      </c>
      <c r="GB38" s="6">
        <v>1.19329536943216E-2</v>
      </c>
      <c r="GC38" s="6">
        <v>1.66367326921118E-2</v>
      </c>
      <c r="GD38" s="6">
        <v>2.3810537598082701E-2</v>
      </c>
      <c r="GE38" s="6">
        <v>2.5757489425883399E-2</v>
      </c>
      <c r="GF38" s="6">
        <v>2.7453514954027401E-2</v>
      </c>
      <c r="GG38" s="6">
        <v>2.07898353822853E-2</v>
      </c>
      <c r="GH38" s="6">
        <v>2.1901601104340099E-2</v>
      </c>
      <c r="GI38" s="6">
        <v>2.22384937172093E-2</v>
      </c>
      <c r="GJ38" s="6">
        <v>2.43819691594487E-3</v>
      </c>
      <c r="GK38" s="6">
        <v>1.18229567459587E-2</v>
      </c>
      <c r="GL38" s="6">
        <v>1.06008081803098E-2</v>
      </c>
      <c r="GM38" s="6"/>
      <c r="GN38" s="6">
        <f>CORREL(D38:GL38,D4:GL4)^2</f>
        <v>0.88219029789507986</v>
      </c>
    </row>
    <row r="39" spans="1:196" x14ac:dyDescent="0.25">
      <c r="A39" s="17"/>
      <c r="B39" s="20"/>
      <c r="C39" s="4" t="s">
        <v>233</v>
      </c>
      <c r="D39" s="6">
        <v>0.46973973415131898</v>
      </c>
      <c r="E39" s="6">
        <v>1.6613395499906501E-2</v>
      </c>
      <c r="F39" s="6">
        <v>6.4695146119591401E-2</v>
      </c>
      <c r="G39" s="6">
        <v>3.17418530153794E-2</v>
      </c>
      <c r="H39" s="6">
        <v>4.2603395896207097E-2</v>
      </c>
      <c r="I39" s="6">
        <v>3.9152565882771403E-3</v>
      </c>
      <c r="J39" s="6">
        <v>3.1735065907028299E-3</v>
      </c>
      <c r="K39" s="6">
        <v>4.99167340746276E-2</v>
      </c>
      <c r="L39" s="6">
        <v>0.71814234160056001</v>
      </c>
      <c r="M39" s="6">
        <v>7.0875800266718095E-2</v>
      </c>
      <c r="N39" s="6">
        <v>0.474533736496284</v>
      </c>
      <c r="O39" s="6">
        <v>0.68174689875369399</v>
      </c>
      <c r="P39" s="6">
        <v>0.189090035523862</v>
      </c>
      <c r="Q39" s="6">
        <v>5.96607966168047E-2</v>
      </c>
      <c r="R39" s="6">
        <v>0.67883922308523403</v>
      </c>
      <c r="S39" s="6">
        <v>0.67881038596098398</v>
      </c>
      <c r="T39" s="6">
        <v>0.669267624442345</v>
      </c>
      <c r="U39" s="6">
        <v>0.23916303740484199</v>
      </c>
      <c r="V39" s="6">
        <v>0.16392625427432</v>
      </c>
      <c r="W39" s="6">
        <v>0.283031829299769</v>
      </c>
      <c r="X39" s="6">
        <v>0.19214733366380099</v>
      </c>
      <c r="Y39" s="6">
        <v>0.36332454350986798</v>
      </c>
      <c r="Z39" s="6">
        <v>3.8248576885127498E-2</v>
      </c>
      <c r="AA39" s="6">
        <v>2.5587923649900701E-2</v>
      </c>
      <c r="AB39" s="6">
        <v>0.15874274268254401</v>
      </c>
      <c r="AC39" s="6">
        <v>0.19061986199429601</v>
      </c>
      <c r="AD39" s="6">
        <v>0.165085775410452</v>
      </c>
      <c r="AE39" s="6">
        <v>0.14974766101867201</v>
      </c>
      <c r="AF39" s="6">
        <v>9.7420950465120698E-2</v>
      </c>
      <c r="AG39" s="6">
        <v>0.32078856053377203</v>
      </c>
      <c r="AH39" s="6">
        <v>7.1603669171276196E-2</v>
      </c>
      <c r="AI39" s="6">
        <v>2.0907467086320099E-2</v>
      </c>
      <c r="AJ39" s="6">
        <v>6.2008248379075599E-2</v>
      </c>
      <c r="AK39" s="6">
        <v>0.26385833877604897</v>
      </c>
      <c r="AL39" s="6">
        <v>0.106881666733327</v>
      </c>
      <c r="AM39" s="6">
        <v>0.23475267850102499</v>
      </c>
      <c r="AN39" s="6">
        <v>1.25944209626701E-2</v>
      </c>
      <c r="AO39" s="6">
        <v>6.3414583332358401E-2</v>
      </c>
      <c r="AP39" s="6">
        <v>3.5857818034672598E-2</v>
      </c>
      <c r="AQ39" s="6">
        <v>0.20197116296503201</v>
      </c>
      <c r="AR39" s="6">
        <v>7.0055087768664606E-2</v>
      </c>
      <c r="AS39" s="6">
        <v>3.0059483512350299E-2</v>
      </c>
      <c r="AT39" s="6">
        <v>6.3969945146623894E-2</v>
      </c>
      <c r="AU39" s="6">
        <v>8.4992788619750806E-2</v>
      </c>
      <c r="AV39" s="6">
        <v>0.186641323380691</v>
      </c>
      <c r="AW39" s="6">
        <v>0.45704667163923701</v>
      </c>
      <c r="AX39" s="6">
        <v>0.171948329991572</v>
      </c>
      <c r="AY39" s="6">
        <v>0.37045783539063998</v>
      </c>
      <c r="AZ39" s="6">
        <v>0.42976012286040699</v>
      </c>
      <c r="BA39" s="6">
        <v>1.50217393000181E-2</v>
      </c>
      <c r="BB39" s="6">
        <v>0.25898287236612599</v>
      </c>
      <c r="BC39" s="6">
        <v>0.16278089011813601</v>
      </c>
      <c r="BD39" s="6">
        <v>0.55092096651924405</v>
      </c>
      <c r="BE39" s="6">
        <v>0.31474161991451999</v>
      </c>
      <c r="BF39" s="6">
        <v>0.33504579771725101</v>
      </c>
      <c r="BG39" s="6">
        <v>0.111034473947711</v>
      </c>
      <c r="BH39" s="6">
        <v>4.20808320805343E-2</v>
      </c>
      <c r="BI39" s="6">
        <v>7.5506859516800695E-2</v>
      </c>
      <c r="BJ39" s="6">
        <v>0.23757681874213599</v>
      </c>
      <c r="BK39" s="6">
        <v>8.15462484244346E-2</v>
      </c>
      <c r="BL39" s="6">
        <v>0.42619833126356399</v>
      </c>
      <c r="BM39" s="6">
        <v>0.43360309992256202</v>
      </c>
      <c r="BN39" s="6">
        <v>0.48861233395772402</v>
      </c>
      <c r="BO39" s="6">
        <v>0.389459189725257</v>
      </c>
      <c r="BP39" s="6">
        <v>0.16752516740990001</v>
      </c>
      <c r="BQ39" s="6">
        <v>5.0411716143520503E-2</v>
      </c>
      <c r="BR39" s="6">
        <v>0.11434752219819</v>
      </c>
      <c r="BS39" s="6">
        <v>0.17521623039869599</v>
      </c>
      <c r="BT39" s="6">
        <v>2.32611071113779E-2</v>
      </c>
      <c r="BU39" s="6">
        <v>1.2241321401768999E-2</v>
      </c>
      <c r="BV39" s="6">
        <v>0.22426480471962601</v>
      </c>
      <c r="BW39" s="6">
        <v>2.9134109868719098E-2</v>
      </c>
      <c r="BX39" s="6">
        <v>0.27947588128248602</v>
      </c>
      <c r="BY39" s="6">
        <v>0.20875714062477799</v>
      </c>
      <c r="BZ39" s="6">
        <v>0.22952505800374301</v>
      </c>
      <c r="CA39" s="6">
        <v>2.76494460715941E-2</v>
      </c>
      <c r="CB39" s="6">
        <v>0.110441072274927</v>
      </c>
      <c r="CC39" s="6">
        <v>0.207136430787901</v>
      </c>
      <c r="CD39" s="6">
        <v>0.22146874849373499</v>
      </c>
      <c r="CE39" s="6">
        <v>0.208018882451628</v>
      </c>
      <c r="CF39" s="6">
        <v>0.16133870741272899</v>
      </c>
      <c r="CG39" s="6">
        <v>0.23562841711801999</v>
      </c>
      <c r="CH39" s="6">
        <v>0.20029876110299399</v>
      </c>
      <c r="CI39" s="6">
        <v>0.18420652103756299</v>
      </c>
      <c r="CJ39" s="6">
        <v>0.31486453162635503</v>
      </c>
      <c r="CK39" s="6">
        <v>9.5212431185834306E-2</v>
      </c>
      <c r="CL39" s="6">
        <v>0.41483935497235203</v>
      </c>
      <c r="CM39" s="6">
        <v>0.12093479277628801</v>
      </c>
      <c r="CN39" s="6">
        <v>0.109944962776143</v>
      </c>
      <c r="CO39" s="6">
        <v>0.215669889844745</v>
      </c>
      <c r="CP39" s="6">
        <v>0.19443764830062199</v>
      </c>
      <c r="CQ39" s="6">
        <v>0.21891791253590501</v>
      </c>
      <c r="CR39" s="6">
        <v>0.335036196365535</v>
      </c>
      <c r="CS39" s="6">
        <v>0.30797050322782998</v>
      </c>
      <c r="CT39" s="6">
        <v>0.29815902696788799</v>
      </c>
      <c r="CU39" s="6">
        <v>0.48184911992336399</v>
      </c>
      <c r="CV39" s="6">
        <v>0.28160694810786302</v>
      </c>
      <c r="CW39" s="6">
        <v>0.73708470523152003</v>
      </c>
      <c r="CX39" s="6">
        <v>0.29708074799112699</v>
      </c>
      <c r="CY39" s="6">
        <v>0.512210269955794</v>
      </c>
      <c r="CZ39" s="6">
        <v>0.35135636213923099</v>
      </c>
      <c r="DA39" s="6">
        <v>0.347846635524518</v>
      </c>
      <c r="DB39" s="6">
        <v>0.43715545855557097</v>
      </c>
      <c r="DC39" s="6">
        <v>1.6231706648429899E-2</v>
      </c>
      <c r="DD39" s="6">
        <v>8.4861962503573404E-2</v>
      </c>
      <c r="DE39" s="6">
        <v>2.0487743709266398E-2</v>
      </c>
      <c r="DF39" s="6">
        <v>2.77923255643189E-2</v>
      </c>
      <c r="DG39" s="6">
        <v>2.2451103434993399E-2</v>
      </c>
      <c r="DH39" s="6">
        <v>1.59467957988145E-2</v>
      </c>
      <c r="DI39" s="6">
        <v>9.3971438977430793E-2</v>
      </c>
      <c r="DJ39" s="6">
        <v>0.200055005466763</v>
      </c>
      <c r="DK39" s="6">
        <v>0.13772528948965199</v>
      </c>
      <c r="DL39" s="6">
        <v>0.22944104280722599</v>
      </c>
      <c r="DM39" s="6">
        <v>0.33027916046608002</v>
      </c>
      <c r="DN39" s="6">
        <v>0.258291438857643</v>
      </c>
      <c r="DO39" s="6">
        <v>0.20167209496106001</v>
      </c>
      <c r="DP39" s="6">
        <v>8.44406478438324E-3</v>
      </c>
      <c r="DQ39" s="6">
        <v>2.3813294841756E-2</v>
      </c>
      <c r="DR39" s="6">
        <v>0.41614649169876999</v>
      </c>
      <c r="DS39" s="6">
        <v>0.15933850447576201</v>
      </c>
      <c r="DT39" s="6">
        <v>0.19038956522455899</v>
      </c>
      <c r="DU39" s="6">
        <v>0.158265620863488</v>
      </c>
      <c r="DV39" s="6">
        <v>0.175880745834845</v>
      </c>
      <c r="DW39" s="6">
        <v>6.4223352533500797E-2</v>
      </c>
      <c r="DX39" s="6">
        <v>7.97426058164276E-2</v>
      </c>
      <c r="DY39" s="6">
        <v>0.229049983423769</v>
      </c>
      <c r="DZ39" s="6">
        <v>2.0739601257483802E-2</v>
      </c>
      <c r="EA39" s="6">
        <v>0.22000999672572499</v>
      </c>
      <c r="EB39" s="6">
        <v>0.170353799334933</v>
      </c>
      <c r="EC39" s="6">
        <v>0.44076913410443502</v>
      </c>
      <c r="ED39" s="6">
        <v>4.9678921210463203E-2</v>
      </c>
      <c r="EE39" s="6">
        <v>0.280452172627357</v>
      </c>
      <c r="EF39" s="6">
        <v>0.34689923578006399</v>
      </c>
      <c r="EG39" s="6">
        <v>0.66774079722306201</v>
      </c>
      <c r="EH39" s="6">
        <v>0.68655985111707596</v>
      </c>
      <c r="EI39" s="6">
        <v>8.5534853182372694E-2</v>
      </c>
      <c r="EJ39" s="6">
        <v>0.12029615456065</v>
      </c>
      <c r="EK39" s="6">
        <v>0.16658575704893</v>
      </c>
      <c r="EL39" s="6">
        <v>0.24808204644995199</v>
      </c>
      <c r="EM39" s="6">
        <v>5.7691858118036801E-2</v>
      </c>
      <c r="EN39" s="6">
        <v>0.10935154178593399</v>
      </c>
      <c r="EO39" s="6">
        <v>0.43600149909052599</v>
      </c>
      <c r="EP39" s="6">
        <v>7.23107499761938E-2</v>
      </c>
      <c r="EQ39" s="6">
        <v>0.38959725025788899</v>
      </c>
      <c r="ER39" s="6">
        <v>0.103827137512981</v>
      </c>
      <c r="ES39" s="6">
        <v>0.80794437737269498</v>
      </c>
      <c r="ET39" s="6">
        <v>0.90496587896340897</v>
      </c>
      <c r="EU39" s="6">
        <v>0.73855526532258298</v>
      </c>
      <c r="EV39" s="6">
        <v>0.40483008970902001</v>
      </c>
      <c r="EW39" s="6">
        <v>0.81650452173232102</v>
      </c>
      <c r="EX39" s="6">
        <v>0.94953894646291004</v>
      </c>
      <c r="EY39" s="6">
        <v>0.87354921906135097</v>
      </c>
      <c r="EZ39" s="6">
        <v>0.68826185537647799</v>
      </c>
      <c r="FA39" s="6">
        <v>0.91357641879693496</v>
      </c>
      <c r="FB39" s="6">
        <v>0.94692905413580397</v>
      </c>
      <c r="FC39" s="6">
        <v>0.67576502796280802</v>
      </c>
      <c r="FD39" s="6">
        <v>0.595678522294387</v>
      </c>
      <c r="FE39" s="6">
        <v>0.31352283669043801</v>
      </c>
      <c r="FF39" s="6">
        <v>0.45777527400571899</v>
      </c>
      <c r="FG39" s="6">
        <v>1.35678383266903E-2</v>
      </c>
      <c r="FH39" s="6">
        <v>0.11885814419798001</v>
      </c>
      <c r="FI39" s="6">
        <v>1.05652902107138E-2</v>
      </c>
      <c r="FJ39" s="6">
        <v>0.47426845325921702</v>
      </c>
      <c r="FK39" s="6">
        <v>0.91598997513982106</v>
      </c>
      <c r="FL39" s="6">
        <v>0.91581738814025704</v>
      </c>
      <c r="FM39" s="6">
        <v>0.62634165623617399</v>
      </c>
      <c r="FN39" s="6">
        <v>0.95784497546908198</v>
      </c>
      <c r="FO39" s="6">
        <v>0.85553600397044705</v>
      </c>
      <c r="FP39" s="6">
        <v>0.72600676912374995</v>
      </c>
      <c r="FQ39" s="6">
        <v>0.79069610070363705</v>
      </c>
      <c r="FR39" s="6">
        <v>0.30674433251195798</v>
      </c>
      <c r="FS39" s="6">
        <v>0.76231514015537005</v>
      </c>
      <c r="FT39" s="6">
        <v>0.67546890989588904</v>
      </c>
      <c r="FU39" s="6">
        <v>0.54201974212068804</v>
      </c>
      <c r="FV39" s="6">
        <v>0.93603460133064798</v>
      </c>
      <c r="FW39" s="6">
        <v>2.5204514672138498E-2</v>
      </c>
      <c r="FX39" s="6">
        <v>0.77966035050551297</v>
      </c>
      <c r="FY39" s="6">
        <v>0.80995202725188098</v>
      </c>
      <c r="FZ39" s="6">
        <v>0.25236748216605498</v>
      </c>
      <c r="GA39" s="6">
        <v>0.23643660480553899</v>
      </c>
      <c r="GB39" s="6">
        <v>0.60039599960743695</v>
      </c>
      <c r="GC39" s="6">
        <v>0.63320685905881502</v>
      </c>
      <c r="GD39" s="6">
        <v>0.109581980824927</v>
      </c>
      <c r="GE39" s="6">
        <v>0.38956117341591201</v>
      </c>
      <c r="GF39" s="6">
        <v>0.17162845914577299</v>
      </c>
      <c r="GG39" s="6">
        <v>0.314034313058701</v>
      </c>
      <c r="GH39" s="6">
        <v>0.43332085390017799</v>
      </c>
      <c r="GI39" s="6">
        <v>0.61369694087748505</v>
      </c>
      <c r="GJ39" s="6">
        <v>0.68721744947216401</v>
      </c>
      <c r="GK39" s="6">
        <v>0.59785815880028403</v>
      </c>
      <c r="GL39" s="6">
        <v>0.45648618469158297</v>
      </c>
      <c r="GM39" s="6"/>
      <c r="GN39" s="6">
        <f>CORREL(D39:GL39,D6:GL6)^2</f>
        <v>0.67669548838290239</v>
      </c>
    </row>
    <row r="40" spans="1:196" x14ac:dyDescent="0.25">
      <c r="A40" s="17"/>
      <c r="B40" s="20"/>
      <c r="C40" s="4" t="s">
        <v>234</v>
      </c>
      <c r="D40" s="6">
        <v>4.2152304753977299E-2</v>
      </c>
      <c r="E40" s="6">
        <v>4.0062844335065198E-2</v>
      </c>
      <c r="F40" s="6">
        <v>2.8115328232938702E-2</v>
      </c>
      <c r="G40" s="6">
        <v>3.0295132952384101E-2</v>
      </c>
      <c r="H40" s="6">
        <v>4.1903899068051698E-2</v>
      </c>
      <c r="I40" s="6">
        <v>1.01778965612505E-2</v>
      </c>
      <c r="J40" s="6">
        <v>5.2032039746518297E-3</v>
      </c>
      <c r="K40" s="6">
        <v>3.1742059896669401E-2</v>
      </c>
      <c r="L40" s="6">
        <v>9.0024849500604701E-2</v>
      </c>
      <c r="M40" s="6">
        <v>8.5799401530413599E-2</v>
      </c>
      <c r="N40" s="6">
        <v>7.00723612787858E-2</v>
      </c>
      <c r="O40" s="6">
        <v>3.9328846419981897E-2</v>
      </c>
      <c r="P40" s="6">
        <v>4.6635790594613702E-2</v>
      </c>
      <c r="Q40" s="6">
        <v>7.7089730858513797E-2</v>
      </c>
      <c r="R40" s="6">
        <v>9.8385319971847508E-3</v>
      </c>
      <c r="S40" s="6">
        <v>1.12570160649602E-2</v>
      </c>
      <c r="T40" s="6">
        <v>9.1374916367389897E-2</v>
      </c>
      <c r="U40" s="6">
        <v>1.82309957419255E-2</v>
      </c>
      <c r="V40" s="6">
        <v>5.2383444748373399E-2</v>
      </c>
      <c r="W40" s="6">
        <v>0.20987024461787401</v>
      </c>
      <c r="X40" s="6">
        <v>7.8999656158112802E-2</v>
      </c>
      <c r="Y40" s="6">
        <v>1.45328602411143E-2</v>
      </c>
      <c r="Z40" s="6">
        <v>1.52161151769686E-2</v>
      </c>
      <c r="AA40" s="6">
        <v>2.8968313763563899E-2</v>
      </c>
      <c r="AB40" s="6">
        <v>0.33515840775051098</v>
      </c>
      <c r="AC40" s="6">
        <v>0.11546701195307101</v>
      </c>
      <c r="AD40" s="6">
        <v>4.9132568323479599E-2</v>
      </c>
      <c r="AE40" s="6">
        <v>3.7630253676261903E-2</v>
      </c>
      <c r="AF40" s="6">
        <v>0.13123696643070501</v>
      </c>
      <c r="AG40" s="6">
        <v>5.84753725566396E-2</v>
      </c>
      <c r="AH40" s="6">
        <v>6.3837628601976296E-2</v>
      </c>
      <c r="AI40" s="6">
        <v>1.6479187262917701E-2</v>
      </c>
      <c r="AJ40" s="6">
        <v>5.2104007561521198E-2</v>
      </c>
      <c r="AK40" s="6">
        <v>4.6236643467269703E-2</v>
      </c>
      <c r="AL40" s="6">
        <v>5.6422504564518298E-2</v>
      </c>
      <c r="AM40" s="6">
        <v>2.0297875787438299E-2</v>
      </c>
      <c r="AN40" s="6">
        <v>1.1749023925311601E-2</v>
      </c>
      <c r="AO40" s="6">
        <v>0.56399189867786303</v>
      </c>
      <c r="AP40" s="6">
        <v>3.2704010608816898E-2</v>
      </c>
      <c r="AQ40" s="6">
        <v>0.177753806897503</v>
      </c>
      <c r="AR40" s="6">
        <v>3.4620124793581397E-2</v>
      </c>
      <c r="AS40" s="6">
        <v>4.5339416571693998E-2</v>
      </c>
      <c r="AT40" s="6">
        <v>5.30166741885401E-2</v>
      </c>
      <c r="AU40" s="6">
        <v>9.1180365765358998E-2</v>
      </c>
      <c r="AV40" s="6">
        <v>0.113581067699667</v>
      </c>
      <c r="AW40" s="6">
        <v>1.3691050475824E-2</v>
      </c>
      <c r="AX40" s="6">
        <v>3.7105079010663698E-2</v>
      </c>
      <c r="AY40" s="6">
        <v>2.3104904326136301E-2</v>
      </c>
      <c r="AZ40" s="6">
        <v>7.3404062361272296E-3</v>
      </c>
      <c r="BA40" s="6">
        <v>8.3665796562686304E-3</v>
      </c>
      <c r="BB40" s="6">
        <v>0.41270203894358198</v>
      </c>
      <c r="BC40" s="6">
        <v>4.9397441137696597E-2</v>
      </c>
      <c r="BD40" s="6">
        <v>0.152077417456328</v>
      </c>
      <c r="BE40" s="6">
        <v>0.199659069895713</v>
      </c>
      <c r="BF40" s="6">
        <v>9.66054437286267E-2</v>
      </c>
      <c r="BG40" s="6">
        <v>6.84589367383866E-2</v>
      </c>
      <c r="BH40" s="6">
        <v>2.0309302403935199E-2</v>
      </c>
      <c r="BI40" s="6">
        <v>7.2346117480324407E-2</v>
      </c>
      <c r="BJ40" s="6">
        <v>3.9822089665704698E-2</v>
      </c>
      <c r="BK40" s="6">
        <v>3.99278285196564E-2</v>
      </c>
      <c r="BL40" s="6">
        <v>0.119382497536027</v>
      </c>
      <c r="BM40" s="6">
        <v>0.12030242764101801</v>
      </c>
      <c r="BN40" s="6">
        <v>0.13947369268089099</v>
      </c>
      <c r="BO40" s="6">
        <v>0.113445524873044</v>
      </c>
      <c r="BP40" s="6">
        <v>3.2160285444986399E-2</v>
      </c>
      <c r="BQ40" s="6">
        <v>3.8011392375206503E-2</v>
      </c>
      <c r="BR40" s="6">
        <v>7.6882112075335199E-2</v>
      </c>
      <c r="BS40" s="6">
        <v>3.78589318600882E-2</v>
      </c>
      <c r="BT40" s="6">
        <v>2.87247252561827E-2</v>
      </c>
      <c r="BU40" s="6">
        <v>1.9262687990321398E-2</v>
      </c>
      <c r="BV40" s="6">
        <v>4.2453257495791701E-2</v>
      </c>
      <c r="BW40" s="6">
        <v>4.2394318420204899E-2</v>
      </c>
      <c r="BX40" s="6">
        <v>0.19502707618040799</v>
      </c>
      <c r="BY40" s="6">
        <v>3.6520743630560799E-2</v>
      </c>
      <c r="BZ40" s="6">
        <v>5.5394074243949099E-2</v>
      </c>
      <c r="CA40" s="6">
        <v>6.8912377051327398E-2</v>
      </c>
      <c r="CB40" s="6">
        <v>6.5566624020765199E-2</v>
      </c>
      <c r="CC40" s="6">
        <v>9.6091010146947597E-2</v>
      </c>
      <c r="CD40" s="6">
        <v>5.7813672700294298E-2</v>
      </c>
      <c r="CE40" s="6">
        <v>6.7272986902276094E-2</v>
      </c>
      <c r="CF40" s="6">
        <v>5.2006386508497301E-2</v>
      </c>
      <c r="CG40" s="6">
        <v>0.56808315349291805</v>
      </c>
      <c r="CH40" s="6">
        <v>0.59124330813890902</v>
      </c>
      <c r="CI40" s="6">
        <v>0.62695995482309597</v>
      </c>
      <c r="CJ40" s="6">
        <v>0.438155636826629</v>
      </c>
      <c r="CK40" s="6">
        <v>0.69461831875549995</v>
      </c>
      <c r="CL40" s="6">
        <v>0.34974789411602403</v>
      </c>
      <c r="CM40" s="6">
        <v>0.77685962847207102</v>
      </c>
      <c r="CN40" s="6">
        <v>4.1493420972738101E-2</v>
      </c>
      <c r="CO40" s="6">
        <v>2.12892881249751E-2</v>
      </c>
      <c r="CP40" s="6">
        <v>5.9211182208062603E-2</v>
      </c>
      <c r="CQ40" s="6">
        <v>3.8629634663428197E-2</v>
      </c>
      <c r="CR40" s="6">
        <v>0.13766310249375599</v>
      </c>
      <c r="CS40" s="6">
        <v>8.70109685472297E-2</v>
      </c>
      <c r="CT40" s="6">
        <v>0.12611487765784701</v>
      </c>
      <c r="CU40" s="6">
        <v>0.109369298609389</v>
      </c>
      <c r="CV40" s="6">
        <v>0.111188727365526</v>
      </c>
      <c r="CW40" s="6">
        <v>5.2277054557330303E-2</v>
      </c>
      <c r="CX40" s="6">
        <v>0.12646704689059901</v>
      </c>
      <c r="CY40" s="6">
        <v>5.7433899098483197E-2</v>
      </c>
      <c r="CZ40" s="6">
        <v>6.2644855331592503E-2</v>
      </c>
      <c r="DA40" s="6">
        <v>0.102256131139029</v>
      </c>
      <c r="DB40" s="6">
        <v>8.8704564323535795E-2</v>
      </c>
      <c r="DC40" s="6">
        <v>0.67884912419869403</v>
      </c>
      <c r="DD40" s="6">
        <v>0.67941954888755196</v>
      </c>
      <c r="DE40" s="6">
        <v>0.73009244429658404</v>
      </c>
      <c r="DF40" s="6">
        <v>0.559799234041233</v>
      </c>
      <c r="DG40" s="6">
        <v>0.57428996327521198</v>
      </c>
      <c r="DH40" s="6">
        <v>0.89274675146572602</v>
      </c>
      <c r="DI40" s="6">
        <v>0.62843076782079899</v>
      </c>
      <c r="DJ40" s="6">
        <v>8.4303500104550205E-2</v>
      </c>
      <c r="DK40" s="6">
        <v>0.31656672872255198</v>
      </c>
      <c r="DL40" s="6">
        <v>0.10054381456222</v>
      </c>
      <c r="DM40" s="6">
        <v>0.17135523288391699</v>
      </c>
      <c r="DN40" s="6">
        <v>6.2907023466970496E-2</v>
      </c>
      <c r="DO40" s="6">
        <v>0.127583676429708</v>
      </c>
      <c r="DP40" s="6">
        <v>0.69078108035002395</v>
      </c>
      <c r="DQ40" s="6">
        <v>0.63097173453241695</v>
      </c>
      <c r="DR40" s="6">
        <v>3.7070464094167199E-2</v>
      </c>
      <c r="DS40" s="6">
        <v>0.10674085006980601</v>
      </c>
      <c r="DT40" s="6">
        <v>0.20849114667799001</v>
      </c>
      <c r="DU40" s="6">
        <v>5.8252254119340499E-2</v>
      </c>
      <c r="DV40" s="6">
        <v>5.0663547391300502E-2</v>
      </c>
      <c r="DW40" s="6">
        <v>0.100701740645799</v>
      </c>
      <c r="DX40" s="6">
        <v>5.9225507468428501E-2</v>
      </c>
      <c r="DY40" s="6">
        <v>5.9277159212962699E-2</v>
      </c>
      <c r="DZ40" s="6">
        <v>0.65727359798167195</v>
      </c>
      <c r="EA40" s="6">
        <v>7.1023138574890399E-2</v>
      </c>
      <c r="EB40" s="6">
        <v>0.69074032356277804</v>
      </c>
      <c r="EC40" s="6">
        <v>7.9072886743966897E-2</v>
      </c>
      <c r="ED40" s="6">
        <v>5.2771313211972301E-2</v>
      </c>
      <c r="EE40" s="6">
        <v>7.5467346017746004E-2</v>
      </c>
      <c r="EF40" s="6">
        <v>0.194707727741989</v>
      </c>
      <c r="EG40" s="6">
        <v>1.9824453416687E-2</v>
      </c>
      <c r="EH40" s="6">
        <v>8.2594099429205495E-2</v>
      </c>
      <c r="EI40" s="6">
        <v>0.40919381189452902</v>
      </c>
      <c r="EJ40" s="6">
        <v>0.54898288913161297</v>
      </c>
      <c r="EK40" s="6">
        <v>9.53274185331658E-2</v>
      </c>
      <c r="EL40" s="6">
        <v>5.5203115010836398E-2</v>
      </c>
      <c r="EM40" s="6">
        <v>5.3899482647304597E-2</v>
      </c>
      <c r="EN40" s="6">
        <v>3.86468962832359E-2</v>
      </c>
      <c r="EO40" s="6">
        <v>0.12457199183149401</v>
      </c>
      <c r="EP40" s="6">
        <v>8.6536004011770404E-2</v>
      </c>
      <c r="EQ40" s="6">
        <v>0.11491774916927899</v>
      </c>
      <c r="ER40" s="6">
        <v>0.47100962997671902</v>
      </c>
      <c r="ES40" s="6">
        <v>4.9053562253208102E-2</v>
      </c>
      <c r="ET40" s="6">
        <v>7.4249184656060797E-3</v>
      </c>
      <c r="EU40" s="6">
        <v>5.0775248016742901E-2</v>
      </c>
      <c r="EV40" s="6">
        <v>0.111279738896419</v>
      </c>
      <c r="EW40" s="6">
        <v>1.24729327431691E-2</v>
      </c>
      <c r="EX40" s="6">
        <v>7.1823872089954799E-3</v>
      </c>
      <c r="EY40" s="6">
        <v>1.155724215434E-2</v>
      </c>
      <c r="EZ40" s="6">
        <v>9.5855763585186105E-2</v>
      </c>
      <c r="FA40" s="6">
        <v>1.9571545613838999E-3</v>
      </c>
      <c r="FB40" s="6">
        <v>2.4026355192247099E-3</v>
      </c>
      <c r="FC40" s="6">
        <v>2.2596041388074702E-2</v>
      </c>
      <c r="FD40" s="6">
        <v>6.2070774721987602E-3</v>
      </c>
      <c r="FE40" s="6">
        <v>0.42872041717298698</v>
      </c>
      <c r="FF40" s="6">
        <v>8.8378576288477395E-2</v>
      </c>
      <c r="FG40" s="6">
        <v>2.5203813689398599E-2</v>
      </c>
      <c r="FH40" s="6">
        <v>1.33655514803428E-2</v>
      </c>
      <c r="FI40" s="6">
        <v>1.45482508969982E-2</v>
      </c>
      <c r="FJ40" s="6">
        <v>0.27698038124407798</v>
      </c>
      <c r="FK40" s="6">
        <v>4.1641405454948396E-3</v>
      </c>
      <c r="FL40" s="6">
        <v>3.2001134122261799E-3</v>
      </c>
      <c r="FM40" s="6">
        <v>2.7082901526563698E-2</v>
      </c>
      <c r="FN40" s="6">
        <v>5.1409358444636701E-3</v>
      </c>
      <c r="FO40" s="6">
        <v>1.1993133199027501E-2</v>
      </c>
      <c r="FP40" s="6">
        <v>2.0772946439684199E-2</v>
      </c>
      <c r="FQ40" s="6">
        <v>1.07584847026896E-2</v>
      </c>
      <c r="FR40" s="6">
        <v>2.9818199178060299E-2</v>
      </c>
      <c r="FS40" s="6">
        <v>2.9597855308182298E-2</v>
      </c>
      <c r="FT40" s="6">
        <v>1.7198891965396999E-2</v>
      </c>
      <c r="FU40" s="6">
        <v>2.0460769722685901E-2</v>
      </c>
      <c r="FV40" s="6">
        <v>1.3499691219196999E-3</v>
      </c>
      <c r="FW40" s="6">
        <v>0.89119414060165003</v>
      </c>
      <c r="FX40" s="6">
        <v>6.1059275885017401E-3</v>
      </c>
      <c r="FY40" s="6">
        <v>4.6670055315451301E-3</v>
      </c>
      <c r="FZ40" s="6">
        <v>0.45975313716952199</v>
      </c>
      <c r="GA40" s="6">
        <v>0.43485685299800297</v>
      </c>
      <c r="GB40" s="6">
        <v>0.16922029914777301</v>
      </c>
      <c r="GC40" s="6">
        <v>8.1617126155467498E-2</v>
      </c>
      <c r="GD40" s="6">
        <v>0.51149388469241597</v>
      </c>
      <c r="GE40" s="6">
        <v>3.7326795719824099E-2</v>
      </c>
      <c r="GF40" s="6">
        <v>0.101073547738789</v>
      </c>
      <c r="GG40" s="6">
        <v>4.1520140233355603E-2</v>
      </c>
      <c r="GH40" s="6">
        <v>6.5266189840516201E-2</v>
      </c>
      <c r="GI40" s="6">
        <v>5.2706073037310598E-2</v>
      </c>
      <c r="GJ40" s="6">
        <v>1.6382748720416E-2</v>
      </c>
      <c r="GK40" s="6">
        <v>8.7978841437726905E-3</v>
      </c>
      <c r="GL40" s="6">
        <v>9.2472796931992608E-3</v>
      </c>
      <c r="GM40" s="6"/>
      <c r="GN40" s="6">
        <f>CORREL(D40:GL40,D12:GL12)^2</f>
        <v>0.86178988885496388</v>
      </c>
    </row>
    <row r="41" spans="1:196" x14ac:dyDescent="0.25">
      <c r="A41" s="17"/>
      <c r="B41" s="20"/>
      <c r="C41" s="4" t="s">
        <v>235</v>
      </c>
      <c r="D41" s="6">
        <v>4.9364043937687098E-2</v>
      </c>
      <c r="E41" s="6">
        <v>1.7876115160293998E-2</v>
      </c>
      <c r="F41" s="6">
        <v>3.1227405599040199E-2</v>
      </c>
      <c r="G41" s="6">
        <v>2.5572242545747199E-2</v>
      </c>
      <c r="H41" s="6">
        <v>1.4979660014590701E-2</v>
      </c>
      <c r="I41" s="6">
        <v>4.7859268182532198E-3</v>
      </c>
      <c r="J41" s="6">
        <v>2.7013248434561302E-3</v>
      </c>
      <c r="K41" s="6">
        <v>2.29836434914691E-2</v>
      </c>
      <c r="L41" s="6">
        <v>1.0852614872135499E-2</v>
      </c>
      <c r="M41" s="6">
        <v>8.3443311251559502E-2</v>
      </c>
      <c r="N41" s="6">
        <v>9.7745407089136899E-2</v>
      </c>
      <c r="O41" s="6">
        <v>3.8402081580906799E-2</v>
      </c>
      <c r="P41" s="6">
        <v>4.4958592148096603E-2</v>
      </c>
      <c r="Q41" s="6">
        <v>3.4913107178760901E-2</v>
      </c>
      <c r="R41" s="6">
        <v>7.5217589538601498E-2</v>
      </c>
      <c r="S41" s="6">
        <v>3.5530054773995198E-3</v>
      </c>
      <c r="T41" s="6">
        <v>1.70940487780658E-2</v>
      </c>
      <c r="U41" s="6">
        <v>2.7266243511426601E-2</v>
      </c>
      <c r="V41" s="6">
        <v>7.2501962195530303E-2</v>
      </c>
      <c r="W41" s="6">
        <v>2.9061134370837401E-2</v>
      </c>
      <c r="X41" s="6">
        <v>2.85284290720304E-2</v>
      </c>
      <c r="Y41" s="6">
        <v>1.6612347933175401E-2</v>
      </c>
      <c r="Z41" s="6">
        <v>2.6111017615664402E-2</v>
      </c>
      <c r="AA41" s="6">
        <v>4.20109835883214E-2</v>
      </c>
      <c r="AB41" s="6">
        <v>5.6932143545901398E-2</v>
      </c>
      <c r="AC41" s="6">
        <v>2.6181221398709102E-2</v>
      </c>
      <c r="AD41" s="6">
        <v>3.8304973682049499E-2</v>
      </c>
      <c r="AE41" s="6">
        <v>4.0247088678267103E-2</v>
      </c>
      <c r="AF41" s="6">
        <v>1.59223012329348E-2</v>
      </c>
      <c r="AG41" s="6">
        <v>4.1358690839413403E-2</v>
      </c>
      <c r="AH41" s="6">
        <v>4.4358770973385697E-2</v>
      </c>
      <c r="AI41" s="6">
        <v>2.3792339693569899E-2</v>
      </c>
      <c r="AJ41" s="6">
        <v>2.2524269413215399E-2</v>
      </c>
      <c r="AK41" s="6">
        <v>1.77721547121285E-2</v>
      </c>
      <c r="AL41" s="6">
        <v>5.6588444119426498E-2</v>
      </c>
      <c r="AM41" s="6">
        <v>1.6304066460822199E-2</v>
      </c>
      <c r="AN41" s="6">
        <v>1.6689183662564701E-2</v>
      </c>
      <c r="AO41" s="6">
        <v>3.0143244890556298E-2</v>
      </c>
      <c r="AP41" s="6">
        <v>5.1532305939401203E-2</v>
      </c>
      <c r="AQ41" s="6">
        <v>1.8615534446024401E-2</v>
      </c>
      <c r="AR41" s="6">
        <v>1.2170119085006899E-2</v>
      </c>
      <c r="AS41" s="6">
        <v>3.0013479781920899E-2</v>
      </c>
      <c r="AT41" s="6">
        <v>3.4826920049097501E-2</v>
      </c>
      <c r="AU41" s="6">
        <v>2.6271687823351399E-2</v>
      </c>
      <c r="AV41" s="6">
        <v>1.6624092167799399E-2</v>
      </c>
      <c r="AW41" s="6">
        <v>1.48197923505928E-2</v>
      </c>
      <c r="AX41" s="6">
        <v>2.5688949808459999E-2</v>
      </c>
      <c r="AY41" s="6">
        <v>2.84753324172628E-2</v>
      </c>
      <c r="AZ41" s="6">
        <v>1.5927781704606701E-2</v>
      </c>
      <c r="BA41" s="6">
        <v>1.7039562716784299E-3</v>
      </c>
      <c r="BB41" s="6">
        <v>1.6598779345209699E-2</v>
      </c>
      <c r="BC41" s="6">
        <v>2.79682993369442E-2</v>
      </c>
      <c r="BD41" s="6">
        <v>1.5670928935181499E-2</v>
      </c>
      <c r="BE41" s="6">
        <v>1.6740974903928198E-2</v>
      </c>
      <c r="BF41" s="6">
        <v>2.3309387713147899E-2</v>
      </c>
      <c r="BG41" s="6">
        <v>4.1272568990927898E-2</v>
      </c>
      <c r="BH41" s="6">
        <v>3.5509481658662703E-2</v>
      </c>
      <c r="BI41" s="6">
        <v>2.56873118759515E-2</v>
      </c>
      <c r="BJ41" s="6">
        <v>3.5608086911685703E-2</v>
      </c>
      <c r="BK41" s="6">
        <v>1.94090838514442E-2</v>
      </c>
      <c r="BL41" s="6">
        <v>2.80223661520058E-2</v>
      </c>
      <c r="BM41" s="6">
        <v>3.7798932292930999E-2</v>
      </c>
      <c r="BN41" s="6">
        <v>8.2001843180432396E-2</v>
      </c>
      <c r="BO41" s="6">
        <v>1.442822582953E-2</v>
      </c>
      <c r="BP41" s="6">
        <v>3.4053081004630399E-2</v>
      </c>
      <c r="BQ41" s="6">
        <v>7.5367675332276103E-3</v>
      </c>
      <c r="BR41" s="6">
        <v>1.8587260990290601E-2</v>
      </c>
      <c r="BS41" s="6">
        <v>2.2004255598477698E-2</v>
      </c>
      <c r="BT41" s="6">
        <v>2.8708103764248101E-2</v>
      </c>
      <c r="BU41" s="6">
        <v>1.96841134529703E-2</v>
      </c>
      <c r="BV41" s="6">
        <v>3.8708945431809402E-2</v>
      </c>
      <c r="BW41" s="6">
        <v>3.3902187074272797E-2</v>
      </c>
      <c r="BX41" s="6">
        <v>1.9278604180863398E-2</v>
      </c>
      <c r="BY41" s="6">
        <v>6.6629266804955095E-2</v>
      </c>
      <c r="BZ41" s="6">
        <v>5.0800707173456403E-2</v>
      </c>
      <c r="CA41" s="6">
        <v>2.3137604629208799E-2</v>
      </c>
      <c r="CB41" s="6">
        <v>1.8076665000713098E-2</v>
      </c>
      <c r="CC41" s="6">
        <v>1.4895646756715101E-2</v>
      </c>
      <c r="CD41" s="6">
        <v>2.2187375519531899E-2</v>
      </c>
      <c r="CE41" s="6">
        <v>3.1971860685509002E-2</v>
      </c>
      <c r="CF41" s="6">
        <v>4.14107599287801E-2</v>
      </c>
      <c r="CG41" s="6">
        <v>1.12769547884102E-2</v>
      </c>
      <c r="CH41" s="6">
        <v>6.2508531756252398E-3</v>
      </c>
      <c r="CI41" s="6">
        <v>1.16839275536106E-2</v>
      </c>
      <c r="CJ41" s="6">
        <v>1.10676592320232E-2</v>
      </c>
      <c r="CK41" s="6">
        <v>1.16296530293663E-2</v>
      </c>
      <c r="CL41" s="6">
        <v>1.1532089847803699E-2</v>
      </c>
      <c r="CM41" s="6">
        <v>5.4140838763627498E-3</v>
      </c>
      <c r="CN41" s="6">
        <v>5.1402687095278198E-2</v>
      </c>
      <c r="CO41" s="6">
        <v>1.22607692273681E-2</v>
      </c>
      <c r="CP41" s="6">
        <v>4.0730927293311701E-2</v>
      </c>
      <c r="CQ41" s="6">
        <v>2.0092311786724399E-2</v>
      </c>
      <c r="CR41" s="6">
        <v>2.5263678021821001E-2</v>
      </c>
      <c r="CS41" s="6">
        <v>3.8782527135518698E-2</v>
      </c>
      <c r="CT41" s="6">
        <v>3.8996318357002097E-2</v>
      </c>
      <c r="CU41" s="6">
        <v>0.129168897854956</v>
      </c>
      <c r="CV41" s="6">
        <v>0.19794721404874899</v>
      </c>
      <c r="CW41" s="6">
        <v>6.5591244304075799E-2</v>
      </c>
      <c r="CX41" s="6">
        <v>3.0333205577439699E-2</v>
      </c>
      <c r="CY41" s="6">
        <v>6.2646744885304102E-3</v>
      </c>
      <c r="CZ41" s="6">
        <v>2.1858039004451098E-2</v>
      </c>
      <c r="DA41" s="6">
        <v>4.3907383228699699E-2</v>
      </c>
      <c r="DB41" s="6">
        <v>2.7868588612890901E-2</v>
      </c>
      <c r="DC41" s="6">
        <v>9.2076116722416695E-2</v>
      </c>
      <c r="DD41" s="6">
        <v>6.20688943588035E-2</v>
      </c>
      <c r="DE41" s="6">
        <v>0.10145914647510999</v>
      </c>
      <c r="DF41" s="6">
        <v>0.17060726873957499</v>
      </c>
      <c r="DG41" s="6">
        <v>0.17841463977901001</v>
      </c>
      <c r="DH41" s="6">
        <v>1.9730015064268601E-2</v>
      </c>
      <c r="DI41" s="6">
        <v>7.9153227831383205E-2</v>
      </c>
      <c r="DJ41" s="6">
        <v>4.0135849612347903E-2</v>
      </c>
      <c r="DK41" s="6">
        <v>0.33712430030652701</v>
      </c>
      <c r="DL41" s="6">
        <v>4.2610517755062E-2</v>
      </c>
      <c r="DM41" s="6">
        <v>4.5622304198834E-2</v>
      </c>
      <c r="DN41" s="6">
        <v>2.6509592681305701E-2</v>
      </c>
      <c r="DO41" s="6">
        <v>5.6693453201812197E-2</v>
      </c>
      <c r="DP41" s="6">
        <v>0.16376017735869999</v>
      </c>
      <c r="DQ41" s="6">
        <v>5.0890988808471198E-2</v>
      </c>
      <c r="DR41" s="6">
        <v>2.2438882950444199E-2</v>
      </c>
      <c r="DS41" s="6">
        <v>4.7145102518835399E-2</v>
      </c>
      <c r="DT41" s="6">
        <v>0.17806491390254101</v>
      </c>
      <c r="DU41" s="6">
        <v>6.4316765982711993E-2</v>
      </c>
      <c r="DV41" s="6">
        <v>3.3567364898121198E-2</v>
      </c>
      <c r="DW41" s="6">
        <v>7.8802103972699503E-2</v>
      </c>
      <c r="DX41" s="6">
        <v>0.110988647730614</v>
      </c>
      <c r="DY41" s="6">
        <v>0.213306279953831</v>
      </c>
      <c r="DZ41" s="6">
        <v>5.5631575379776803E-2</v>
      </c>
      <c r="EA41" s="6">
        <v>5.6766156292226498E-2</v>
      </c>
      <c r="EB41" s="6">
        <v>1.6526911632686402E-2</v>
      </c>
      <c r="EC41" s="6">
        <v>3.3201398396106502E-2</v>
      </c>
      <c r="ED41" s="6">
        <v>3.6042621340025102E-2</v>
      </c>
      <c r="EE41" s="6">
        <v>3.0004205257297099E-2</v>
      </c>
      <c r="EF41" s="6">
        <v>2.9142158616089101E-2</v>
      </c>
      <c r="EG41" s="6">
        <v>1.8914440564195101E-2</v>
      </c>
      <c r="EH41" s="6">
        <v>2.2600811277743198E-2</v>
      </c>
      <c r="EI41" s="6">
        <v>4.5287083817585498E-2</v>
      </c>
      <c r="EJ41" s="6">
        <v>3.4024473636017002E-2</v>
      </c>
      <c r="EK41" s="6">
        <v>2.2393638124249299E-2</v>
      </c>
      <c r="EL41" s="6">
        <v>3.8269157765437198E-2</v>
      </c>
      <c r="EM41" s="6">
        <v>2.1667846887032299E-2</v>
      </c>
      <c r="EN41" s="6">
        <v>5.5280501899866497E-2</v>
      </c>
      <c r="EO41" s="6">
        <v>3.2174185264088197E-2</v>
      </c>
      <c r="EP41" s="6">
        <v>0.138393174828462</v>
      </c>
      <c r="EQ41" s="6">
        <v>2.5192041443720399E-2</v>
      </c>
      <c r="ER41" s="6">
        <v>1.4075057738646399E-2</v>
      </c>
      <c r="ES41" s="6">
        <v>3.0068864296204499E-2</v>
      </c>
      <c r="ET41" s="6">
        <v>1.3973699136551099E-2</v>
      </c>
      <c r="EU41" s="6">
        <v>8.4708383587501698E-3</v>
      </c>
      <c r="EV41" s="6">
        <v>5.7783875899344701E-2</v>
      </c>
      <c r="EW41" s="6">
        <v>8.7867304853307994E-3</v>
      </c>
      <c r="EX41" s="6">
        <v>4.52978177572823E-3</v>
      </c>
      <c r="EY41" s="6">
        <v>3.8372926659086802E-3</v>
      </c>
      <c r="EZ41" s="6">
        <v>1.4309959850319E-2</v>
      </c>
      <c r="FA41" s="6">
        <v>4.3795654137887196E-3</v>
      </c>
      <c r="FB41" s="6">
        <v>3.43388034250275E-3</v>
      </c>
      <c r="FC41" s="6">
        <v>1.51564079162278E-2</v>
      </c>
      <c r="FD41" s="6">
        <v>7.71814837577033E-3</v>
      </c>
      <c r="FE41" s="6">
        <v>2.8669069339543999E-2</v>
      </c>
      <c r="FF41" s="6">
        <v>4.5560303648871002E-2</v>
      </c>
      <c r="FG41" s="6">
        <v>1.3584903912921401E-2</v>
      </c>
      <c r="FH41" s="6">
        <v>8.7216698066208999E-3</v>
      </c>
      <c r="FI41" s="6">
        <v>3.8887085674606499E-3</v>
      </c>
      <c r="FJ41" s="6">
        <v>1.13399585051878E-2</v>
      </c>
      <c r="FK41" s="6">
        <v>8.8220550287316495E-3</v>
      </c>
      <c r="FL41" s="6">
        <v>6.5548482728770103E-3</v>
      </c>
      <c r="FM41" s="6">
        <v>1.12667255348741E-2</v>
      </c>
      <c r="FN41" s="6">
        <v>2.5638879953060801E-3</v>
      </c>
      <c r="FO41" s="6">
        <v>2.127954496729E-3</v>
      </c>
      <c r="FP41" s="6">
        <v>5.0159675341475999E-3</v>
      </c>
      <c r="FQ41" s="6">
        <v>4.7878049153680397E-3</v>
      </c>
      <c r="FR41" s="6">
        <v>3.4530302771453601E-2</v>
      </c>
      <c r="FS41" s="6">
        <v>1.29223713038998E-2</v>
      </c>
      <c r="FT41" s="6">
        <v>9.6823612474871007E-3</v>
      </c>
      <c r="FU41" s="6">
        <v>7.9939425130036608E-3</v>
      </c>
      <c r="FV41" s="6">
        <v>2.02292051965042E-3</v>
      </c>
      <c r="FW41" s="6">
        <v>3.9757697282313603E-3</v>
      </c>
      <c r="FX41" s="6">
        <v>1.10242427039323E-2</v>
      </c>
      <c r="FY41" s="6">
        <v>2.8845025963781801E-3</v>
      </c>
      <c r="FZ41" s="6">
        <v>6.5019853367926797E-3</v>
      </c>
      <c r="GA41" s="6">
        <v>2.87167344447922E-2</v>
      </c>
      <c r="GB41" s="6">
        <v>1.8978315811765501E-2</v>
      </c>
      <c r="GC41" s="6">
        <v>1.7875722044890199E-2</v>
      </c>
      <c r="GD41" s="6">
        <v>1.6826202251984598E-2</v>
      </c>
      <c r="GE41" s="6">
        <v>1.91643972852494E-2</v>
      </c>
      <c r="GF41" s="6">
        <v>3.96635642821766E-2</v>
      </c>
      <c r="GG41" s="6">
        <v>4.4750581964196401E-2</v>
      </c>
      <c r="GH41" s="6">
        <v>8.2599694092808401E-2</v>
      </c>
      <c r="GI41" s="6">
        <v>3.1426919182708297E-2</v>
      </c>
      <c r="GJ41" s="6">
        <v>3.0967992617551301E-3</v>
      </c>
      <c r="GK41" s="6">
        <v>2.21859179170068E-2</v>
      </c>
      <c r="GL41" s="6">
        <v>2.0709514889650699E-2</v>
      </c>
      <c r="GM41" s="6"/>
      <c r="GN41" s="6">
        <f>CORREL(D41:GL41,D11:GL11)^2</f>
        <v>0.32749560585937548</v>
      </c>
    </row>
    <row r="42" spans="1:196" x14ac:dyDescent="0.25">
      <c r="A42" s="17"/>
      <c r="B42" s="20"/>
      <c r="C42" s="4" t="s">
        <v>206</v>
      </c>
      <c r="D42" s="6">
        <v>3.4403382439906802E-2</v>
      </c>
      <c r="E42" s="6">
        <v>2.39450156443301E-2</v>
      </c>
      <c r="F42" s="6">
        <v>0.26721296644689702</v>
      </c>
      <c r="G42" s="6">
        <v>0.379452778325503</v>
      </c>
      <c r="H42" s="6">
        <v>0.13565681148543601</v>
      </c>
      <c r="I42" s="6">
        <v>0.93462095406485701</v>
      </c>
      <c r="J42" s="6">
        <v>0.91723182961343297</v>
      </c>
      <c r="K42" s="6">
        <v>3.969340864925E-2</v>
      </c>
      <c r="L42" s="6">
        <v>1.98903158212697E-2</v>
      </c>
      <c r="M42" s="6">
        <v>0.16507000329659199</v>
      </c>
      <c r="N42" s="6">
        <v>5.5886219862453498E-2</v>
      </c>
      <c r="O42" s="6">
        <v>3.3864673520053797E-2</v>
      </c>
      <c r="P42" s="6">
        <v>2.1694818937288699E-2</v>
      </c>
      <c r="Q42" s="6">
        <v>3.35247215148207E-2</v>
      </c>
      <c r="R42" s="6">
        <v>5.8614880421390902E-2</v>
      </c>
      <c r="S42" s="6">
        <v>3.3338779597306203E-2</v>
      </c>
      <c r="T42" s="6">
        <v>3.5531845101391901E-2</v>
      </c>
      <c r="U42" s="6">
        <v>0.20530040779527201</v>
      </c>
      <c r="V42" s="6">
        <v>0.36351772223978501</v>
      </c>
      <c r="W42" s="6">
        <v>6.7346328087441995E-2</v>
      </c>
      <c r="X42" s="6">
        <v>0.15398651321030199</v>
      </c>
      <c r="Y42" s="6">
        <v>7.3285747754186798E-3</v>
      </c>
      <c r="Z42" s="6">
        <v>1.49957099171636E-2</v>
      </c>
      <c r="AA42" s="6">
        <v>2.83499052520138E-2</v>
      </c>
      <c r="AB42" s="6">
        <v>3.6380244387724997E-2</v>
      </c>
      <c r="AC42" s="6">
        <v>4.1385193678947003E-2</v>
      </c>
      <c r="AD42" s="6">
        <v>7.2465119891474694E-2</v>
      </c>
      <c r="AE42" s="6">
        <v>0.11391493926709099</v>
      </c>
      <c r="AF42" s="6">
        <v>1.5686837845273801E-2</v>
      </c>
      <c r="AG42" s="6">
        <v>5.0231679397557003E-2</v>
      </c>
      <c r="AH42" s="6">
        <v>9.1591124517166E-2</v>
      </c>
      <c r="AI42" s="6">
        <v>2.9561015839329002E-2</v>
      </c>
      <c r="AJ42" s="6">
        <v>4.0276962757087698E-2</v>
      </c>
      <c r="AK42" s="6">
        <v>0.14555087207343001</v>
      </c>
      <c r="AL42" s="6">
        <v>0.10815661212543499</v>
      </c>
      <c r="AM42" s="6">
        <v>8.1357060578522405E-2</v>
      </c>
      <c r="AN42" s="6">
        <v>0.89294814291581703</v>
      </c>
      <c r="AO42" s="6">
        <v>1.8123150286197199E-2</v>
      </c>
      <c r="AP42" s="6">
        <v>2.1836502292497999E-2</v>
      </c>
      <c r="AQ42" s="6">
        <v>2.21815261635618E-2</v>
      </c>
      <c r="AR42" s="6">
        <v>2.49453076377214E-2</v>
      </c>
      <c r="AS42" s="6">
        <v>6.2333743501949299E-2</v>
      </c>
      <c r="AT42" s="6">
        <v>6.17022196850181E-2</v>
      </c>
      <c r="AU42" s="6">
        <v>5.8216614114791301E-2</v>
      </c>
      <c r="AV42" s="6">
        <v>9.56738332338994E-2</v>
      </c>
      <c r="AW42" s="6">
        <v>8.8458801131538395E-2</v>
      </c>
      <c r="AX42" s="6">
        <v>0.13879852285183</v>
      </c>
      <c r="AY42" s="6">
        <v>1.1918205015626199E-2</v>
      </c>
      <c r="AZ42" s="6">
        <v>3.0548385801845299E-2</v>
      </c>
      <c r="BA42" s="6">
        <v>1.1132469777458701E-2</v>
      </c>
      <c r="BB42" s="6">
        <v>1.68728225580674E-2</v>
      </c>
      <c r="BC42" s="6">
        <v>3.11208661939451E-2</v>
      </c>
      <c r="BD42" s="6">
        <v>4.5131225079937602E-2</v>
      </c>
      <c r="BE42" s="6">
        <v>0.10268662741095801</v>
      </c>
      <c r="BF42" s="6">
        <v>8.5852737353515396E-2</v>
      </c>
      <c r="BG42" s="6">
        <v>3.3459585858073501E-2</v>
      </c>
      <c r="BH42" s="6">
        <v>3.6196153909553198E-2</v>
      </c>
      <c r="BI42" s="6">
        <v>2.5006422391238601E-2</v>
      </c>
      <c r="BJ42" s="6">
        <v>6.7223761858742695E-2</v>
      </c>
      <c r="BK42" s="6">
        <v>2.3551852283985701E-2</v>
      </c>
      <c r="BL42" s="6">
        <v>6.8501210141667004E-2</v>
      </c>
      <c r="BM42" s="6">
        <v>0.12411813813132801</v>
      </c>
      <c r="BN42" s="6">
        <v>3.3329743435866997E-2</v>
      </c>
      <c r="BO42" s="6">
        <v>0.14384610248740301</v>
      </c>
      <c r="BP42" s="6">
        <v>5.9076628579034202E-2</v>
      </c>
      <c r="BQ42" s="6">
        <v>4.42215675790728E-2</v>
      </c>
      <c r="BR42" s="6">
        <v>1.22470773976697E-2</v>
      </c>
      <c r="BS42" s="6">
        <v>7.3842019722583002E-2</v>
      </c>
      <c r="BT42" s="6">
        <v>4.7113719737223697E-2</v>
      </c>
      <c r="BU42" s="6">
        <v>2.04724504552059E-2</v>
      </c>
      <c r="BV42" s="6">
        <v>7.4495315491221695E-2</v>
      </c>
      <c r="BW42" s="6">
        <v>0.23687991468166</v>
      </c>
      <c r="BX42" s="6">
        <v>8.8451066667639702E-2</v>
      </c>
      <c r="BY42" s="6">
        <v>9.35144223092432E-2</v>
      </c>
      <c r="BZ42" s="6">
        <v>0.29325371877762102</v>
      </c>
      <c r="CA42" s="6">
        <v>2.5564095457983299E-2</v>
      </c>
      <c r="CB42" s="6">
        <v>4.6340822212852802E-2</v>
      </c>
      <c r="CC42" s="6">
        <v>0.122402609500566</v>
      </c>
      <c r="CD42" s="6">
        <v>5.9911639462599503E-2</v>
      </c>
      <c r="CE42" s="6">
        <v>0.12521308293983199</v>
      </c>
      <c r="CF42" s="6">
        <v>3.7500223861583998E-2</v>
      </c>
      <c r="CG42" s="6">
        <v>1.04580241707233E-2</v>
      </c>
      <c r="CH42" s="6">
        <v>1.52014372702786E-2</v>
      </c>
      <c r="CI42" s="6">
        <v>2.3984752801213E-2</v>
      </c>
      <c r="CJ42" s="6">
        <v>1.30474742052728E-2</v>
      </c>
      <c r="CK42" s="6">
        <v>6.8306940835183997E-3</v>
      </c>
      <c r="CL42" s="6">
        <v>2.0471572060359499E-2</v>
      </c>
      <c r="CM42" s="6">
        <v>3.6925396569810402E-3</v>
      </c>
      <c r="CN42" s="6">
        <v>0.15297397311620101</v>
      </c>
      <c r="CO42" s="6">
        <v>0.17098025443928599</v>
      </c>
      <c r="CP42" s="6">
        <v>0.14825756462605599</v>
      </c>
      <c r="CQ42" s="6">
        <v>1.3499576345466301E-2</v>
      </c>
      <c r="CR42" s="6">
        <v>9.3704340586336199E-2</v>
      </c>
      <c r="CS42" s="6">
        <v>0.18367604684372901</v>
      </c>
      <c r="CT42" s="6">
        <v>0.101538109557783</v>
      </c>
      <c r="CU42" s="6">
        <v>2.65729675579232E-2</v>
      </c>
      <c r="CV42" s="6">
        <v>4.5732275709265698E-2</v>
      </c>
      <c r="CW42" s="6">
        <v>1.3233424550217501E-2</v>
      </c>
      <c r="CX42" s="6">
        <v>6.4379121712463003E-2</v>
      </c>
      <c r="CY42" s="6">
        <v>3.5148875597949901E-2</v>
      </c>
      <c r="CZ42" s="6">
        <v>7.8358574307923895E-2</v>
      </c>
      <c r="DA42" s="6">
        <v>6.7406828778561995E-2</v>
      </c>
      <c r="DB42" s="6">
        <v>0.17134576032833601</v>
      </c>
      <c r="DC42" s="6">
        <v>1.32014148022423E-2</v>
      </c>
      <c r="DD42" s="6">
        <v>3.2805322420899501E-2</v>
      </c>
      <c r="DE42" s="6">
        <v>7.8627089874973907E-3</v>
      </c>
      <c r="DF42" s="6">
        <v>1.8710574291866299E-2</v>
      </c>
      <c r="DG42" s="6">
        <v>3.3908893648554601E-2</v>
      </c>
      <c r="DH42" s="6">
        <v>8.7725967129031399E-3</v>
      </c>
      <c r="DI42" s="6">
        <v>2.6316888105187699E-2</v>
      </c>
      <c r="DJ42" s="6">
        <v>0.109618439065834</v>
      </c>
      <c r="DK42" s="6">
        <v>9.7299010846827703E-3</v>
      </c>
      <c r="DL42" s="6">
        <v>8.8736302418889898E-2</v>
      </c>
      <c r="DM42" s="6">
        <v>7.4128076993074804E-2</v>
      </c>
      <c r="DN42" s="6">
        <v>5.8896845678873502E-2</v>
      </c>
      <c r="DO42" s="6">
        <v>0.101975929690725</v>
      </c>
      <c r="DP42" s="6">
        <v>9.4441612963790302E-3</v>
      </c>
      <c r="DQ42" s="6">
        <v>1.7538290131666801E-2</v>
      </c>
      <c r="DR42" s="6">
        <v>4.9039954425967099E-2</v>
      </c>
      <c r="DS42" s="6">
        <v>9.0487690644620006E-2</v>
      </c>
      <c r="DT42" s="6">
        <v>4.3132759398176103E-2</v>
      </c>
      <c r="DU42" s="6">
        <v>0.21391363529649099</v>
      </c>
      <c r="DV42" s="6">
        <v>4.16527784556361E-2</v>
      </c>
      <c r="DW42" s="6">
        <v>5.9740515382428097E-2</v>
      </c>
      <c r="DX42" s="6">
        <v>1.9539014826994602E-2</v>
      </c>
      <c r="DY42" s="6">
        <v>2.27915616494926E-2</v>
      </c>
      <c r="DZ42" s="6">
        <v>3.4362787215233698E-2</v>
      </c>
      <c r="EA42" s="6">
        <v>8.1647095278812698E-2</v>
      </c>
      <c r="EB42" s="6">
        <v>3.0474016744256802E-3</v>
      </c>
      <c r="EC42" s="6">
        <v>3.75961724464303E-2</v>
      </c>
      <c r="ED42" s="6">
        <v>3.1360046730424501E-2</v>
      </c>
      <c r="EE42" s="6">
        <v>2.5264936692617399E-2</v>
      </c>
      <c r="EF42" s="6">
        <v>2.4651382626460501E-2</v>
      </c>
      <c r="EG42" s="6">
        <v>9.5846872881206607E-3</v>
      </c>
      <c r="EH42" s="6">
        <v>3.2991575529770299E-2</v>
      </c>
      <c r="EI42" s="6">
        <v>4.8512827913250699E-2</v>
      </c>
      <c r="EJ42" s="6">
        <v>2.8136760221160299E-2</v>
      </c>
      <c r="EK42" s="6">
        <v>5.9381797580827997E-2</v>
      </c>
      <c r="EL42" s="6">
        <v>5.4118301012555298E-2</v>
      </c>
      <c r="EM42" s="6">
        <v>4.9116469834777597E-2</v>
      </c>
      <c r="EN42" s="6">
        <v>3.3315100364683201E-2</v>
      </c>
      <c r="EO42" s="6">
        <v>1.97770908639909E-2</v>
      </c>
      <c r="EP42" s="6">
        <v>2.1472186685846901E-2</v>
      </c>
      <c r="EQ42" s="6">
        <v>4.2838465313124199E-2</v>
      </c>
      <c r="ER42" s="6">
        <v>3.4184254978656299E-2</v>
      </c>
      <c r="ES42" s="6">
        <v>1.2794644559503399E-2</v>
      </c>
      <c r="ET42" s="6">
        <v>3.2972269082383499E-3</v>
      </c>
      <c r="EU42" s="6">
        <v>1.26096084449099E-2</v>
      </c>
      <c r="EV42" s="6">
        <v>6.8984917901009996E-2</v>
      </c>
      <c r="EW42" s="6">
        <v>7.5529756866808996E-3</v>
      </c>
      <c r="EX42" s="6">
        <v>2.4728749102877899E-3</v>
      </c>
      <c r="EY42" s="6">
        <v>1.1560125755253401E-2</v>
      </c>
      <c r="EZ42" s="6">
        <v>1.5775065526778102E-2</v>
      </c>
      <c r="FA42" s="6">
        <v>7.6977534984989703E-3</v>
      </c>
      <c r="FB42" s="6">
        <v>3.68130325136394E-3</v>
      </c>
      <c r="FC42" s="6">
        <v>3.3856486550085302E-2</v>
      </c>
      <c r="FD42" s="6">
        <v>4.2158130011366798E-2</v>
      </c>
      <c r="FE42" s="6">
        <v>1.60272256358969E-2</v>
      </c>
      <c r="FF42" s="6">
        <v>4.8591164320326299E-2</v>
      </c>
      <c r="FG42" s="6">
        <v>2.4057174483068801E-2</v>
      </c>
      <c r="FH42" s="6">
        <v>1.37520121098283E-2</v>
      </c>
      <c r="FI42" s="6">
        <v>5.6983479598103504E-3</v>
      </c>
      <c r="FJ42" s="6">
        <v>2.8957758920429202E-2</v>
      </c>
      <c r="FK42" s="6">
        <v>6.8038943621831398E-3</v>
      </c>
      <c r="FL42" s="6">
        <v>5.1273333931755698E-3</v>
      </c>
      <c r="FM42" s="6">
        <v>2.83739618679975E-2</v>
      </c>
      <c r="FN42" s="6">
        <v>2.7669528492792099E-3</v>
      </c>
      <c r="FO42" s="6">
        <v>5.3752037875404602E-3</v>
      </c>
      <c r="FP42" s="6">
        <v>1.6082124567676E-2</v>
      </c>
      <c r="FQ42" s="6">
        <v>6.4861138397736403E-3</v>
      </c>
      <c r="FR42" s="6">
        <v>0.171700297937177</v>
      </c>
      <c r="FS42" s="6">
        <v>8.4122400006825804E-3</v>
      </c>
      <c r="FT42" s="6">
        <v>4.6709684633684898E-2</v>
      </c>
      <c r="FU42" s="6">
        <v>3.1886980264612397E-2</v>
      </c>
      <c r="FV42" s="6">
        <v>2.0699501172725099E-3</v>
      </c>
      <c r="FW42" s="6">
        <v>3.9641490063047199E-3</v>
      </c>
      <c r="FX42" s="6">
        <v>1.31953650453318E-2</v>
      </c>
      <c r="FY42" s="6">
        <v>6.9047769297752703E-3</v>
      </c>
      <c r="FZ42" s="6">
        <v>1.2516664666657301E-2</v>
      </c>
      <c r="GA42" s="6">
        <v>2.2018018215831301E-2</v>
      </c>
      <c r="GB42" s="6">
        <v>1.9381373282117701E-2</v>
      </c>
      <c r="GC42" s="6">
        <v>1.42018875304754E-2</v>
      </c>
      <c r="GD42" s="6">
        <v>1.45883858996095E-2</v>
      </c>
      <c r="GE42" s="6">
        <v>9.0914866709124395E-2</v>
      </c>
      <c r="GF42" s="6">
        <v>0.15991847731509301</v>
      </c>
      <c r="GG42" s="6">
        <v>0.21883011462572</v>
      </c>
      <c r="GH42" s="6">
        <v>2.6458334498534301E-2</v>
      </c>
      <c r="GI42" s="6">
        <v>6.6952591195279895E-2</v>
      </c>
      <c r="GJ42" s="6">
        <v>1.32815837441133E-2</v>
      </c>
      <c r="GK42" s="6">
        <v>3.5308232173744403E-2</v>
      </c>
      <c r="GL42" s="6">
        <v>4.1748160998914902E-2</v>
      </c>
      <c r="GM42" s="6"/>
      <c r="GN42" s="6">
        <f>CORREL(D42:GL42,D9:GL9)^2</f>
        <v>0.93883787194626889</v>
      </c>
    </row>
    <row r="43" spans="1:196" x14ac:dyDescent="0.25">
      <c r="A43" s="17"/>
      <c r="B43" s="20"/>
      <c r="C43" s="4" t="s">
        <v>236</v>
      </c>
      <c r="D43" s="6">
        <v>0.108422755128063</v>
      </c>
      <c r="E43" s="6">
        <v>2.8715149207525301E-2</v>
      </c>
      <c r="F43" s="6">
        <v>3.2338641885661497E-2</v>
      </c>
      <c r="G43" s="6">
        <v>3.3854738527534803E-2</v>
      </c>
      <c r="H43" s="6">
        <v>4.4939347651881303E-2</v>
      </c>
      <c r="I43" s="6">
        <v>7.5602026645049799E-3</v>
      </c>
      <c r="J43" s="6">
        <v>3.7397252667715698E-3</v>
      </c>
      <c r="K43" s="6">
        <v>7.8546921138168899E-2</v>
      </c>
      <c r="L43" s="6">
        <v>1.5194650005107601E-2</v>
      </c>
      <c r="M43" s="6">
        <v>0.134843683442498</v>
      </c>
      <c r="N43" s="6">
        <v>9.2767735138819696E-2</v>
      </c>
      <c r="O43" s="6">
        <v>4.0214250317265103E-2</v>
      </c>
      <c r="P43" s="6">
        <v>7.1301984123612203E-2</v>
      </c>
      <c r="Q43" s="6">
        <v>3.1446135446404601E-2</v>
      </c>
      <c r="R43" s="6">
        <v>2.38795258190867E-2</v>
      </c>
      <c r="S43" s="6">
        <v>3.9363998791962097E-2</v>
      </c>
      <c r="T43" s="6">
        <v>2.9331464856692101E-2</v>
      </c>
      <c r="U43" s="6">
        <v>5.2767887528682299E-2</v>
      </c>
      <c r="V43" s="6">
        <v>4.6338510581338498E-2</v>
      </c>
      <c r="W43" s="6">
        <v>5.16817339113671E-2</v>
      </c>
      <c r="X43" s="6">
        <v>6.9192782789926105E-2</v>
      </c>
      <c r="Y43" s="6">
        <v>9.65283906149913E-2</v>
      </c>
      <c r="Z43" s="6">
        <v>2.20069364124094E-2</v>
      </c>
      <c r="AA43" s="6">
        <v>8.9982692244957793E-3</v>
      </c>
      <c r="AB43" s="6">
        <v>6.5095048164424199E-2</v>
      </c>
      <c r="AC43" s="6">
        <v>8.1878631670449203E-2</v>
      </c>
      <c r="AD43" s="6">
        <v>0.15650788776080099</v>
      </c>
      <c r="AE43" s="6">
        <v>0.110246795054882</v>
      </c>
      <c r="AF43" s="6">
        <v>0.126707066014112</v>
      </c>
      <c r="AG43" s="6">
        <v>7.1172186508783694E-2</v>
      </c>
      <c r="AH43" s="6">
        <v>3.7768027129727599E-2</v>
      </c>
      <c r="AI43" s="6">
        <v>5.6815836647983203E-2</v>
      </c>
      <c r="AJ43" s="6">
        <v>2.8493094631023001E-2</v>
      </c>
      <c r="AK43" s="6">
        <v>9.2039938677607097E-2</v>
      </c>
      <c r="AL43" s="6">
        <v>9.3768756601732006E-2</v>
      </c>
      <c r="AM43" s="6">
        <v>0.13357643844081299</v>
      </c>
      <c r="AN43" s="6">
        <v>2.5719309090216299E-2</v>
      </c>
      <c r="AO43" s="6">
        <v>0.11760409105632499</v>
      </c>
      <c r="AP43" s="6">
        <v>5.1577406037425597E-2</v>
      </c>
      <c r="AQ43" s="6">
        <v>4.36400239201628E-2</v>
      </c>
      <c r="AR43" s="6">
        <v>3.1733075973131603E-2</v>
      </c>
      <c r="AS43" s="6">
        <v>6.5597578256108804E-2</v>
      </c>
      <c r="AT43" s="6">
        <v>5.5775640240130001E-2</v>
      </c>
      <c r="AU43" s="6">
        <v>6.7286204368271901E-2</v>
      </c>
      <c r="AV43" s="6">
        <v>0.15271825127246799</v>
      </c>
      <c r="AW43" s="6">
        <v>6.1329637639198901E-2</v>
      </c>
      <c r="AX43" s="6">
        <v>5.3815014833036703E-2</v>
      </c>
      <c r="AY43" s="6">
        <v>2.22680781313793E-2</v>
      </c>
      <c r="AZ43" s="6">
        <v>2.9077410282089398E-2</v>
      </c>
      <c r="BA43" s="6">
        <v>1.43412299042545E-2</v>
      </c>
      <c r="BB43" s="6">
        <v>4.1181890168098499E-2</v>
      </c>
      <c r="BC43" s="6">
        <v>5.6412136724230302E-2</v>
      </c>
      <c r="BD43" s="6">
        <v>3.9417799902774102E-2</v>
      </c>
      <c r="BE43" s="6">
        <v>4.5893197693121703E-2</v>
      </c>
      <c r="BF43" s="6">
        <v>5.5668824540601403E-2</v>
      </c>
      <c r="BG43" s="6">
        <v>7.7360577074061798E-2</v>
      </c>
      <c r="BH43" s="6">
        <v>6.9556110797240805E-2</v>
      </c>
      <c r="BI43" s="6">
        <v>5.5222309792081398E-2</v>
      </c>
      <c r="BJ43" s="6">
        <v>6.7045670898929793E-2</v>
      </c>
      <c r="BK43" s="6">
        <v>9.6610542620702206E-2</v>
      </c>
      <c r="BL43" s="6">
        <v>9.1049933715747794E-2</v>
      </c>
      <c r="BM43" s="6">
        <v>9.4117628497370098E-2</v>
      </c>
      <c r="BN43" s="6">
        <v>2.1147874994659699E-2</v>
      </c>
      <c r="BO43" s="6">
        <v>4.1947398133353499E-2</v>
      </c>
      <c r="BP43" s="6">
        <v>0.132923373843469</v>
      </c>
      <c r="BQ43" s="6">
        <v>1.3191887540647399E-2</v>
      </c>
      <c r="BR43" s="6">
        <v>0.118091310129606</v>
      </c>
      <c r="BS43" s="6">
        <v>0.12650124077414299</v>
      </c>
      <c r="BT43" s="6">
        <v>5.57553947290787E-2</v>
      </c>
      <c r="BU43" s="6">
        <v>3.7085828406988999E-2</v>
      </c>
      <c r="BV43" s="6">
        <v>4.0055717792361001E-2</v>
      </c>
      <c r="BW43" s="6">
        <v>3.19697449227557E-2</v>
      </c>
      <c r="BX43" s="6">
        <v>8.7038543150300601E-2</v>
      </c>
      <c r="BY43" s="6">
        <v>0.115327066291879</v>
      </c>
      <c r="BZ43" s="6">
        <v>0.116120263187193</v>
      </c>
      <c r="CA43" s="6">
        <v>5.3254457275634402E-2</v>
      </c>
      <c r="CB43" s="6">
        <v>7.7587684908713095E-2</v>
      </c>
      <c r="CC43" s="6">
        <v>0.12639428597705199</v>
      </c>
      <c r="CD43" s="6">
        <v>0.13707494701008599</v>
      </c>
      <c r="CE43" s="6">
        <v>6.3004853568838795E-2</v>
      </c>
      <c r="CF43" s="6">
        <v>0.124323106269019</v>
      </c>
      <c r="CG43" s="6">
        <v>8.9693278861360803E-3</v>
      </c>
      <c r="CH43" s="6">
        <v>2.8082285118031802E-2</v>
      </c>
      <c r="CI43" s="6">
        <v>1.03152746287911E-2</v>
      </c>
      <c r="CJ43" s="6">
        <v>1.16742655787169E-2</v>
      </c>
      <c r="CK43" s="6">
        <v>3.0856249702830799E-2</v>
      </c>
      <c r="CL43" s="6">
        <v>3.3568485599697703E-2</v>
      </c>
      <c r="CM43" s="6">
        <v>7.1713580118950597E-3</v>
      </c>
      <c r="CN43" s="6">
        <v>0.17196088156040901</v>
      </c>
      <c r="CO43" s="6">
        <v>8.5247065134707506E-2</v>
      </c>
      <c r="CP43" s="6">
        <v>0.11778018746992</v>
      </c>
      <c r="CQ43" s="6">
        <v>6.0264392349412298E-2</v>
      </c>
      <c r="CR43" s="6">
        <v>0.10107892513306301</v>
      </c>
      <c r="CS43" s="6">
        <v>6.5395053195872105E-2</v>
      </c>
      <c r="CT43" s="6">
        <v>0.15597539132979399</v>
      </c>
      <c r="CU43" s="6">
        <v>2.1051624026357602E-2</v>
      </c>
      <c r="CV43" s="6">
        <v>9.0994421189112995E-2</v>
      </c>
      <c r="CW43" s="6">
        <v>2.9124007566494501E-2</v>
      </c>
      <c r="CX43" s="6">
        <v>9.2813861192563199E-2</v>
      </c>
      <c r="CY43" s="6">
        <v>8.1200690980498105E-2</v>
      </c>
      <c r="CZ43" s="6">
        <v>0.10521528081522501</v>
      </c>
      <c r="DA43" s="6">
        <v>9.1028097321753099E-2</v>
      </c>
      <c r="DB43" s="6">
        <v>3.7923731142305898E-2</v>
      </c>
      <c r="DC43" s="6">
        <v>5.2258950417319802E-2</v>
      </c>
      <c r="DD43" s="6">
        <v>1.7209236341335601E-2</v>
      </c>
      <c r="DE43" s="6">
        <v>1.08638883344434E-2</v>
      </c>
      <c r="DF43" s="6">
        <v>3.5759303765120903E-2</v>
      </c>
      <c r="DG43" s="6">
        <v>3.9908989941117697E-2</v>
      </c>
      <c r="DH43" s="6">
        <v>7.8444009569473196E-3</v>
      </c>
      <c r="DI43" s="6">
        <v>3.76760780084303E-2</v>
      </c>
      <c r="DJ43" s="6">
        <v>0.153056090280344</v>
      </c>
      <c r="DK43" s="6">
        <v>3.39456827553416E-2</v>
      </c>
      <c r="DL43" s="6">
        <v>0.101245515152703</v>
      </c>
      <c r="DM43" s="6">
        <v>9.4837159745960103E-2</v>
      </c>
      <c r="DN43" s="6">
        <v>0.14980955859662101</v>
      </c>
      <c r="DO43" s="6">
        <v>5.9972621219558202E-2</v>
      </c>
      <c r="DP43" s="6">
        <v>1.7248255212926299E-2</v>
      </c>
      <c r="DQ43" s="6">
        <v>4.2487277100016797E-2</v>
      </c>
      <c r="DR43" s="6">
        <v>0.100529210520241</v>
      </c>
      <c r="DS43" s="6">
        <v>0.13922739428178499</v>
      </c>
      <c r="DT43" s="6">
        <v>4.1780177913111602E-2</v>
      </c>
      <c r="DU43" s="6">
        <v>7.0878311552687104E-2</v>
      </c>
      <c r="DV43" s="6">
        <v>5.4453333282825402E-2</v>
      </c>
      <c r="DW43" s="6">
        <v>3.6122391227844101E-2</v>
      </c>
      <c r="DX43" s="6">
        <v>0.122991352171063</v>
      </c>
      <c r="DY43" s="6">
        <v>3.1459108491740197E-2</v>
      </c>
      <c r="DZ43" s="6">
        <v>5.38157608827321E-2</v>
      </c>
      <c r="EA43" s="6">
        <v>6.6013991692020005E-2</v>
      </c>
      <c r="EB43" s="6">
        <v>3.2050203820618E-3</v>
      </c>
      <c r="EC43" s="6">
        <v>4.4891975286645201E-2</v>
      </c>
      <c r="ED43" s="6">
        <v>0.104127656488488</v>
      </c>
      <c r="EE43" s="6">
        <v>0.120969061501549</v>
      </c>
      <c r="EF43" s="6">
        <v>8.9513810410403905E-2</v>
      </c>
      <c r="EG43" s="6">
        <v>5.7940458910199603E-2</v>
      </c>
      <c r="EH43" s="6">
        <v>2.60436788233488E-2</v>
      </c>
      <c r="EI43" s="6">
        <v>4.9313544324499699E-2</v>
      </c>
      <c r="EJ43" s="6">
        <v>4.5334357960913299E-2</v>
      </c>
      <c r="EK43" s="6">
        <v>0.14136535758729299</v>
      </c>
      <c r="EL43" s="6">
        <v>6.8457358063256896E-2</v>
      </c>
      <c r="EM43" s="6">
        <v>7.1583778773485901E-2</v>
      </c>
      <c r="EN43" s="6">
        <v>5.6599299927126097E-2</v>
      </c>
      <c r="EO43" s="6">
        <v>6.9772004038501506E-2</v>
      </c>
      <c r="EP43" s="6">
        <v>4.3606754010475098E-2</v>
      </c>
      <c r="EQ43" s="6">
        <v>5.4214967721299398E-2</v>
      </c>
      <c r="ER43" s="6">
        <v>6.4456832026348304E-2</v>
      </c>
      <c r="ES43" s="6">
        <v>1.5234890141251701E-2</v>
      </c>
      <c r="ET43" s="6">
        <v>2.35010439522353E-2</v>
      </c>
      <c r="EU43" s="6">
        <v>1.54772999613233E-2</v>
      </c>
      <c r="EV43" s="6">
        <v>6.0010618483046001E-2</v>
      </c>
      <c r="EW43" s="6">
        <v>2.5326699975467701E-2</v>
      </c>
      <c r="EX43" s="6">
        <v>8.1164177567644401E-3</v>
      </c>
      <c r="EY43" s="6">
        <v>1.33476368945308E-2</v>
      </c>
      <c r="EZ43" s="6">
        <v>1.86435858287195E-2</v>
      </c>
      <c r="FA43" s="6">
        <v>1.2416671749890799E-2</v>
      </c>
      <c r="FB43" s="6">
        <v>5.4241366087678499E-3</v>
      </c>
      <c r="FC43" s="6">
        <v>2.4844258310534599E-2</v>
      </c>
      <c r="FD43" s="6">
        <v>8.0271013806318903E-2</v>
      </c>
      <c r="FE43" s="6">
        <v>1.9563490512715699E-2</v>
      </c>
      <c r="FF43" s="6">
        <v>0.10514907732743201</v>
      </c>
      <c r="FG43" s="6">
        <v>0.79968934961111404</v>
      </c>
      <c r="FH43" s="6">
        <v>0.74228430021326897</v>
      </c>
      <c r="FI43" s="6">
        <v>2.8919877092804499E-3</v>
      </c>
      <c r="FJ43" s="6">
        <v>7.1495340907319405E-2</v>
      </c>
      <c r="FK43" s="6">
        <v>3.6880224064762099E-3</v>
      </c>
      <c r="FL43" s="6">
        <v>6.0270519474252904E-3</v>
      </c>
      <c r="FM43" s="6">
        <v>6.3735482477291494E-2</v>
      </c>
      <c r="FN43" s="6">
        <v>2.2547566795667502E-3</v>
      </c>
      <c r="FO43" s="6">
        <v>1.26175203193752E-2</v>
      </c>
      <c r="FP43" s="6">
        <v>5.77125518820416E-2</v>
      </c>
      <c r="FQ43" s="6">
        <v>1.8615435995883001E-2</v>
      </c>
      <c r="FR43" s="6">
        <v>8.4571734821248606E-2</v>
      </c>
      <c r="FS43" s="6">
        <v>1.06902444194589E-2</v>
      </c>
      <c r="FT43" s="6">
        <v>6.7657531670354099E-2</v>
      </c>
      <c r="FU43" s="6">
        <v>9.7752382014773806E-2</v>
      </c>
      <c r="FV43" s="6">
        <v>1.5152805920084E-2</v>
      </c>
      <c r="FW43" s="6">
        <v>6.7168215922730297E-3</v>
      </c>
      <c r="FX43" s="6">
        <v>2.0185559039595902E-2</v>
      </c>
      <c r="FY43" s="6">
        <v>1.80885932715368E-2</v>
      </c>
      <c r="FZ43" s="6">
        <v>3.7777789912711197E-2</v>
      </c>
      <c r="GA43" s="6">
        <v>4.7026447654091301E-2</v>
      </c>
      <c r="GB43" s="6">
        <v>4.57172254238856E-2</v>
      </c>
      <c r="GC43" s="6">
        <v>1.3005570320133801E-2</v>
      </c>
      <c r="GD43" s="6">
        <v>2.7255111705471999E-2</v>
      </c>
      <c r="GE43" s="6">
        <v>6.1193113944723501E-2</v>
      </c>
      <c r="GF43" s="6">
        <v>0.13249395133858899</v>
      </c>
      <c r="GG43" s="6">
        <v>6.4632072048830605E-2</v>
      </c>
      <c r="GH43" s="6">
        <v>6.0772483782160602E-2</v>
      </c>
      <c r="GI43" s="6">
        <v>3.8402218335137003E-2</v>
      </c>
      <c r="GJ43" s="6">
        <v>1.9344550757115001E-2</v>
      </c>
      <c r="GK43" s="6">
        <v>6.7701685068879705E-2</v>
      </c>
      <c r="GL43" s="6">
        <v>0.152509059955486</v>
      </c>
      <c r="GM43" s="6"/>
      <c r="GN43" s="6">
        <f>CORREL(D43:GL43,D13:GL13)^2</f>
        <v>0.7387505273983459</v>
      </c>
    </row>
    <row r="44" spans="1:196" x14ac:dyDescent="0.25">
      <c r="A44" s="17"/>
      <c r="B44" s="20"/>
      <c r="C44" s="4" t="s">
        <v>249</v>
      </c>
      <c r="D44" s="6">
        <v>4.2905269504910103E-2</v>
      </c>
      <c r="E44" s="6">
        <v>4.88850208317319E-2</v>
      </c>
      <c r="F44" s="6">
        <v>0.186194249903954</v>
      </c>
      <c r="G44" s="6">
        <v>0.14060688718997499</v>
      </c>
      <c r="H44" s="6">
        <v>0.19987684640285699</v>
      </c>
      <c r="I44" s="6">
        <v>9.8652388599633108E-3</v>
      </c>
      <c r="J44" s="6">
        <v>1.7894753108977399E-2</v>
      </c>
      <c r="K44" s="6">
        <v>6.7096440295364199E-2</v>
      </c>
      <c r="L44" s="6">
        <v>2.2185329667939999E-2</v>
      </c>
      <c r="M44" s="6">
        <v>3.8800564806643102E-2</v>
      </c>
      <c r="N44" s="6">
        <v>1.6716026418122198E-2</v>
      </c>
      <c r="O44" s="6">
        <v>7.4763591421958204E-3</v>
      </c>
      <c r="P44" s="6">
        <v>4.0284371629583898E-2</v>
      </c>
      <c r="Q44" s="6">
        <v>3.6989647963375998E-2</v>
      </c>
      <c r="R44" s="6">
        <v>1.39345439160759E-2</v>
      </c>
      <c r="S44" s="6">
        <v>4.0498400073100398E-2</v>
      </c>
      <c r="T44" s="6">
        <v>3.8696104055500301E-2</v>
      </c>
      <c r="U44" s="6">
        <v>7.7814978221398906E-2</v>
      </c>
      <c r="V44" s="6">
        <v>5.89782817013529E-2</v>
      </c>
      <c r="W44" s="6">
        <v>6.0695112157966601E-2</v>
      </c>
      <c r="X44" s="6">
        <v>6.6950443462584899E-2</v>
      </c>
      <c r="Y44" s="6">
        <v>1.36511520218826E-2</v>
      </c>
      <c r="Z44" s="6">
        <v>5.1631971204012403E-2</v>
      </c>
      <c r="AA44" s="6">
        <v>9.7817405539485605E-2</v>
      </c>
      <c r="AB44" s="6">
        <v>3.42524996495365E-2</v>
      </c>
      <c r="AC44" s="6">
        <v>5.6025105007492901E-2</v>
      </c>
      <c r="AD44" s="6">
        <v>6.1269080634142201E-2</v>
      </c>
      <c r="AE44" s="6">
        <v>2.4150275994932E-2</v>
      </c>
      <c r="AF44" s="6">
        <v>3.0779404194145401E-2</v>
      </c>
      <c r="AG44" s="6">
        <v>5.5405012582188599E-2</v>
      </c>
      <c r="AH44" s="6">
        <v>8.3027285718698496E-2</v>
      </c>
      <c r="AI44" s="6">
        <v>4.6743068925867201E-2</v>
      </c>
      <c r="AJ44" s="6">
        <v>2.5267136751726201E-2</v>
      </c>
      <c r="AK44" s="6">
        <v>5.6870100690584E-2</v>
      </c>
      <c r="AL44" s="6">
        <v>4.3280135150232997E-2</v>
      </c>
      <c r="AM44" s="6">
        <v>4.9142300761871101E-2</v>
      </c>
      <c r="AN44" s="6">
        <v>5.5289959488838102E-3</v>
      </c>
      <c r="AO44" s="6">
        <v>2.1489341854199699E-2</v>
      </c>
      <c r="AP44" s="6">
        <v>2.82110386800348E-2</v>
      </c>
      <c r="AQ44" s="6">
        <v>4.5177561447223603E-2</v>
      </c>
      <c r="AR44" s="6">
        <v>4.83910725511002E-2</v>
      </c>
      <c r="AS44" s="6">
        <v>0.14810024051825699</v>
      </c>
      <c r="AT44" s="6">
        <v>8.4941787723762902E-2</v>
      </c>
      <c r="AU44" s="6">
        <v>0.23021357219364799</v>
      </c>
      <c r="AV44" s="6">
        <v>4.0568767185658897E-2</v>
      </c>
      <c r="AW44" s="6">
        <v>3.3677160880979197E-2</v>
      </c>
      <c r="AX44" s="6">
        <v>6.9694795476171606E-2</v>
      </c>
      <c r="AY44" s="6">
        <v>4.5771017470233502E-2</v>
      </c>
      <c r="AZ44" s="6">
        <v>5.3654671389963403E-2</v>
      </c>
      <c r="BA44" s="6">
        <v>1.8258563845194899E-2</v>
      </c>
      <c r="BB44" s="6">
        <v>2.2422002236124901E-2</v>
      </c>
      <c r="BC44" s="6">
        <v>7.3643784737062401E-2</v>
      </c>
      <c r="BD44" s="6">
        <v>2.1373149598196001E-2</v>
      </c>
      <c r="BE44" s="6">
        <v>4.48817911380818E-2</v>
      </c>
      <c r="BF44" s="6">
        <v>4.2632311054804001E-2</v>
      </c>
      <c r="BG44" s="6">
        <v>7.5350617029065606E-2</v>
      </c>
      <c r="BH44" s="6">
        <v>5.16545393161408E-2</v>
      </c>
      <c r="BI44" s="6">
        <v>0.15341679328010699</v>
      </c>
      <c r="BJ44" s="6">
        <v>3.9958818547705201E-2</v>
      </c>
      <c r="BK44" s="6">
        <v>8.7879641042959603E-2</v>
      </c>
      <c r="BL44" s="6">
        <v>5.0579336655387303E-2</v>
      </c>
      <c r="BM44" s="6">
        <v>2.05951177384531E-2</v>
      </c>
      <c r="BN44" s="6">
        <v>2.6920845621405402E-2</v>
      </c>
      <c r="BO44" s="6">
        <v>1.8076719840059201E-2</v>
      </c>
      <c r="BP44" s="6">
        <v>6.9515050384292496E-2</v>
      </c>
      <c r="BQ44" s="6">
        <v>1.76126202761995E-2</v>
      </c>
      <c r="BR44" s="6">
        <v>5.7163188388710699E-2</v>
      </c>
      <c r="BS44" s="6">
        <v>6.9208854275488299E-2</v>
      </c>
      <c r="BT44" s="6">
        <v>2.1476505054200901E-2</v>
      </c>
      <c r="BU44" s="6">
        <v>0.176243508579672</v>
      </c>
      <c r="BV44" s="6">
        <v>0.10617009372512699</v>
      </c>
      <c r="BW44" s="6">
        <v>0.217585695269785</v>
      </c>
      <c r="BX44" s="6">
        <v>4.8931448219244299E-2</v>
      </c>
      <c r="BY44" s="6">
        <v>6.0845464140892397E-2</v>
      </c>
      <c r="BZ44" s="6">
        <v>4.2531799156830703E-2</v>
      </c>
      <c r="CA44" s="6">
        <v>5.1272602902692803E-2</v>
      </c>
      <c r="CB44" s="6">
        <v>4.0553312491045698E-2</v>
      </c>
      <c r="CC44" s="6">
        <v>3.5854085069386497E-2</v>
      </c>
      <c r="CD44" s="6">
        <v>4.6375749773162799E-2</v>
      </c>
      <c r="CE44" s="6">
        <v>9.1115709416262999E-2</v>
      </c>
      <c r="CF44" s="6">
        <v>7.0591597916798504E-2</v>
      </c>
      <c r="CG44" s="6">
        <v>1.9916829822951301E-2</v>
      </c>
      <c r="CH44" s="6">
        <v>1.15554922579332E-2</v>
      </c>
      <c r="CI44" s="6">
        <v>1.3495841957737899E-2</v>
      </c>
      <c r="CJ44" s="6">
        <v>2.2882681035939201E-2</v>
      </c>
      <c r="CK44" s="6">
        <v>1.8462854899515602E-2</v>
      </c>
      <c r="CL44" s="6">
        <v>1.9131909072215E-2</v>
      </c>
      <c r="CM44" s="6">
        <v>3.2080513148696099E-3</v>
      </c>
      <c r="CN44" s="6">
        <v>6.55059013000103E-2</v>
      </c>
      <c r="CO44" s="6">
        <v>3.0046302619249399E-2</v>
      </c>
      <c r="CP44" s="6">
        <v>5.6263942688517497E-2</v>
      </c>
      <c r="CQ44" s="6">
        <v>2.2839422773404901E-2</v>
      </c>
      <c r="CR44" s="6">
        <v>4.6250277172045898E-2</v>
      </c>
      <c r="CS44" s="6">
        <v>5.6308701931324298E-2</v>
      </c>
      <c r="CT44" s="6">
        <v>4.2769451068063499E-2</v>
      </c>
      <c r="CU44" s="6">
        <v>4.5636881856062197E-2</v>
      </c>
      <c r="CV44" s="6">
        <v>4.0171754993694297E-2</v>
      </c>
      <c r="CW44" s="6">
        <v>1.7215894112359902E-2</v>
      </c>
      <c r="CX44" s="6">
        <v>4.2211316706624598E-2</v>
      </c>
      <c r="CY44" s="6">
        <v>5.6246491099302402E-2</v>
      </c>
      <c r="CZ44" s="6">
        <v>3.4041953755643201E-2</v>
      </c>
      <c r="DA44" s="6">
        <v>4.5110159214090999E-2</v>
      </c>
      <c r="DB44" s="6">
        <v>2.0524128728800502E-2</v>
      </c>
      <c r="DC44" s="6">
        <v>1.2983978354969899E-2</v>
      </c>
      <c r="DD44" s="6">
        <v>1.43396763437817E-2</v>
      </c>
      <c r="DE44" s="6">
        <v>1.80155624215825E-2</v>
      </c>
      <c r="DF44" s="6">
        <v>1.43417873863844E-2</v>
      </c>
      <c r="DG44" s="6">
        <v>1.9578427548174099E-2</v>
      </c>
      <c r="DH44" s="6">
        <v>5.6862193396589001E-3</v>
      </c>
      <c r="DI44" s="6">
        <v>1.7914347934946201E-2</v>
      </c>
      <c r="DJ44" s="6">
        <v>5.5127396287591099E-2</v>
      </c>
      <c r="DK44" s="6">
        <v>1.6812200051105002E-2</v>
      </c>
      <c r="DL44" s="6">
        <v>5.1110166278323703E-2</v>
      </c>
      <c r="DM44" s="6">
        <v>3.41042138351468E-2</v>
      </c>
      <c r="DN44" s="6">
        <v>6.2679682721590593E-2</v>
      </c>
      <c r="DO44" s="6">
        <v>4.4525085838815703E-2</v>
      </c>
      <c r="DP44" s="6">
        <v>1.6622937492296298E-2</v>
      </c>
      <c r="DQ44" s="6">
        <v>1.76693931849712E-2</v>
      </c>
      <c r="DR44" s="6">
        <v>5.1191543066683103E-2</v>
      </c>
      <c r="DS44" s="6">
        <v>4.3101780637889497E-2</v>
      </c>
      <c r="DT44" s="6">
        <v>6.3411086652429893E-2</v>
      </c>
      <c r="DU44" s="6">
        <v>4.3649581560857499E-2</v>
      </c>
      <c r="DV44" s="6">
        <v>3.5185564131810301E-2</v>
      </c>
      <c r="DW44" s="6">
        <v>1.9135498300009501E-2</v>
      </c>
      <c r="DX44" s="6">
        <v>1.7029875629443199E-2</v>
      </c>
      <c r="DY44" s="6">
        <v>2.72662825012541E-2</v>
      </c>
      <c r="DZ44" s="6">
        <v>1.3283144512396801E-2</v>
      </c>
      <c r="EA44" s="6">
        <v>4.9446793485437499E-2</v>
      </c>
      <c r="EB44" s="6">
        <v>6.99547362092385E-3</v>
      </c>
      <c r="EC44" s="6">
        <v>2.9757396539125E-2</v>
      </c>
      <c r="ED44" s="6">
        <v>5.6819584108420203E-2</v>
      </c>
      <c r="EE44" s="6">
        <v>2.64775434487571E-2</v>
      </c>
      <c r="EF44" s="6">
        <v>4.3843169577952298E-2</v>
      </c>
      <c r="EG44" s="6">
        <v>2.78484409646803E-2</v>
      </c>
      <c r="EH44" s="6">
        <v>1.74123919460192E-2</v>
      </c>
      <c r="EI44" s="6">
        <v>2.6701252073169899E-2</v>
      </c>
      <c r="EJ44" s="6">
        <v>1.7778361461174001E-2</v>
      </c>
      <c r="EK44" s="6">
        <v>3.9567652000038103E-2</v>
      </c>
      <c r="EL44" s="6">
        <v>5.4818063117890101E-2</v>
      </c>
      <c r="EM44" s="6">
        <v>2.6673015591912101E-2</v>
      </c>
      <c r="EN44" s="6">
        <v>3.0195066641841899E-2</v>
      </c>
      <c r="EO44" s="6">
        <v>1.3454876043434601E-2</v>
      </c>
      <c r="EP44" s="6">
        <v>2.52654419286138E-2</v>
      </c>
      <c r="EQ44" s="6">
        <v>2.56818407191753E-2</v>
      </c>
      <c r="ER44" s="6">
        <v>3.1461427096774901E-2</v>
      </c>
      <c r="ES44" s="6">
        <v>9.3457579699370401E-3</v>
      </c>
      <c r="ET44" s="6">
        <v>5.8285431322080902E-3</v>
      </c>
      <c r="EU44" s="6">
        <v>1.9101761071444401E-2</v>
      </c>
      <c r="EV44" s="6">
        <v>4.9804020178199397E-2</v>
      </c>
      <c r="EW44" s="6">
        <v>1.31030296408924E-2</v>
      </c>
      <c r="EX44" s="6">
        <v>3.4924432153535601E-3</v>
      </c>
      <c r="EY44" s="6">
        <v>2.1843317557098299E-2</v>
      </c>
      <c r="EZ44" s="6">
        <v>1.29389814600231E-2</v>
      </c>
      <c r="FA44" s="6">
        <v>7.5575906934267599E-3</v>
      </c>
      <c r="FB44" s="6">
        <v>6.4719137560544796E-3</v>
      </c>
      <c r="FC44" s="6">
        <v>3.7890457611613602E-2</v>
      </c>
      <c r="FD44" s="6">
        <v>3.8312089393138397E-2</v>
      </c>
      <c r="FE44" s="6">
        <v>2.2826511550514999E-2</v>
      </c>
      <c r="FF44" s="6">
        <v>2.2299874606669601E-2</v>
      </c>
      <c r="FG44" s="6">
        <v>1.1061824035916301E-2</v>
      </c>
      <c r="FH44" s="6">
        <v>7.0129277275917598E-3</v>
      </c>
      <c r="FI44" s="6">
        <v>3.1289036689058701E-3</v>
      </c>
      <c r="FJ44" s="6">
        <v>1.3436861277498401E-2</v>
      </c>
      <c r="FK44" s="6">
        <v>1.95833381202253E-3</v>
      </c>
      <c r="FL44" s="6">
        <v>4.7483519312262997E-3</v>
      </c>
      <c r="FM44" s="6">
        <v>4.1697349883979697E-2</v>
      </c>
      <c r="FN44" s="6">
        <v>1.04648740782778E-3</v>
      </c>
      <c r="FO44" s="6">
        <v>6.5501000968719598E-3</v>
      </c>
      <c r="FP44" s="6">
        <v>3.4200764182217E-2</v>
      </c>
      <c r="FQ44" s="6">
        <v>1.7584027286892501E-2</v>
      </c>
      <c r="FR44" s="6">
        <v>3.8701492938529501E-2</v>
      </c>
      <c r="FS44" s="6">
        <v>2.3380378225473199E-2</v>
      </c>
      <c r="FT44" s="6">
        <v>2.5150440879744801E-2</v>
      </c>
      <c r="FU44" s="6">
        <v>2.5032280227224198E-2</v>
      </c>
      <c r="FV44" s="6">
        <v>1.9149352013819801E-3</v>
      </c>
      <c r="FW44" s="6">
        <v>1.12908306875252E-2</v>
      </c>
      <c r="FX44" s="6">
        <v>2.41473860906927E-2</v>
      </c>
      <c r="FY44" s="6">
        <v>1.05410540622459E-3</v>
      </c>
      <c r="FZ44" s="6">
        <v>1.9433169567572801E-2</v>
      </c>
      <c r="GA44" s="6">
        <v>2.4002439780863E-2</v>
      </c>
      <c r="GB44" s="6">
        <v>2.9038610586776401E-2</v>
      </c>
      <c r="GC44" s="6">
        <v>2.18595819018579E-2</v>
      </c>
      <c r="GD44" s="6">
        <v>1.54363586736478E-2</v>
      </c>
      <c r="GE44" s="6">
        <v>4.6572604624505499E-2</v>
      </c>
      <c r="GF44" s="6">
        <v>4.0464423663957499E-2</v>
      </c>
      <c r="GG44" s="6">
        <v>3.7733707769557999E-2</v>
      </c>
      <c r="GH44" s="6">
        <v>2.5005349257255598E-2</v>
      </c>
      <c r="GI44" s="6">
        <v>6.9226989581580398E-2</v>
      </c>
      <c r="GJ44" s="6">
        <v>1.3569737288809201E-2</v>
      </c>
      <c r="GK44" s="6">
        <v>3.29889629809475E-2</v>
      </c>
      <c r="GL44" s="6">
        <v>4.6946575596157399E-2</v>
      </c>
      <c r="GM44" s="6"/>
      <c r="GN44" s="6">
        <f>CORREL(D44:GL44,D14:GL14)^2</f>
        <v>0.65509040174832445</v>
      </c>
    </row>
    <row r="45" spans="1:196" x14ac:dyDescent="0.25">
      <c r="A45" s="17"/>
      <c r="B45" s="20"/>
      <c r="C45" s="4" t="s">
        <v>194</v>
      </c>
      <c r="D45" s="6">
        <v>4.3344030278619897E-2</v>
      </c>
      <c r="E45" s="6">
        <v>0.25267723203839798</v>
      </c>
      <c r="F45" s="6">
        <v>5.6395702488763799E-2</v>
      </c>
      <c r="G45" s="6">
        <v>7.3083535304617905E-2</v>
      </c>
      <c r="H45" s="6">
        <v>0.17973152243893001</v>
      </c>
      <c r="I45" s="6">
        <v>6.4180225794707099E-3</v>
      </c>
      <c r="J45" s="6">
        <v>1.5007735548451501E-2</v>
      </c>
      <c r="K45" s="6">
        <v>9.4179897293746803E-2</v>
      </c>
      <c r="L45" s="6">
        <v>1.1585265416197201E-2</v>
      </c>
      <c r="M45" s="6">
        <v>2.4286865999340799E-2</v>
      </c>
      <c r="N45" s="6">
        <v>3.4121224005278498E-2</v>
      </c>
      <c r="O45" s="6">
        <v>1.0934605285659101E-2</v>
      </c>
      <c r="P45" s="6">
        <v>2.2615987529955299E-2</v>
      </c>
      <c r="Q45" s="6">
        <v>0.24008533997710099</v>
      </c>
      <c r="R45" s="6">
        <v>1.6753250632098399E-2</v>
      </c>
      <c r="S45" s="6">
        <v>5.9098605580453101E-2</v>
      </c>
      <c r="T45" s="6">
        <v>1.96385597347126E-2</v>
      </c>
      <c r="U45" s="6">
        <v>5.4098839827955901E-2</v>
      </c>
      <c r="V45" s="6">
        <v>3.3993813553114198E-2</v>
      </c>
      <c r="W45" s="6">
        <v>2.19022855915668E-2</v>
      </c>
      <c r="X45" s="6">
        <v>5.1197010369427802E-2</v>
      </c>
      <c r="Y45" s="6">
        <v>3.9101405718601302E-2</v>
      </c>
      <c r="Z45" s="6">
        <v>0.46580196476263003</v>
      </c>
      <c r="AA45" s="6">
        <v>0.42374148132092698</v>
      </c>
      <c r="AB45" s="6">
        <v>5.2853392123222799E-2</v>
      </c>
      <c r="AC45" s="6">
        <v>7.7640250290226601E-2</v>
      </c>
      <c r="AD45" s="6">
        <v>7.2983476831734104E-2</v>
      </c>
      <c r="AE45" s="6">
        <v>2.8226053782084998E-2</v>
      </c>
      <c r="AF45" s="6">
        <v>1.5298555174806799E-2</v>
      </c>
      <c r="AG45" s="6">
        <v>2.56704172462815E-2</v>
      </c>
      <c r="AH45" s="6">
        <v>0.16431827932889501</v>
      </c>
      <c r="AI45" s="6">
        <v>0.368815163599854</v>
      </c>
      <c r="AJ45" s="6">
        <v>5.7281741845330802E-2</v>
      </c>
      <c r="AK45" s="6">
        <v>2.2077981250761301E-2</v>
      </c>
      <c r="AL45" s="6">
        <v>4.27435478158157E-2</v>
      </c>
      <c r="AM45" s="6">
        <v>4.5721426217178299E-2</v>
      </c>
      <c r="AN45" s="6">
        <v>2.42452490347845E-3</v>
      </c>
      <c r="AO45" s="6">
        <v>2.3627153553527399E-2</v>
      </c>
      <c r="AP45" s="6">
        <v>5.39474060273668E-2</v>
      </c>
      <c r="AQ45" s="6">
        <v>0.100143252889623</v>
      </c>
      <c r="AR45" s="6">
        <v>5.7879477717769599E-2</v>
      </c>
      <c r="AS45" s="6">
        <v>0.139459511726928</v>
      </c>
      <c r="AT45" s="6">
        <v>7.6981012917467798E-2</v>
      </c>
      <c r="AU45" s="6">
        <v>0.20679889823647099</v>
      </c>
      <c r="AV45" s="6">
        <v>4.5080810866421503E-2</v>
      </c>
      <c r="AW45" s="6">
        <v>3.2519947118787897E-2</v>
      </c>
      <c r="AX45" s="6">
        <v>7.7196785939564805E-2</v>
      </c>
      <c r="AY45" s="6">
        <v>0.12233432852154499</v>
      </c>
      <c r="AZ45" s="6">
        <v>4.8641104884510497E-2</v>
      </c>
      <c r="BA45" s="6">
        <v>9.4636808643358897E-3</v>
      </c>
      <c r="BB45" s="6">
        <v>1.7853243792184E-2</v>
      </c>
      <c r="BC45" s="6">
        <v>0.30375245573426801</v>
      </c>
      <c r="BD45" s="6">
        <v>1.62794140577678E-2</v>
      </c>
      <c r="BE45" s="6">
        <v>6.64633871283625E-2</v>
      </c>
      <c r="BF45" s="6">
        <v>3.6184463397686099E-2</v>
      </c>
      <c r="BG45" s="6">
        <v>0.14281877757705799</v>
      </c>
      <c r="BH45" s="6">
        <v>0.158171554079508</v>
      </c>
      <c r="BI45" s="6">
        <v>9.07346054037311E-2</v>
      </c>
      <c r="BJ45" s="6">
        <v>3.7932202858585597E-2</v>
      </c>
      <c r="BK45" s="6">
        <v>0.193388254012721</v>
      </c>
      <c r="BL45" s="6">
        <v>4.0425900480279602E-2</v>
      </c>
      <c r="BM45" s="6">
        <v>9.3097822888274992E-3</v>
      </c>
      <c r="BN45" s="6">
        <v>1.4173222991251601E-2</v>
      </c>
      <c r="BO45" s="6">
        <v>5.4099169754228203E-2</v>
      </c>
      <c r="BP45" s="6">
        <v>0.15431897407506501</v>
      </c>
      <c r="BQ45" s="6">
        <v>0.55744688319087299</v>
      </c>
      <c r="BR45" s="6">
        <v>0.15387984458804099</v>
      </c>
      <c r="BS45" s="6">
        <v>4.3977588512115598E-2</v>
      </c>
      <c r="BT45" s="6">
        <v>0.342459253007873</v>
      </c>
      <c r="BU45" s="6">
        <v>0.57947035753561904</v>
      </c>
      <c r="BV45" s="6">
        <v>9.9814108812730395E-2</v>
      </c>
      <c r="BW45" s="6">
        <v>0.235129956539298</v>
      </c>
      <c r="BX45" s="6">
        <v>5.9786691295942399E-2</v>
      </c>
      <c r="BY45" s="6">
        <v>2.17140801900133E-2</v>
      </c>
      <c r="BZ45" s="6">
        <v>3.2589901943710899E-2</v>
      </c>
      <c r="CA45" s="6">
        <v>0.23415381578432001</v>
      </c>
      <c r="CB45" s="6">
        <v>0.15643071914215301</v>
      </c>
      <c r="CC45" s="6">
        <v>5.4906308556109701E-2</v>
      </c>
      <c r="CD45" s="6">
        <v>4.4826549026064602E-2</v>
      </c>
      <c r="CE45" s="6">
        <v>5.3496831028433001E-2</v>
      </c>
      <c r="CF45" s="6">
        <v>6.1790597441392703E-2</v>
      </c>
      <c r="CG45" s="6">
        <v>1.49559487835903E-2</v>
      </c>
      <c r="CH45" s="6">
        <v>1.21301223128973E-2</v>
      </c>
      <c r="CI45" s="6">
        <v>1.3656586509111199E-2</v>
      </c>
      <c r="CJ45" s="6">
        <v>1.4517809165120001E-2</v>
      </c>
      <c r="CK45" s="6">
        <v>1.4056775930644499E-2</v>
      </c>
      <c r="CL45" s="6">
        <v>2.37005450425362E-2</v>
      </c>
      <c r="CM45" s="6">
        <v>3.8420956863543898E-3</v>
      </c>
      <c r="CN45" s="6">
        <v>0.13214514437935401</v>
      </c>
      <c r="CO45" s="6">
        <v>4.0385335374677797E-2</v>
      </c>
      <c r="CP45" s="6">
        <v>5.0467744810282301E-2</v>
      </c>
      <c r="CQ45" s="6">
        <v>2.8826544897950501E-2</v>
      </c>
      <c r="CR45" s="6">
        <v>2.6867941984128799E-2</v>
      </c>
      <c r="CS45" s="6">
        <v>3.6853858637598901E-2</v>
      </c>
      <c r="CT45" s="6">
        <v>2.1206132854098399E-2</v>
      </c>
      <c r="CU45" s="6">
        <v>4.5242022784864E-2</v>
      </c>
      <c r="CV45" s="6">
        <v>1.65148400995958E-2</v>
      </c>
      <c r="CW45" s="6">
        <v>1.7974536311005599E-2</v>
      </c>
      <c r="CX45" s="6">
        <v>5.7533146307847803E-2</v>
      </c>
      <c r="CY45" s="6">
        <v>1.38794648641439E-2</v>
      </c>
      <c r="CZ45" s="6">
        <v>2.6745205345495099E-2</v>
      </c>
      <c r="DA45" s="6">
        <v>4.7390665686432597E-2</v>
      </c>
      <c r="DB45" s="6">
        <v>2.8162863735524801E-2</v>
      </c>
      <c r="DC45" s="6">
        <v>1.01297608109444E-2</v>
      </c>
      <c r="DD45" s="6">
        <v>1.74203070368933E-2</v>
      </c>
      <c r="DE45" s="6">
        <v>1.7586031844939901E-2</v>
      </c>
      <c r="DF45" s="6">
        <v>1.83058816286269E-2</v>
      </c>
      <c r="DG45" s="6">
        <v>2.0280488386261501E-2</v>
      </c>
      <c r="DH45" s="6">
        <v>5.1783644169605403E-3</v>
      </c>
      <c r="DI45" s="6">
        <v>1.2348036501023601E-2</v>
      </c>
      <c r="DJ45" s="6">
        <v>3.98377527730258E-2</v>
      </c>
      <c r="DK45" s="6">
        <v>2.61556551457185E-2</v>
      </c>
      <c r="DL45" s="6">
        <v>4.85038519379897E-2</v>
      </c>
      <c r="DM45" s="6">
        <v>5.8273681633641099E-2</v>
      </c>
      <c r="DN45" s="6">
        <v>3.2792153752185998E-2</v>
      </c>
      <c r="DO45" s="6">
        <v>7.6535124892112394E-2</v>
      </c>
      <c r="DP45" s="6">
        <v>2.1909612445386702E-2</v>
      </c>
      <c r="DQ45" s="6">
        <v>2.1903210884857E-2</v>
      </c>
      <c r="DR45" s="6">
        <v>7.77261321003649E-2</v>
      </c>
      <c r="DS45" s="6">
        <v>6.9221877238220306E-2</v>
      </c>
      <c r="DT45" s="6">
        <v>2.7229523044643301E-2</v>
      </c>
      <c r="DU45" s="6">
        <v>5.9400891574736797E-2</v>
      </c>
      <c r="DV45" s="6">
        <v>1.9477835381336701E-2</v>
      </c>
      <c r="DW45" s="6">
        <v>5.3588117000049999E-2</v>
      </c>
      <c r="DX45" s="6">
        <v>2.5138604189466101E-2</v>
      </c>
      <c r="DY45" s="6">
        <v>1.1191084426303099E-2</v>
      </c>
      <c r="DZ45" s="6">
        <v>2.74576991734173E-2</v>
      </c>
      <c r="EA45" s="6">
        <v>4.4501005646338798E-2</v>
      </c>
      <c r="EB45" s="6">
        <v>7.1287216437191103E-3</v>
      </c>
      <c r="EC45" s="6">
        <v>4.84870222651409E-2</v>
      </c>
      <c r="ED45" s="6">
        <v>5.4350637601407702E-2</v>
      </c>
      <c r="EE45" s="6">
        <v>3.42987598748839E-2</v>
      </c>
      <c r="EF45" s="6">
        <v>3.4320754947512001E-2</v>
      </c>
      <c r="EG45" s="6">
        <v>2.5631183628404601E-2</v>
      </c>
      <c r="EH45" s="6">
        <v>2.2883476424011E-2</v>
      </c>
      <c r="EI45" s="6">
        <v>1.6274021761096599E-2</v>
      </c>
      <c r="EJ45" s="6">
        <v>1.20315675988078E-2</v>
      </c>
      <c r="EK45" s="6">
        <v>3.6454813634520702E-2</v>
      </c>
      <c r="EL45" s="6">
        <v>3.4376591541425798E-2</v>
      </c>
      <c r="EM45" s="6">
        <v>3.4834586318926997E-2</v>
      </c>
      <c r="EN45" s="6">
        <v>5.7748105723460799E-2</v>
      </c>
      <c r="EO45" s="6">
        <v>2.9760417591115099E-2</v>
      </c>
      <c r="EP45" s="6">
        <v>3.3193633959975898E-2</v>
      </c>
      <c r="EQ45" s="6">
        <v>1.8739825406474099E-2</v>
      </c>
      <c r="ER45" s="6">
        <v>3.5683825691342597E-2</v>
      </c>
      <c r="ES45" s="6">
        <v>7.4864697724448702E-3</v>
      </c>
      <c r="ET45" s="6">
        <v>7.0423932650861901E-3</v>
      </c>
      <c r="EU45" s="6">
        <v>1.8054880580249701E-2</v>
      </c>
      <c r="EV45" s="6">
        <v>2.8664453852039799E-2</v>
      </c>
      <c r="EW45" s="6">
        <v>1.05019449244963E-2</v>
      </c>
      <c r="EX45" s="6">
        <v>7.5396945061613203E-4</v>
      </c>
      <c r="EY45" s="6">
        <v>1.2684684043632599E-2</v>
      </c>
      <c r="EZ45" s="6">
        <v>1.32725505746934E-2</v>
      </c>
      <c r="FA45" s="6">
        <v>2.1590396696463299E-3</v>
      </c>
      <c r="FB45" s="6">
        <v>4.0467179456126004E-3</v>
      </c>
      <c r="FC45" s="6">
        <v>3.82651416025225E-2</v>
      </c>
      <c r="FD45" s="6">
        <v>2.1565920078122799E-2</v>
      </c>
      <c r="FE45" s="6">
        <v>1.21205189956277E-2</v>
      </c>
      <c r="FF45" s="6">
        <v>3.4306074912448602E-2</v>
      </c>
      <c r="FG45" s="6">
        <v>7.0149192982565901E-3</v>
      </c>
      <c r="FH45" s="6">
        <v>2.9018780229565E-2</v>
      </c>
      <c r="FI45" s="6">
        <v>5.70075080968401E-3</v>
      </c>
      <c r="FJ45" s="6">
        <v>1.40984021055222E-2</v>
      </c>
      <c r="FK45" s="6">
        <v>6.12398998577998E-3</v>
      </c>
      <c r="FL45" s="6">
        <v>7.9471474189649702E-3</v>
      </c>
      <c r="FM45" s="6">
        <v>2.6901325051627799E-2</v>
      </c>
      <c r="FN45" s="6">
        <v>2.2144198294158299E-3</v>
      </c>
      <c r="FO45" s="6">
        <v>5.0692211901216602E-3</v>
      </c>
      <c r="FP45" s="6">
        <v>2.9547076981915301E-2</v>
      </c>
      <c r="FQ45" s="6">
        <v>3.82370011882276E-2</v>
      </c>
      <c r="FR45" s="6">
        <v>3.2958170674397699E-2</v>
      </c>
      <c r="FS45" s="6">
        <v>1.55060471489751E-2</v>
      </c>
      <c r="FT45" s="6">
        <v>4.3791200235074997E-2</v>
      </c>
      <c r="FU45" s="6">
        <v>3.3259257775406503E-2</v>
      </c>
      <c r="FV45" s="6">
        <v>9.3720269317386102E-3</v>
      </c>
      <c r="FW45" s="6">
        <v>3.60030710676214E-3</v>
      </c>
      <c r="FX45" s="6">
        <v>3.3796024348031799E-2</v>
      </c>
      <c r="FY45" s="6">
        <v>2.07150369410199E-2</v>
      </c>
      <c r="FZ45" s="6">
        <v>1.6134018911993599E-2</v>
      </c>
      <c r="GA45" s="6">
        <v>1.9962236741358101E-2</v>
      </c>
      <c r="GB45" s="6">
        <v>1.83642017869266E-2</v>
      </c>
      <c r="GC45" s="6">
        <v>9.9355259682331592E-3</v>
      </c>
      <c r="GD45" s="6">
        <v>1.1067397827676699E-2</v>
      </c>
      <c r="GE45" s="6">
        <v>6.3246054149496994E-2</v>
      </c>
      <c r="GF45" s="6">
        <v>5.2346021634616199E-2</v>
      </c>
      <c r="GG45" s="6">
        <v>5.3167788273774899E-2</v>
      </c>
      <c r="GH45" s="6">
        <v>5.6266094516310997E-2</v>
      </c>
      <c r="GI45" s="6">
        <v>2.18815291547594E-2</v>
      </c>
      <c r="GJ45" s="6">
        <v>2.2216949080244099E-2</v>
      </c>
      <c r="GK45" s="6">
        <v>4.8015374790255097E-2</v>
      </c>
      <c r="GL45" s="6">
        <v>6.3550702252264099E-2</v>
      </c>
      <c r="GM45" s="6"/>
      <c r="GN45" s="6">
        <f>CORREL(D45:GL45,D3:GL3)^2</f>
        <v>0.92360669622274572</v>
      </c>
    </row>
    <row r="46" spans="1:196" x14ac:dyDescent="0.25">
      <c r="A46" s="17"/>
      <c r="B46" s="20"/>
      <c r="C46" s="4" t="s">
        <v>202</v>
      </c>
      <c r="D46" s="6">
        <v>5.2968813333144703E-2</v>
      </c>
      <c r="E46" s="6">
        <v>0.465732265962439</v>
      </c>
      <c r="F46" s="6">
        <v>5.6432675127103503E-2</v>
      </c>
      <c r="G46" s="6">
        <v>0.11089012843232</v>
      </c>
      <c r="H46" s="6">
        <v>0.131973887052839</v>
      </c>
      <c r="I46" s="6">
        <v>3.10289970592396E-3</v>
      </c>
      <c r="J46" s="6">
        <v>8.6365823099091403E-3</v>
      </c>
      <c r="K46" s="6">
        <v>0.410964649626536</v>
      </c>
      <c r="L46" s="6">
        <v>5.6586048085414597E-3</v>
      </c>
      <c r="M46" s="6">
        <v>0.20840896032825501</v>
      </c>
      <c r="N46" s="6">
        <v>3.0175795243094199E-2</v>
      </c>
      <c r="O46" s="6">
        <v>1.3531105901606199E-2</v>
      </c>
      <c r="P46" s="6">
        <v>0.23144930106289099</v>
      </c>
      <c r="Q46" s="6">
        <v>0.191887224352429</v>
      </c>
      <c r="R46" s="6">
        <v>4.4326735982514499E-2</v>
      </c>
      <c r="S46" s="6">
        <v>3.6507950751835903E-2</v>
      </c>
      <c r="T46" s="6">
        <v>2.1328460603862499E-2</v>
      </c>
      <c r="U46" s="6">
        <v>0.10607041570433</v>
      </c>
      <c r="V46" s="6">
        <v>3.6934469134738801E-2</v>
      </c>
      <c r="W46" s="6">
        <v>0.121532452279902</v>
      </c>
      <c r="X46" s="6">
        <v>0.181521595340461</v>
      </c>
      <c r="Y46" s="6">
        <v>0.104656538567391</v>
      </c>
      <c r="Z46" s="6">
        <v>0.26518708257231699</v>
      </c>
      <c r="AA46" s="6">
        <v>0.24942938009764801</v>
      </c>
      <c r="AB46" s="6">
        <v>0.115483452482031</v>
      </c>
      <c r="AC46" s="6">
        <v>0.21720887117951199</v>
      </c>
      <c r="AD46" s="6">
        <v>0.18730821803658201</v>
      </c>
      <c r="AE46" s="6">
        <v>0.26347588290113</v>
      </c>
      <c r="AF46" s="6">
        <v>2.4716643306211102E-2</v>
      </c>
      <c r="AG46" s="6">
        <v>0.19687139332241299</v>
      </c>
      <c r="AH46" s="6">
        <v>0.200818002177196</v>
      </c>
      <c r="AI46" s="6">
        <v>9.7089498488547504E-2</v>
      </c>
      <c r="AJ46" s="6">
        <v>0.32721327381607501</v>
      </c>
      <c r="AK46" s="6">
        <v>0.19646602206751801</v>
      </c>
      <c r="AL46" s="6">
        <v>0.20481492726292899</v>
      </c>
      <c r="AM46" s="6">
        <v>0.166538645943205</v>
      </c>
      <c r="AN46" s="6">
        <v>7.8840633746188899E-3</v>
      </c>
      <c r="AO46" s="6">
        <v>1.8703944236538001E-2</v>
      </c>
      <c r="AP46" s="6">
        <v>0.24385624981488599</v>
      </c>
      <c r="AQ46" s="6">
        <v>0.11105206384425099</v>
      </c>
      <c r="AR46" s="6">
        <v>6.7295113053212105E-2</v>
      </c>
      <c r="AS46" s="6">
        <v>7.5699570424651405E-2</v>
      </c>
      <c r="AT46" s="6">
        <v>0.27705537139978598</v>
      </c>
      <c r="AU46" s="6">
        <v>7.9945313627854397E-2</v>
      </c>
      <c r="AV46" s="6">
        <v>0.17687733281784301</v>
      </c>
      <c r="AW46" s="6">
        <v>0.11914891594711099</v>
      </c>
      <c r="AX46" s="6">
        <v>0.116833499492661</v>
      </c>
      <c r="AY46" s="6">
        <v>5.7778493880028099E-2</v>
      </c>
      <c r="AZ46" s="6">
        <v>6.88599095851989E-2</v>
      </c>
      <c r="BA46" s="6">
        <v>1.44852667188203E-2</v>
      </c>
      <c r="BB46" s="6">
        <v>4.4117956621370698E-2</v>
      </c>
      <c r="BC46" s="6">
        <v>3.9640380183895103E-2</v>
      </c>
      <c r="BD46" s="6">
        <v>4.8305950935454402E-2</v>
      </c>
      <c r="BE46" s="6">
        <v>5.93231105755977E-2</v>
      </c>
      <c r="BF46" s="6">
        <v>0.16601016872601199</v>
      </c>
      <c r="BG46" s="6">
        <v>0.108203502916767</v>
      </c>
      <c r="BH46" s="6">
        <v>0.145271500590164</v>
      </c>
      <c r="BI46" s="6">
        <v>0.16776017996515899</v>
      </c>
      <c r="BJ46" s="6">
        <v>0.25573209516907802</v>
      </c>
      <c r="BK46" s="6">
        <v>0.108283658587794</v>
      </c>
      <c r="BL46" s="6">
        <v>3.4109021900980203E-2</v>
      </c>
      <c r="BM46" s="6">
        <v>3.6169325175053502E-2</v>
      </c>
      <c r="BN46" s="6">
        <v>5.5080970623719701E-2</v>
      </c>
      <c r="BO46" s="6">
        <v>4.58180413499173E-2</v>
      </c>
      <c r="BP46" s="6">
        <v>0.159001142734572</v>
      </c>
      <c r="BQ46" s="6">
        <v>0.17508237463826901</v>
      </c>
      <c r="BR46" s="6">
        <v>2.58514828198299E-2</v>
      </c>
      <c r="BS46" s="6">
        <v>0.241865260775844</v>
      </c>
      <c r="BT46" s="6">
        <v>0.115261566905889</v>
      </c>
      <c r="BU46" s="6">
        <v>1.8931027951808899E-2</v>
      </c>
      <c r="BV46" s="6">
        <v>0.15821050770703499</v>
      </c>
      <c r="BW46" s="6">
        <v>7.7117025937099501E-2</v>
      </c>
      <c r="BX46" s="6">
        <v>4.4415375781847698E-2</v>
      </c>
      <c r="BY46" s="6">
        <v>0.17604465333946201</v>
      </c>
      <c r="BZ46" s="6">
        <v>3.390703391588E-2</v>
      </c>
      <c r="CA46" s="6">
        <v>0.39667875177977702</v>
      </c>
      <c r="CB46" s="6">
        <v>0.172279854790957</v>
      </c>
      <c r="CC46" s="6">
        <v>0.145614053993917</v>
      </c>
      <c r="CD46" s="6">
        <v>0.21677600980970499</v>
      </c>
      <c r="CE46" s="6">
        <v>0.114861611661943</v>
      </c>
      <c r="CF46" s="6">
        <v>0.20252989005548599</v>
      </c>
      <c r="CG46" s="6">
        <v>6.34399637526836E-3</v>
      </c>
      <c r="CH46" s="6">
        <v>1.04048806781122E-2</v>
      </c>
      <c r="CI46" s="6">
        <v>2.4483884673708201E-2</v>
      </c>
      <c r="CJ46" s="6">
        <v>3.2427515735146198E-2</v>
      </c>
      <c r="CK46" s="6">
        <v>2.4531857833719199E-2</v>
      </c>
      <c r="CL46" s="6">
        <v>1.3267295682262301E-2</v>
      </c>
      <c r="CM46" s="6">
        <v>7.8941621152755492E-3</v>
      </c>
      <c r="CN46" s="6">
        <v>9.5489527966945306E-2</v>
      </c>
      <c r="CO46" s="6">
        <v>0.24801663562926701</v>
      </c>
      <c r="CP46" s="6">
        <v>0.112625207023408</v>
      </c>
      <c r="CQ46" s="6">
        <v>3.3550797098680502E-2</v>
      </c>
      <c r="CR46" s="6">
        <v>0.113274340333842</v>
      </c>
      <c r="CS46" s="6">
        <v>6.0530874959958299E-2</v>
      </c>
      <c r="CT46" s="6">
        <v>5.1043576456846297E-2</v>
      </c>
      <c r="CU46" s="6">
        <v>2.2176127483897499E-2</v>
      </c>
      <c r="CV46" s="6">
        <v>1.98477950217756E-2</v>
      </c>
      <c r="CW46" s="6">
        <v>1.4085457300181599E-2</v>
      </c>
      <c r="CX46" s="6">
        <v>8.1562090721185601E-2</v>
      </c>
      <c r="CY46" s="6">
        <v>0.11849559458604</v>
      </c>
      <c r="CZ46" s="6">
        <v>0.172052314957123</v>
      </c>
      <c r="DA46" s="6">
        <v>9.5014160695653299E-2</v>
      </c>
      <c r="DB46" s="6">
        <v>4.1595919472158203E-2</v>
      </c>
      <c r="DC46" s="6">
        <v>9.8703444649491396E-3</v>
      </c>
      <c r="DD46" s="6">
        <v>1.20328914923306E-2</v>
      </c>
      <c r="DE46" s="6">
        <v>2.0802426581135802E-2</v>
      </c>
      <c r="DF46" s="6">
        <v>1.9726300540108599E-2</v>
      </c>
      <c r="DG46" s="6">
        <v>3.4305842819964801E-2</v>
      </c>
      <c r="DH46" s="6">
        <v>3.4231223325744899E-3</v>
      </c>
      <c r="DI46" s="6">
        <v>3.30071863482558E-2</v>
      </c>
      <c r="DJ46" s="6">
        <v>0.128354358979311</v>
      </c>
      <c r="DK46" s="6">
        <v>1.35838369992908E-2</v>
      </c>
      <c r="DL46" s="6">
        <v>0.121797573999801</v>
      </c>
      <c r="DM46" s="6">
        <v>4.1474760387488901E-2</v>
      </c>
      <c r="DN46" s="6">
        <v>0.16340350947631699</v>
      </c>
      <c r="DO46" s="6">
        <v>0.120355777503665</v>
      </c>
      <c r="DP46" s="6">
        <v>7.1121881766205899E-3</v>
      </c>
      <c r="DQ46" s="6">
        <v>1.5992884206490799E-2</v>
      </c>
      <c r="DR46" s="6">
        <v>6.5448716744362506E-2</v>
      </c>
      <c r="DS46" s="6">
        <v>0.11362656136107301</v>
      </c>
      <c r="DT46" s="6">
        <v>3.0276748771711701E-2</v>
      </c>
      <c r="DU46" s="6">
        <v>0.16026657984349499</v>
      </c>
      <c r="DV46" s="6">
        <v>6.4898779292786701E-2</v>
      </c>
      <c r="DW46" s="6">
        <v>0.105579047479069</v>
      </c>
      <c r="DX46" s="6">
        <v>5.8347039234126999E-2</v>
      </c>
      <c r="DY46" s="6">
        <v>1.42823548989396E-2</v>
      </c>
      <c r="DZ46" s="6">
        <v>2.1654887886069899E-2</v>
      </c>
      <c r="EA46" s="6">
        <v>7.8252445327642597E-2</v>
      </c>
      <c r="EB46" s="6">
        <v>1.0098355223462901E-2</v>
      </c>
      <c r="EC46" s="6">
        <v>7.5755657625338799E-2</v>
      </c>
      <c r="ED46" s="6">
        <v>8.7771327165959104E-2</v>
      </c>
      <c r="EE46" s="6">
        <v>5.6126384377668898E-2</v>
      </c>
      <c r="EF46" s="6">
        <v>2.9428904680031402E-2</v>
      </c>
      <c r="EG46" s="6">
        <v>1.75894665162033E-2</v>
      </c>
      <c r="EH46" s="6">
        <v>9.6077827910686295E-3</v>
      </c>
      <c r="EI46" s="6">
        <v>2.5394675349859001E-2</v>
      </c>
      <c r="EJ46" s="6">
        <v>2.5764485960256999E-2</v>
      </c>
      <c r="EK46" s="6">
        <v>0.17308659599592899</v>
      </c>
      <c r="EL46" s="6">
        <v>0.167969151476143</v>
      </c>
      <c r="EM46" s="6">
        <v>2.64950090755691E-2</v>
      </c>
      <c r="EN46" s="6">
        <v>0.12533412100502</v>
      </c>
      <c r="EO46" s="6">
        <v>1.8051436571878299E-2</v>
      </c>
      <c r="EP46" s="6">
        <v>7.0172852879883396E-2</v>
      </c>
      <c r="EQ46" s="6">
        <v>3.9475211165643898E-2</v>
      </c>
      <c r="ER46" s="6">
        <v>4.0487873936468598E-2</v>
      </c>
      <c r="ES46" s="6">
        <v>1.39688036316206E-2</v>
      </c>
      <c r="ET46" s="6">
        <v>8.0372860920575398E-3</v>
      </c>
      <c r="EU46" s="6">
        <v>9.9826203193763806E-3</v>
      </c>
      <c r="EV46" s="6">
        <v>2.99253598066027E-2</v>
      </c>
      <c r="EW46" s="6">
        <v>2.1353720292173601E-2</v>
      </c>
      <c r="EX46" s="6">
        <v>1.1088968580152301E-3</v>
      </c>
      <c r="EY46" s="6">
        <v>1.22346230416597E-2</v>
      </c>
      <c r="EZ46" s="6">
        <v>1.4737614323194001E-2</v>
      </c>
      <c r="FA46" s="6">
        <v>6.5019985126185797E-3</v>
      </c>
      <c r="FB46" s="6">
        <v>2.7676223466200798E-3</v>
      </c>
      <c r="FC46" s="6">
        <v>7.5081002184903697E-2</v>
      </c>
      <c r="FD46" s="6">
        <v>5.4686455101149098E-2</v>
      </c>
      <c r="FE46" s="6">
        <v>1.2853494874356599E-2</v>
      </c>
      <c r="FF46" s="6">
        <v>3.1890544684284601E-2</v>
      </c>
      <c r="FG46" s="6">
        <v>1.7794744006519599E-2</v>
      </c>
      <c r="FH46" s="6">
        <v>5.2456269046823201E-3</v>
      </c>
      <c r="FI46" s="6">
        <v>1.39609271767837E-2</v>
      </c>
      <c r="FJ46" s="6">
        <v>7.9877147866539901E-3</v>
      </c>
      <c r="FK46" s="6">
        <v>2.9981329525713401E-3</v>
      </c>
      <c r="FL46" s="6">
        <v>3.3898662484036402E-3</v>
      </c>
      <c r="FM46" s="6">
        <v>6.58225220409248E-2</v>
      </c>
      <c r="FN46" s="6">
        <v>5.4508180750350898E-3</v>
      </c>
      <c r="FO46" s="6">
        <v>8.2858933585692306E-3</v>
      </c>
      <c r="FP46" s="6">
        <v>4.7783689795401998E-2</v>
      </c>
      <c r="FQ46" s="6">
        <v>4.2789085296787599E-2</v>
      </c>
      <c r="FR46" s="6">
        <v>0.13075388714757499</v>
      </c>
      <c r="FS46" s="6">
        <v>3.96165859184947E-2</v>
      </c>
      <c r="FT46" s="6">
        <v>3.8875844393223898E-2</v>
      </c>
      <c r="FU46" s="6">
        <v>2.3358509771674599E-2</v>
      </c>
      <c r="FV46" s="6">
        <v>4.4191419308427004E-3</v>
      </c>
      <c r="FW46" s="6">
        <v>6.2078096978008699E-3</v>
      </c>
      <c r="FX46" s="6">
        <v>3.3028405879870902E-2</v>
      </c>
      <c r="FY46" s="6">
        <v>6.6266024831473404E-3</v>
      </c>
      <c r="FZ46" s="6">
        <v>6.2184883353153201E-3</v>
      </c>
      <c r="GA46" s="6">
        <v>1.2122774408843099E-2</v>
      </c>
      <c r="GB46" s="6">
        <v>2.27230618577124E-2</v>
      </c>
      <c r="GC46" s="6">
        <v>2.91900202674715E-3</v>
      </c>
      <c r="GD46" s="6">
        <v>1.6354469701005101E-2</v>
      </c>
      <c r="GE46" s="6">
        <v>0.122941436098782</v>
      </c>
      <c r="GF46" s="6">
        <v>2.6378208140434001E-2</v>
      </c>
      <c r="GG46" s="6">
        <v>6.07801209980657E-2</v>
      </c>
      <c r="GH46" s="6">
        <v>3.0335402436422899E-2</v>
      </c>
      <c r="GI46" s="6">
        <v>3.4230901338719803E-2</v>
      </c>
      <c r="GJ46" s="6">
        <v>4.0878101149861498E-2</v>
      </c>
      <c r="GK46" s="6">
        <v>1.9095744361993201E-2</v>
      </c>
      <c r="GL46" s="6">
        <v>1.4850295390848501E-2</v>
      </c>
      <c r="GM46" s="6"/>
      <c r="GN46" s="6">
        <f>CORREL(D46:GL46,D7:GL7)^2</f>
        <v>0.53798098203632094</v>
      </c>
    </row>
    <row r="47" spans="1:196" x14ac:dyDescent="0.25">
      <c r="A47" s="17"/>
      <c r="B47" s="20"/>
      <c r="C47" s="4" t="s">
        <v>204</v>
      </c>
      <c r="D47" s="6">
        <v>3.3732097869432903E-2</v>
      </c>
      <c r="E47" s="6">
        <v>3.5421106900820398E-2</v>
      </c>
      <c r="F47" s="6">
        <v>0.20582857310508201</v>
      </c>
      <c r="G47" s="6">
        <v>0.115488920710655</v>
      </c>
      <c r="H47" s="6">
        <v>0.115387248018241</v>
      </c>
      <c r="I47" s="6">
        <v>3.6642613837449501E-3</v>
      </c>
      <c r="J47" s="6">
        <v>6.79868172265504E-3</v>
      </c>
      <c r="K47" s="6">
        <v>6.9426371866520703E-2</v>
      </c>
      <c r="L47" s="6">
        <v>2.2571514815049001E-2</v>
      </c>
      <c r="M47" s="6">
        <v>8.5154342802054597E-2</v>
      </c>
      <c r="N47" s="6">
        <v>2.7191190604747999E-2</v>
      </c>
      <c r="O47" s="6">
        <v>4.4267696111420602E-3</v>
      </c>
      <c r="P47" s="6">
        <v>0.27989080090332902</v>
      </c>
      <c r="Q47" s="6">
        <v>0.214448293996787</v>
      </c>
      <c r="R47" s="6">
        <v>2.36295383813372E-2</v>
      </c>
      <c r="S47" s="6">
        <v>3.4208110030231102E-2</v>
      </c>
      <c r="T47" s="6">
        <v>1.35539551725063E-2</v>
      </c>
      <c r="U47" s="6">
        <v>0.104311871119524</v>
      </c>
      <c r="V47" s="6">
        <v>5.4712474894296398E-2</v>
      </c>
      <c r="W47" s="6">
        <v>3.3833074502948098E-2</v>
      </c>
      <c r="X47" s="6">
        <v>6.8026547436688303E-2</v>
      </c>
      <c r="Y47" s="6">
        <v>0.28304223022119801</v>
      </c>
      <c r="Z47" s="6">
        <v>2.1689081722624799E-2</v>
      </c>
      <c r="AA47" s="6">
        <v>4.8781883972264503E-2</v>
      </c>
      <c r="AB47" s="6">
        <v>2.1060435850516701E-2</v>
      </c>
      <c r="AC47" s="6">
        <v>8.7364220988781494E-2</v>
      </c>
      <c r="AD47" s="6">
        <v>9.0022638018175796E-2</v>
      </c>
      <c r="AE47" s="6">
        <v>0.110127480358143</v>
      </c>
      <c r="AF47" s="6">
        <v>0.49113283767282701</v>
      </c>
      <c r="AG47" s="6">
        <v>5.9664835492652002E-2</v>
      </c>
      <c r="AH47" s="6">
        <v>0.165690051164673</v>
      </c>
      <c r="AI47" s="6">
        <v>0.26124089403918799</v>
      </c>
      <c r="AJ47" s="6">
        <v>0.24043879825054401</v>
      </c>
      <c r="AK47" s="6">
        <v>8.8523118748017104E-2</v>
      </c>
      <c r="AL47" s="6">
        <v>0.14119415747229599</v>
      </c>
      <c r="AM47" s="6">
        <v>0.102033528971073</v>
      </c>
      <c r="AN47" s="6">
        <v>3.5117764835547499E-3</v>
      </c>
      <c r="AO47" s="6">
        <v>2.72719231376411E-2</v>
      </c>
      <c r="AP47" s="6">
        <v>0.41420565813636601</v>
      </c>
      <c r="AQ47" s="6">
        <v>0.23970584978241499</v>
      </c>
      <c r="AR47" s="6">
        <v>0.54296155703291804</v>
      </c>
      <c r="AS47" s="6">
        <v>7.98435162375397E-2</v>
      </c>
      <c r="AT47" s="6">
        <v>0.207851408436559</v>
      </c>
      <c r="AU47" s="6">
        <v>4.9734593344801403E-2</v>
      </c>
      <c r="AV47" s="6">
        <v>7.7754745850217202E-2</v>
      </c>
      <c r="AW47" s="6">
        <v>0.12253847741009501</v>
      </c>
      <c r="AX47" s="6">
        <v>0.14443203431625101</v>
      </c>
      <c r="AY47" s="6">
        <v>7.2225985210151097E-2</v>
      </c>
      <c r="AZ47" s="6">
        <v>0.21768055106477399</v>
      </c>
      <c r="BA47" s="6">
        <v>1.8914730955395701E-2</v>
      </c>
      <c r="BB47" s="6">
        <v>2.5571664851693401E-2</v>
      </c>
      <c r="BC47" s="6">
        <v>0.137346630652881</v>
      </c>
      <c r="BD47" s="6">
        <v>2.1575589914872E-2</v>
      </c>
      <c r="BE47" s="6">
        <v>2.8402473387131599E-2</v>
      </c>
      <c r="BF47" s="6">
        <v>6.7703248769878502E-2</v>
      </c>
      <c r="BG47" s="6">
        <v>0.22476724914764001</v>
      </c>
      <c r="BH47" s="6">
        <v>0.32969123479318502</v>
      </c>
      <c r="BI47" s="6">
        <v>0.28824769506048797</v>
      </c>
      <c r="BJ47" s="6">
        <v>0.16843962360695</v>
      </c>
      <c r="BK47" s="6">
        <v>0.25152329010414098</v>
      </c>
      <c r="BL47" s="6">
        <v>2.76572604590423E-2</v>
      </c>
      <c r="BM47" s="6">
        <v>1.8095687730547198E-2</v>
      </c>
      <c r="BN47" s="6">
        <v>2.4008758817526898E-2</v>
      </c>
      <c r="BO47" s="6">
        <v>2.50285730503093E-2</v>
      </c>
      <c r="BP47" s="6">
        <v>6.2659143682949198E-2</v>
      </c>
      <c r="BQ47" s="6">
        <v>4.50609858039294E-2</v>
      </c>
      <c r="BR47" s="6">
        <v>0.37655915678903801</v>
      </c>
      <c r="BS47" s="6">
        <v>8.0978341753438807E-2</v>
      </c>
      <c r="BT47" s="6">
        <v>0.26282882803614299</v>
      </c>
      <c r="BU47" s="6">
        <v>1.9103294994242199E-2</v>
      </c>
      <c r="BV47" s="6">
        <v>0.142021214617568</v>
      </c>
      <c r="BW47" s="6">
        <v>2.49286847868696E-2</v>
      </c>
      <c r="BX47" s="6">
        <v>5.77443554012202E-2</v>
      </c>
      <c r="BY47" s="6">
        <v>7.2730423906018596E-2</v>
      </c>
      <c r="BZ47" s="6">
        <v>3.5823966456009E-2</v>
      </c>
      <c r="CA47" s="6">
        <v>6.3426525344276993E-2</v>
      </c>
      <c r="CB47" s="6">
        <v>0.25469859962842201</v>
      </c>
      <c r="CC47" s="6">
        <v>0.116517584675324</v>
      </c>
      <c r="CD47" s="6">
        <v>0.108648251203456</v>
      </c>
      <c r="CE47" s="6">
        <v>9.4244706403908099E-2</v>
      </c>
      <c r="CF47" s="6">
        <v>0.11173553766326499</v>
      </c>
      <c r="CG47" s="6">
        <v>9.3974208869413295E-3</v>
      </c>
      <c r="CH47" s="6">
        <v>8.6687497554525303E-3</v>
      </c>
      <c r="CI47" s="6">
        <v>1.3800954983240001E-2</v>
      </c>
      <c r="CJ47" s="6">
        <v>2.86021491825286E-2</v>
      </c>
      <c r="CK47" s="6">
        <v>1.95870258332243E-2</v>
      </c>
      <c r="CL47" s="6">
        <v>2.4281134236564798E-2</v>
      </c>
      <c r="CM47" s="6">
        <v>1.9979903111704101E-2</v>
      </c>
      <c r="CN47" s="6">
        <v>4.4027532950666103E-2</v>
      </c>
      <c r="CO47" s="6">
        <v>8.1891796137907105E-2</v>
      </c>
      <c r="CP47" s="6">
        <v>7.6427096869290903E-2</v>
      </c>
      <c r="CQ47" s="6">
        <v>0.50840758726929203</v>
      </c>
      <c r="CR47" s="6">
        <v>3.3371634224072397E-2</v>
      </c>
      <c r="CS47" s="6">
        <v>3.7378082613012599E-2</v>
      </c>
      <c r="CT47" s="6">
        <v>2.3717185897136599E-2</v>
      </c>
      <c r="CU47" s="6">
        <v>1.9627629039620901E-2</v>
      </c>
      <c r="CV47" s="6">
        <v>3.5170622360675599E-2</v>
      </c>
      <c r="CW47" s="6">
        <v>8.4254252695731297E-3</v>
      </c>
      <c r="CX47" s="6">
        <v>9.468690124734E-2</v>
      </c>
      <c r="CY47" s="6">
        <v>2.9032032231403399E-2</v>
      </c>
      <c r="CZ47" s="6">
        <v>5.0391592164856898E-2</v>
      </c>
      <c r="DA47" s="6">
        <v>6.0785908419679797E-2</v>
      </c>
      <c r="DB47" s="6">
        <v>1.33309997724298E-2</v>
      </c>
      <c r="DC47" s="6">
        <v>2.59162433806958E-2</v>
      </c>
      <c r="DD47" s="6">
        <v>1.7800719881331702E-2</v>
      </c>
      <c r="DE47" s="6">
        <v>1.04277052187178E-2</v>
      </c>
      <c r="DF47" s="6">
        <v>2.38363876568181E-2</v>
      </c>
      <c r="DG47" s="6">
        <v>1.4840642406814901E-2</v>
      </c>
      <c r="DH47" s="6">
        <v>3.64669782486398E-3</v>
      </c>
      <c r="DI47" s="6">
        <v>1.15088819564801E-2</v>
      </c>
      <c r="DJ47" s="6">
        <v>7.5080782164843193E-2</v>
      </c>
      <c r="DK47" s="6">
        <v>3.7130105685274098E-2</v>
      </c>
      <c r="DL47" s="6">
        <v>7.0322290133286294E-2</v>
      </c>
      <c r="DM47" s="6">
        <v>4.2210542539696597E-2</v>
      </c>
      <c r="DN47" s="6">
        <v>5.8276064377556697E-2</v>
      </c>
      <c r="DO47" s="6">
        <v>4.3816068213491002E-2</v>
      </c>
      <c r="DP47" s="6">
        <v>1.14718507650201E-2</v>
      </c>
      <c r="DQ47" s="6">
        <v>1.0162913163219401E-2</v>
      </c>
      <c r="DR47" s="6">
        <v>4.9549978713754897E-2</v>
      </c>
      <c r="DS47" s="6">
        <v>5.3581128324065197E-2</v>
      </c>
      <c r="DT47" s="6">
        <v>2.5957759678465801E-2</v>
      </c>
      <c r="DU47" s="6">
        <v>5.2273761929542202E-2</v>
      </c>
      <c r="DV47" s="6">
        <v>9.0658806310913401E-2</v>
      </c>
      <c r="DW47" s="6">
        <v>0.114595986293164</v>
      </c>
      <c r="DX47" s="6">
        <v>4.0303023078435397E-2</v>
      </c>
      <c r="DY47" s="6">
        <v>3.7703210335503702E-2</v>
      </c>
      <c r="DZ47" s="6">
        <v>1.44129879770935E-2</v>
      </c>
      <c r="EA47" s="6">
        <v>8.3714919940751906E-2</v>
      </c>
      <c r="EB47" s="6">
        <v>4.5814142535555002E-3</v>
      </c>
      <c r="EC47" s="6">
        <v>5.2076136709148402E-2</v>
      </c>
      <c r="ED47" s="6">
        <v>4.1300072632487798E-2</v>
      </c>
      <c r="EE47" s="6">
        <v>7.4750015395496403E-2</v>
      </c>
      <c r="EF47" s="6">
        <v>5.1956905596010301E-2</v>
      </c>
      <c r="EG47" s="6">
        <v>7.2899404443953597E-2</v>
      </c>
      <c r="EH47" s="6">
        <v>1.6909759253827698E-2</v>
      </c>
      <c r="EI47" s="6">
        <v>2.0653775565703001E-2</v>
      </c>
      <c r="EJ47" s="6">
        <v>1.0639013912220399E-2</v>
      </c>
      <c r="EK47" s="6">
        <v>0.14343300066548301</v>
      </c>
      <c r="EL47" s="6">
        <v>9.2536610122777696E-2</v>
      </c>
      <c r="EM47" s="6">
        <v>8.2522530997586996E-2</v>
      </c>
      <c r="EN47" s="6">
        <v>0.170213954192422</v>
      </c>
      <c r="EO47" s="6">
        <v>7.3527929677531703E-2</v>
      </c>
      <c r="EP47" s="6">
        <v>6.2357140819624103E-2</v>
      </c>
      <c r="EQ47" s="6">
        <v>4.8780814622524503E-2</v>
      </c>
      <c r="ER47" s="6">
        <v>4.27519052737904E-2</v>
      </c>
      <c r="ES47" s="6">
        <v>6.1746210103099204E-3</v>
      </c>
      <c r="ET47" s="6">
        <v>7.4482815092368803E-3</v>
      </c>
      <c r="EU47" s="6">
        <v>4.3928748145849999E-3</v>
      </c>
      <c r="EV47" s="6">
        <v>2.4729192223728901E-2</v>
      </c>
      <c r="EW47" s="6">
        <v>4.57389722556669E-2</v>
      </c>
      <c r="EX47" s="6">
        <v>9.9849888568985697E-3</v>
      </c>
      <c r="EY47" s="6">
        <v>8.2154419411868997E-3</v>
      </c>
      <c r="EZ47" s="6">
        <v>1.4932245628141E-2</v>
      </c>
      <c r="FA47" s="6">
        <v>1.4082544364737799E-3</v>
      </c>
      <c r="FB47" s="6">
        <v>5.9744445521257104E-3</v>
      </c>
      <c r="FC47" s="6">
        <v>2.4766721012228401E-2</v>
      </c>
      <c r="FD47" s="6">
        <v>4.4373237775402502E-2</v>
      </c>
      <c r="FE47" s="6">
        <v>2.49762453217913E-2</v>
      </c>
      <c r="FF47" s="6">
        <v>2.1143010502019801E-2</v>
      </c>
      <c r="FG47" s="6">
        <v>2.56054420453516E-2</v>
      </c>
      <c r="FH47" s="6">
        <v>1.9977760293880001E-2</v>
      </c>
      <c r="FI47" s="6">
        <v>6.2299509424053904E-3</v>
      </c>
      <c r="FJ47" s="6">
        <v>1.3151244108851899E-2</v>
      </c>
      <c r="FK47" s="6">
        <v>2.14894772839863E-2</v>
      </c>
      <c r="FL47" s="6">
        <v>7.0427847342384598E-3</v>
      </c>
      <c r="FM47" s="6">
        <v>3.1081623110868799E-2</v>
      </c>
      <c r="FN47" s="6">
        <v>3.2232929672302499E-3</v>
      </c>
      <c r="FO47" s="6">
        <v>5.1784096164841599E-3</v>
      </c>
      <c r="FP47" s="6">
        <v>1.2771782970909499E-2</v>
      </c>
      <c r="FQ47" s="6">
        <v>1.5836658009502201E-2</v>
      </c>
      <c r="FR47" s="6">
        <v>6.2211346357016098E-2</v>
      </c>
      <c r="FS47" s="6">
        <v>3.5883339007102402E-2</v>
      </c>
      <c r="FT47" s="6">
        <v>2.5684544869959199E-2</v>
      </c>
      <c r="FU47" s="6">
        <v>1.80246990097544E-2</v>
      </c>
      <c r="FV47" s="6">
        <v>1.4683695392712999E-2</v>
      </c>
      <c r="FW47" s="6">
        <v>8.7396871949082192E-3</v>
      </c>
      <c r="FX47" s="6">
        <v>3.7145224134635398E-2</v>
      </c>
      <c r="FY47" s="6">
        <v>1.6311755111624499E-2</v>
      </c>
      <c r="FZ47" s="6">
        <v>1.0170626017825601E-2</v>
      </c>
      <c r="GA47" s="6">
        <v>2.4333590717303798E-2</v>
      </c>
      <c r="GB47" s="6">
        <v>7.1339672519765496E-3</v>
      </c>
      <c r="GC47" s="6">
        <v>9.6694845029870902E-3</v>
      </c>
      <c r="GD47" s="6">
        <v>1.03356453721016E-2</v>
      </c>
      <c r="GE47" s="6">
        <v>6.6204998907614596E-2</v>
      </c>
      <c r="GF47" s="6">
        <v>0.15669309593514599</v>
      </c>
      <c r="GG47" s="6">
        <v>6.5503856686144002E-2</v>
      </c>
      <c r="GH47" s="6">
        <v>2.0439558536016499E-2</v>
      </c>
      <c r="GI47" s="6">
        <v>1.4950170333830301E-2</v>
      </c>
      <c r="GJ47" s="6">
        <v>0.15926634427442801</v>
      </c>
      <c r="GK47" s="6">
        <v>3.6484911900687901E-2</v>
      </c>
      <c r="GL47" s="6">
        <v>5.0256136731343798E-2</v>
      </c>
      <c r="GM47" s="6"/>
      <c r="GN47" s="6">
        <f>CORREL(D47:GL47,D8:GL8)^2</f>
        <v>0.80440921015276345</v>
      </c>
    </row>
    <row r="48" spans="1:196" x14ac:dyDescent="0.25">
      <c r="A48" s="17"/>
      <c r="B48" s="20"/>
      <c r="C48" s="4" t="s">
        <v>238</v>
      </c>
      <c r="D48" s="6">
        <v>1.4187640171054301E-2</v>
      </c>
      <c r="E48" s="6">
        <v>3.7361245578604999E-2</v>
      </c>
      <c r="F48" s="6">
        <v>1.5853166210460502E-2</v>
      </c>
      <c r="G48" s="6">
        <v>1.63975700462223E-2</v>
      </c>
      <c r="H48" s="6">
        <v>4.4723262362786002E-2</v>
      </c>
      <c r="I48" s="6">
        <v>7.5291911037279301E-3</v>
      </c>
      <c r="J48" s="6">
        <v>9.8400695978742292E-3</v>
      </c>
      <c r="K48" s="6">
        <v>4.0147249073487302E-2</v>
      </c>
      <c r="L48" s="6">
        <v>4.1479891536285403E-2</v>
      </c>
      <c r="M48" s="6">
        <v>3.5099083995909199E-2</v>
      </c>
      <c r="N48" s="6">
        <v>2.45857003436236E-2</v>
      </c>
      <c r="O48" s="6">
        <v>2.2334069766456102E-2</v>
      </c>
      <c r="P48" s="6">
        <v>3.13930598934039E-2</v>
      </c>
      <c r="Q48" s="6">
        <v>2.5517199381917498E-2</v>
      </c>
      <c r="R48" s="6">
        <v>2.8240621269968399E-2</v>
      </c>
      <c r="S48" s="6">
        <v>9.7387999162505592E-3</v>
      </c>
      <c r="T48" s="6">
        <v>2.2460650749860301E-2</v>
      </c>
      <c r="U48" s="6">
        <v>1.9962898536176998E-2</v>
      </c>
      <c r="V48" s="6">
        <v>1.7207288364071999E-2</v>
      </c>
      <c r="W48" s="6">
        <v>3.9574713026479899E-2</v>
      </c>
      <c r="X48" s="6">
        <v>2.65198326212653E-2</v>
      </c>
      <c r="Y48" s="6">
        <v>2.6443267206078001E-2</v>
      </c>
      <c r="Z48" s="6">
        <v>1.1028554480968599E-2</v>
      </c>
      <c r="AA48" s="6">
        <v>2.0187121600385799E-2</v>
      </c>
      <c r="AB48" s="6">
        <v>6.5600536085203498E-2</v>
      </c>
      <c r="AC48" s="6">
        <v>2.58914088456281E-2</v>
      </c>
      <c r="AD48" s="6">
        <v>2.8598845388849301E-2</v>
      </c>
      <c r="AE48" s="6">
        <v>3.7169663196972902E-2</v>
      </c>
      <c r="AF48" s="6">
        <v>1.6904375366938201E-2</v>
      </c>
      <c r="AG48" s="6">
        <v>4.5770413816070103E-2</v>
      </c>
      <c r="AH48" s="6">
        <v>3.04993052088494E-2</v>
      </c>
      <c r="AI48" s="6">
        <v>3.71399604529307E-2</v>
      </c>
      <c r="AJ48" s="6">
        <v>9.6590879539740396E-2</v>
      </c>
      <c r="AK48" s="6">
        <v>1.8490023571928599E-2</v>
      </c>
      <c r="AL48" s="6">
        <v>1.93530892971998E-2</v>
      </c>
      <c r="AM48" s="6">
        <v>2.0254531067743001E-2</v>
      </c>
      <c r="AN48" s="6">
        <v>3.6954854235902099E-3</v>
      </c>
      <c r="AO48" s="6">
        <v>1.97964916569878E-2</v>
      </c>
      <c r="AP48" s="6">
        <v>3.3082812546375601E-2</v>
      </c>
      <c r="AQ48" s="6">
        <v>1.4506149231587899E-2</v>
      </c>
      <c r="AR48" s="6">
        <v>5.5013564846928598E-2</v>
      </c>
      <c r="AS48" s="6">
        <v>0.22452709921394501</v>
      </c>
      <c r="AT48" s="6">
        <v>1.3241370949192199E-2</v>
      </c>
      <c r="AU48" s="6">
        <v>2.5388993665846401E-2</v>
      </c>
      <c r="AV48" s="6">
        <v>2.0965535441738299E-2</v>
      </c>
      <c r="AW48" s="6">
        <v>1.6492272689156699E-2</v>
      </c>
      <c r="AX48" s="6">
        <v>4.1387911451231302E-2</v>
      </c>
      <c r="AY48" s="6">
        <v>1.22389401142291E-2</v>
      </c>
      <c r="AZ48" s="6">
        <v>1.44296597051401E-2</v>
      </c>
      <c r="BA48" s="6">
        <v>9.4383375713237502E-3</v>
      </c>
      <c r="BB48" s="6">
        <v>6.9902279746919998E-3</v>
      </c>
      <c r="BC48" s="6">
        <v>2.740941183373E-2</v>
      </c>
      <c r="BD48" s="6">
        <v>4.6784381118503499E-2</v>
      </c>
      <c r="BE48" s="6">
        <v>2.3254534305909499E-2</v>
      </c>
      <c r="BF48" s="6">
        <v>1.8594571105463101E-2</v>
      </c>
      <c r="BG48" s="6">
        <v>4.3485205435441598E-2</v>
      </c>
      <c r="BH48" s="6">
        <v>3.7491594723730003E-2</v>
      </c>
      <c r="BI48" s="6">
        <v>8.4223241686552392E-3</v>
      </c>
      <c r="BJ48" s="6">
        <v>2.6052229083372101E-2</v>
      </c>
      <c r="BK48" s="6">
        <v>3.0486205062265102E-2</v>
      </c>
      <c r="BL48" s="6">
        <v>4.8440963300225001E-2</v>
      </c>
      <c r="BM48" s="6">
        <v>4.5534302310139899E-2</v>
      </c>
      <c r="BN48" s="6">
        <v>2.9372503386582299E-2</v>
      </c>
      <c r="BO48" s="6">
        <v>4.5611733757991803E-2</v>
      </c>
      <c r="BP48" s="6">
        <v>3.4373305510276099E-2</v>
      </c>
      <c r="BQ48" s="6">
        <v>1.0163888527271001E-2</v>
      </c>
      <c r="BR48" s="6">
        <v>7.9684049169878104E-3</v>
      </c>
      <c r="BS48" s="6">
        <v>4.0317656186275398E-2</v>
      </c>
      <c r="BT48" s="6">
        <v>4.6804563418326998E-2</v>
      </c>
      <c r="BU48" s="6">
        <v>2.2836939208175502E-2</v>
      </c>
      <c r="BV48" s="6">
        <v>1.6761667679749199E-2</v>
      </c>
      <c r="BW48" s="6">
        <v>3.6417996819760601E-2</v>
      </c>
      <c r="BX48" s="6">
        <v>2.41206044057681E-2</v>
      </c>
      <c r="BY48" s="6">
        <v>6.0980991128721802E-2</v>
      </c>
      <c r="BZ48" s="6">
        <v>1.5726473211544301E-2</v>
      </c>
      <c r="CA48" s="6">
        <v>2.3121638080649799E-2</v>
      </c>
      <c r="CB48" s="6">
        <v>2.2089009304076201E-2</v>
      </c>
      <c r="CC48" s="6">
        <v>2.4085430819107499E-2</v>
      </c>
      <c r="CD48" s="6">
        <v>2.89393792960316E-2</v>
      </c>
      <c r="CE48" s="6">
        <v>3.3493199917453802E-2</v>
      </c>
      <c r="CF48" s="6">
        <v>5.0325244536184997E-2</v>
      </c>
      <c r="CG48" s="6">
        <v>7.2257507237632702E-3</v>
      </c>
      <c r="CH48" s="6">
        <v>2.2954703875353401E-2</v>
      </c>
      <c r="CI48" s="6">
        <v>9.7551943169547194E-3</v>
      </c>
      <c r="CJ48" s="6">
        <v>1.7089748847581E-2</v>
      </c>
      <c r="CK48" s="6">
        <v>7.9024873867458208E-3</v>
      </c>
      <c r="CL48" s="6">
        <v>2.0769120802277601E-2</v>
      </c>
      <c r="CM48" s="6">
        <v>5.7913378459657399E-3</v>
      </c>
      <c r="CN48" s="6">
        <v>2.8667544198264099E-2</v>
      </c>
      <c r="CO48" s="6">
        <v>3.4775205444887498E-2</v>
      </c>
      <c r="CP48" s="6">
        <v>2.9941696539714801E-2</v>
      </c>
      <c r="CQ48" s="6">
        <v>1.7047742935064801E-2</v>
      </c>
      <c r="CR48" s="6">
        <v>2.5067429422474301E-2</v>
      </c>
      <c r="CS48" s="6">
        <v>2.2259994005140098E-2</v>
      </c>
      <c r="CT48" s="6">
        <v>3.1945843347599201E-2</v>
      </c>
      <c r="CU48" s="6">
        <v>4.6457754833896199E-2</v>
      </c>
      <c r="CV48" s="6">
        <v>9.9217020787757196E-2</v>
      </c>
      <c r="CW48" s="6">
        <v>2.0701637083162201E-2</v>
      </c>
      <c r="CX48" s="6">
        <v>3.8548984939777299E-2</v>
      </c>
      <c r="CY48" s="6">
        <v>1.6252160750004001E-2</v>
      </c>
      <c r="CZ48" s="6">
        <v>2.5617099647891502E-2</v>
      </c>
      <c r="DA48" s="6">
        <v>2.1794878547104501E-2</v>
      </c>
      <c r="DB48" s="6">
        <v>3.51945209287024E-2</v>
      </c>
      <c r="DC48" s="6">
        <v>3.8064133729149997E-2</v>
      </c>
      <c r="DD48" s="6">
        <v>1.20767198740364E-2</v>
      </c>
      <c r="DE48" s="6">
        <v>2.4306277623466901E-2</v>
      </c>
      <c r="DF48" s="6">
        <v>4.43447691781374E-2</v>
      </c>
      <c r="DG48" s="6">
        <v>2.3979143205530299E-2</v>
      </c>
      <c r="DH48" s="6">
        <v>1.7742919425556301E-2</v>
      </c>
      <c r="DI48" s="6">
        <v>2.0152482624817499E-2</v>
      </c>
      <c r="DJ48" s="6">
        <v>1.6785589421869501E-2</v>
      </c>
      <c r="DK48" s="6">
        <v>5.5799186729819502E-3</v>
      </c>
      <c r="DL48" s="6">
        <v>4.22533532001882E-2</v>
      </c>
      <c r="DM48" s="6">
        <v>2.3409347576844399E-2</v>
      </c>
      <c r="DN48" s="6">
        <v>2.2349789667562701E-2</v>
      </c>
      <c r="DO48" s="6">
        <v>5.8237281478945802E-2</v>
      </c>
      <c r="DP48" s="6">
        <v>2.2422471656015901E-2</v>
      </c>
      <c r="DQ48" s="6">
        <v>5.1524765014561699E-2</v>
      </c>
      <c r="DR48" s="6">
        <v>2.4408479220156001E-2</v>
      </c>
      <c r="DS48" s="6">
        <v>6.32055460267196E-2</v>
      </c>
      <c r="DT48" s="6">
        <v>0.107052163971813</v>
      </c>
      <c r="DU48" s="6">
        <v>2.8145896186179201E-2</v>
      </c>
      <c r="DV48" s="6">
        <v>5.0780338847705997E-2</v>
      </c>
      <c r="DW48" s="6">
        <v>4.0246777130304397E-2</v>
      </c>
      <c r="DX48" s="6">
        <v>0.373448382392226</v>
      </c>
      <c r="DY48" s="6">
        <v>3.0956533150781E-2</v>
      </c>
      <c r="DZ48" s="6">
        <v>2.8599421336617602E-2</v>
      </c>
      <c r="EA48" s="6">
        <v>6.3288879380647006E-2</v>
      </c>
      <c r="EB48" s="6">
        <v>2.1149400594912601E-2</v>
      </c>
      <c r="EC48" s="6">
        <v>3.6070980150091601E-2</v>
      </c>
      <c r="ED48" s="6">
        <v>0.37027140697685401</v>
      </c>
      <c r="EE48" s="6">
        <v>5.8348906173423899E-2</v>
      </c>
      <c r="EF48" s="6">
        <v>7.3653357149828E-2</v>
      </c>
      <c r="EG48" s="6">
        <v>2.9038174658112498E-2</v>
      </c>
      <c r="EH48" s="6">
        <v>3.6036050545313503E-2</v>
      </c>
      <c r="EI48" s="6">
        <v>4.6714393419457399E-2</v>
      </c>
      <c r="EJ48" s="6">
        <v>1.37437533341214E-2</v>
      </c>
      <c r="EK48" s="6">
        <v>4.1573811927282198E-2</v>
      </c>
      <c r="EL48" s="6">
        <v>6.3341411240380396E-2</v>
      </c>
      <c r="EM48" s="6">
        <v>2.6446610471901499E-2</v>
      </c>
      <c r="EN48" s="6">
        <v>3.9336148300417297E-2</v>
      </c>
      <c r="EO48" s="6">
        <v>6.4587312017970702E-2</v>
      </c>
      <c r="EP48" s="6">
        <v>0.35179979049907001</v>
      </c>
      <c r="EQ48" s="6">
        <v>3.1205814166992901E-2</v>
      </c>
      <c r="ER48" s="6">
        <v>1.17532266401998E-2</v>
      </c>
      <c r="ES48" s="6">
        <v>8.6400847662160205E-3</v>
      </c>
      <c r="ET48" s="6">
        <v>5.27642567134961E-3</v>
      </c>
      <c r="EU48" s="6">
        <v>4.9708818335680402E-2</v>
      </c>
      <c r="EV48" s="6">
        <v>8.4918124282985299E-2</v>
      </c>
      <c r="EW48" s="6">
        <v>1.03231338795248E-2</v>
      </c>
      <c r="EX48" s="6">
        <v>3.5168335978635898E-3</v>
      </c>
      <c r="EY48" s="6">
        <v>2.4838901861426099E-3</v>
      </c>
      <c r="EZ48" s="6">
        <v>7.6446926793361805E-2</v>
      </c>
      <c r="FA48" s="6">
        <v>2.8075859943292201E-3</v>
      </c>
      <c r="FB48" s="6">
        <v>1.3855848910097599E-3</v>
      </c>
      <c r="FC48" s="6">
        <v>6.4582172805101199E-3</v>
      </c>
      <c r="FD48" s="6">
        <v>4.98335374538076E-3</v>
      </c>
      <c r="FE48" s="6">
        <v>1.5225384327521199E-2</v>
      </c>
      <c r="FF48" s="6">
        <v>3.3577447962907202E-2</v>
      </c>
      <c r="FG48" s="6">
        <v>2.18615179553368E-2</v>
      </c>
      <c r="FH48" s="6">
        <v>6.8186239624267201E-3</v>
      </c>
      <c r="FI48" s="6">
        <v>0.92796904783799605</v>
      </c>
      <c r="FJ48" s="6">
        <v>1.58992729111266E-2</v>
      </c>
      <c r="FK48" s="6">
        <v>4.2406996344430898E-3</v>
      </c>
      <c r="FL48" s="6">
        <v>1.28587638188481E-3</v>
      </c>
      <c r="FM48" s="6">
        <v>1.1917770869594601E-2</v>
      </c>
      <c r="FN48" s="6">
        <v>3.4261057716170901E-3</v>
      </c>
      <c r="FO48" s="6">
        <v>6.3641786466383304E-3</v>
      </c>
      <c r="FP48" s="6">
        <v>1.17977730320586E-2</v>
      </c>
      <c r="FQ48" s="6">
        <v>8.9190041882939303E-3</v>
      </c>
      <c r="FR48" s="6">
        <v>1.76003366946045E-2</v>
      </c>
      <c r="FS48" s="6">
        <v>2.18383982749592E-2</v>
      </c>
      <c r="FT48" s="6">
        <v>8.3703630729132297E-3</v>
      </c>
      <c r="FU48" s="6">
        <v>2.5892419174179698E-2</v>
      </c>
      <c r="FV48" s="6">
        <v>2.1357322122446802E-3</v>
      </c>
      <c r="FW48" s="6">
        <v>4.7253687977502597E-3</v>
      </c>
      <c r="FX48" s="6">
        <v>3.6349789897085899E-3</v>
      </c>
      <c r="FY48" s="6">
        <v>1.87386846906594E-2</v>
      </c>
      <c r="FZ48" s="6">
        <v>1.5200850064981199E-2</v>
      </c>
      <c r="GA48" s="6">
        <v>3.9536241878091703E-2</v>
      </c>
      <c r="GB48" s="6">
        <v>2.5583011684541499E-2</v>
      </c>
      <c r="GC48" s="6">
        <v>4.1668701572222799E-2</v>
      </c>
      <c r="GD48" s="6">
        <v>3.4193042011904401E-2</v>
      </c>
      <c r="GE48" s="6">
        <v>1.9080384696274599E-2</v>
      </c>
      <c r="GF48" s="6">
        <v>2.0172127048434199E-2</v>
      </c>
      <c r="GG48" s="6">
        <v>1.2397965842244601E-2</v>
      </c>
      <c r="GH48" s="6">
        <v>7.1835113232737793E-2</v>
      </c>
      <c r="GI48" s="6">
        <v>2.4881963390548E-2</v>
      </c>
      <c r="GJ48" s="6">
        <v>6.2788107651761604E-3</v>
      </c>
      <c r="GK48" s="6">
        <v>1.1181431698065699E-2</v>
      </c>
      <c r="GL48" s="6">
        <v>9.5871410246982994E-3</v>
      </c>
      <c r="GM48" s="6"/>
      <c r="GN48" s="6">
        <f>CORREL(D48:GL48,D10:GL10)^2</f>
        <v>0.85019120159755568</v>
      </c>
    </row>
    <row r="49" spans="1:196" x14ac:dyDescent="0.25">
      <c r="A49" s="17"/>
      <c r="B49" s="20"/>
      <c r="C49" s="4" t="s">
        <v>237</v>
      </c>
      <c r="D49" s="6">
        <v>7.3497555312116297E-2</v>
      </c>
      <c r="E49" s="6">
        <v>1.9459932999985899E-2</v>
      </c>
      <c r="F49" s="6">
        <v>3.6266213425748303E-2</v>
      </c>
      <c r="G49" s="6">
        <v>2.2499512072884999E-2</v>
      </c>
      <c r="H49" s="6">
        <v>1.6438111398599201E-2</v>
      </c>
      <c r="I49" s="6">
        <v>4.1847767914230003E-3</v>
      </c>
      <c r="J49" s="6">
        <v>6.5100495777729696E-3</v>
      </c>
      <c r="K49" s="6">
        <v>5.5172736104617599E-2</v>
      </c>
      <c r="L49" s="6">
        <v>2.0468793711668001E-2</v>
      </c>
      <c r="M49" s="6">
        <v>3.4041839625349603E-2</v>
      </c>
      <c r="N49" s="6">
        <v>5.4045311638658299E-2</v>
      </c>
      <c r="O49" s="6">
        <v>9.4559748606022301E-2</v>
      </c>
      <c r="P49" s="6">
        <v>4.4987683516735499E-3</v>
      </c>
      <c r="Q49" s="6">
        <v>2.45559766967689E-2</v>
      </c>
      <c r="R49" s="6">
        <v>1.06338687459552E-2</v>
      </c>
      <c r="S49" s="6">
        <v>3.1723914538198797E-2</v>
      </c>
      <c r="T49" s="6">
        <v>1.7618106485531901E-2</v>
      </c>
      <c r="U49" s="6">
        <v>6.7315719157648196E-2</v>
      </c>
      <c r="V49" s="6">
        <v>6.5525294245787902E-2</v>
      </c>
      <c r="W49" s="6">
        <v>5.8499500274620302E-2</v>
      </c>
      <c r="X49" s="6">
        <v>4.6749498649978301E-2</v>
      </c>
      <c r="Y49" s="6">
        <v>1.6459578960594301E-2</v>
      </c>
      <c r="Z49" s="6">
        <v>3.0646436530640898E-2</v>
      </c>
      <c r="AA49" s="6">
        <v>1.0945587741074901E-2</v>
      </c>
      <c r="AB49" s="6">
        <v>2.1183773149348301E-2</v>
      </c>
      <c r="AC49" s="6">
        <v>4.3622022859013398E-2</v>
      </c>
      <c r="AD49" s="6">
        <v>6.35381311747511E-2</v>
      </c>
      <c r="AE49" s="6">
        <v>5.8651565562851699E-2</v>
      </c>
      <c r="AF49" s="6">
        <v>1.26270244739523E-2</v>
      </c>
      <c r="AG49" s="6">
        <v>4.6304225133458901E-2</v>
      </c>
      <c r="AH49" s="6">
        <v>3.2388323948811602E-2</v>
      </c>
      <c r="AI49" s="6">
        <v>1.5629702192746599E-2</v>
      </c>
      <c r="AJ49" s="6">
        <v>2.93094579615642E-2</v>
      </c>
      <c r="AK49" s="6">
        <v>3.2452029370599898E-2</v>
      </c>
      <c r="AL49" s="6">
        <v>8.6046492811499897E-2</v>
      </c>
      <c r="AM49" s="6">
        <v>9.8782040694593204E-2</v>
      </c>
      <c r="AN49" s="6">
        <v>1.0642314133097901E-2</v>
      </c>
      <c r="AO49" s="6">
        <v>6.7641061938016805E-2</v>
      </c>
      <c r="AP49" s="6">
        <v>1.21100808408128E-2</v>
      </c>
      <c r="AQ49" s="6">
        <v>1.6673266825245101E-2</v>
      </c>
      <c r="AR49" s="6">
        <v>3.3290497031395201E-2</v>
      </c>
      <c r="AS49" s="6">
        <v>4.2363286540867899E-2</v>
      </c>
      <c r="AT49" s="6">
        <v>4.95065241589904E-2</v>
      </c>
      <c r="AU49" s="6">
        <v>5.7249884589863097E-2</v>
      </c>
      <c r="AV49" s="6">
        <v>4.6427138056507097E-2</v>
      </c>
      <c r="AW49" s="6">
        <v>3.1319439390540701E-2</v>
      </c>
      <c r="AX49" s="6">
        <v>0.102541412503473</v>
      </c>
      <c r="AY49" s="6">
        <v>0.21680740193845799</v>
      </c>
      <c r="AZ49" s="6">
        <v>6.5960431225321595E-2</v>
      </c>
      <c r="BA49" s="6">
        <v>0.87244638481900505</v>
      </c>
      <c r="BB49" s="6">
        <v>0.126401804617533</v>
      </c>
      <c r="BC49" s="6">
        <v>8.1432149990414204E-2</v>
      </c>
      <c r="BD49" s="6">
        <v>3.3851715426231298E-2</v>
      </c>
      <c r="BE49" s="6">
        <v>6.5624926020395297E-2</v>
      </c>
      <c r="BF49" s="6">
        <v>4.5358060494794003E-2</v>
      </c>
      <c r="BG49" s="6">
        <v>4.4518225689166399E-2</v>
      </c>
      <c r="BH49" s="6">
        <v>3.8048249530804303E-2</v>
      </c>
      <c r="BI49" s="6">
        <v>2.3094916771314301E-2</v>
      </c>
      <c r="BJ49" s="6">
        <v>1.6771778228933599E-2</v>
      </c>
      <c r="BK49" s="6">
        <v>4.4655511018464003E-2</v>
      </c>
      <c r="BL49" s="6">
        <v>3.3870629312094502E-2</v>
      </c>
      <c r="BM49" s="6">
        <v>3.9449931490280497E-2</v>
      </c>
      <c r="BN49" s="6">
        <v>4.0152604570585899E-2</v>
      </c>
      <c r="BO49" s="6">
        <v>8.0249341108908301E-2</v>
      </c>
      <c r="BP49" s="6">
        <v>6.8150322593355198E-2</v>
      </c>
      <c r="BQ49" s="6">
        <v>2.2407631231456799E-2</v>
      </c>
      <c r="BR49" s="6">
        <v>1.71603039297266E-2</v>
      </c>
      <c r="BS49" s="6">
        <v>6.8720113105564501E-2</v>
      </c>
      <c r="BT49" s="6">
        <v>9.1920974664685996E-3</v>
      </c>
      <c r="BU49" s="6">
        <v>2.1235026064928601E-2</v>
      </c>
      <c r="BV49" s="6">
        <v>3.0155764350545299E-2</v>
      </c>
      <c r="BW49" s="6">
        <v>2.3099631286130198E-2</v>
      </c>
      <c r="BX49" s="6">
        <v>4.75823308976763E-2</v>
      </c>
      <c r="BY49" s="6">
        <v>4.9407884356183998E-2</v>
      </c>
      <c r="BZ49" s="6">
        <v>5.9109008146714298E-2</v>
      </c>
      <c r="CA49" s="6">
        <v>1.6759857741917902E-2</v>
      </c>
      <c r="CB49" s="6">
        <v>2.1458197078461701E-2</v>
      </c>
      <c r="CC49" s="6">
        <v>4.5987353725575303E-2</v>
      </c>
      <c r="CD49" s="6">
        <v>3.1696394563095698E-2</v>
      </c>
      <c r="CE49" s="6">
        <v>9.9000327717692696E-2</v>
      </c>
      <c r="CF49" s="6">
        <v>5.6557223088040599E-2</v>
      </c>
      <c r="CG49" s="6">
        <v>9.7848053517535394E-2</v>
      </c>
      <c r="CH49" s="6">
        <v>6.6125817789726996E-2</v>
      </c>
      <c r="CI49" s="6">
        <v>6.1976043837681599E-2</v>
      </c>
      <c r="CJ49" s="6">
        <v>8.4869115137425399E-2</v>
      </c>
      <c r="CK49" s="6">
        <v>6.2618009653014201E-2</v>
      </c>
      <c r="CL49" s="6">
        <v>4.9663903340505099E-2</v>
      </c>
      <c r="CM49" s="6">
        <v>4.04509569842849E-2</v>
      </c>
      <c r="CN49" s="6">
        <v>6.6024712014106507E-2</v>
      </c>
      <c r="CO49" s="6">
        <v>4.1325456986574298E-2</v>
      </c>
      <c r="CP49" s="6">
        <v>8.8206194282124603E-2</v>
      </c>
      <c r="CQ49" s="6">
        <v>1.08781107732547E-2</v>
      </c>
      <c r="CR49" s="6">
        <v>3.3278677848883997E-2</v>
      </c>
      <c r="CS49" s="6">
        <v>6.2307248947207301E-2</v>
      </c>
      <c r="CT49" s="6">
        <v>7.6856941682695704E-2</v>
      </c>
      <c r="CU49" s="6">
        <v>1.9083712379864001E-2</v>
      </c>
      <c r="CV49" s="6">
        <v>3.8810994155090199E-2</v>
      </c>
      <c r="CW49" s="6">
        <v>8.3510770693103805E-3</v>
      </c>
      <c r="CX49" s="6">
        <v>3.62048615763612E-2</v>
      </c>
      <c r="CY49" s="6">
        <v>5.7745887183390902E-2</v>
      </c>
      <c r="CZ49" s="6">
        <v>3.6738987811929198E-2</v>
      </c>
      <c r="DA49" s="6">
        <v>4.2160679666889002E-2</v>
      </c>
      <c r="DB49" s="6">
        <v>6.1210512352217902E-2</v>
      </c>
      <c r="DC49" s="6">
        <v>1.24474621502857E-2</v>
      </c>
      <c r="DD49" s="6">
        <v>2.5737118152546101E-2</v>
      </c>
      <c r="DE49" s="6">
        <v>2.4406682822054201E-2</v>
      </c>
      <c r="DF49" s="6">
        <v>2.5629410797559399E-2</v>
      </c>
      <c r="DG49" s="6">
        <v>2.5430332418111701E-2</v>
      </c>
      <c r="DH49" s="6">
        <v>6.6621009814428296E-3</v>
      </c>
      <c r="DI49" s="6">
        <v>1.2961044211106601E-2</v>
      </c>
      <c r="DJ49" s="6">
        <v>6.9783981762960398E-2</v>
      </c>
      <c r="DK49" s="6">
        <v>2.87844212285558E-2</v>
      </c>
      <c r="DL49" s="6">
        <v>8.2311005812818597E-2</v>
      </c>
      <c r="DM49" s="6">
        <v>4.7453895959024099E-2</v>
      </c>
      <c r="DN49" s="6">
        <v>6.9429820511420701E-2</v>
      </c>
      <c r="DO49" s="6">
        <v>6.5331889339478602E-2</v>
      </c>
      <c r="DP49" s="6">
        <v>1.81054824983151E-2</v>
      </c>
      <c r="DQ49" s="6">
        <v>9.8499126252475602E-2</v>
      </c>
      <c r="DR49" s="6">
        <v>9.0691650324669901E-2</v>
      </c>
      <c r="DS49" s="6">
        <v>7.7367007666277604E-2</v>
      </c>
      <c r="DT49" s="6">
        <v>2.3643101352001102E-2</v>
      </c>
      <c r="DU49" s="6">
        <v>5.8507998276534502E-2</v>
      </c>
      <c r="DV49" s="6">
        <v>5.3614310184708198E-2</v>
      </c>
      <c r="DW49" s="6">
        <v>3.5032479765049897E-2</v>
      </c>
      <c r="DX49" s="6">
        <v>4.9534974082972402E-2</v>
      </c>
      <c r="DY49" s="6">
        <v>0.15632472465243699</v>
      </c>
      <c r="DZ49" s="6">
        <v>1.7775150721043801E-2</v>
      </c>
      <c r="EA49" s="6">
        <v>4.6184271292106102E-2</v>
      </c>
      <c r="EB49" s="6">
        <v>5.3192197340818897E-2</v>
      </c>
      <c r="EC49" s="6">
        <v>5.23559918285319E-2</v>
      </c>
      <c r="ED49" s="6">
        <v>8.1823591650933905E-2</v>
      </c>
      <c r="EE49" s="6">
        <v>8.7200417991808596E-2</v>
      </c>
      <c r="EF49" s="6">
        <v>4.0159998802138101E-2</v>
      </c>
      <c r="EG49" s="6">
        <v>3.9096683012403002E-2</v>
      </c>
      <c r="EH49" s="6">
        <v>3.3012431888935698E-2</v>
      </c>
      <c r="EI49" s="6">
        <v>5.6213549990936001E-2</v>
      </c>
      <c r="EJ49" s="6">
        <v>9.1393717743461694E-2</v>
      </c>
      <c r="EK49" s="6">
        <v>5.1025807546842203E-2</v>
      </c>
      <c r="EL49" s="6">
        <v>8.6376823778479897E-2</v>
      </c>
      <c r="EM49" s="6">
        <v>5.2624066045913603E-2</v>
      </c>
      <c r="EN49" s="6">
        <v>5.3944927302168801E-2</v>
      </c>
      <c r="EO49" s="6">
        <v>8.8984646720612501E-2</v>
      </c>
      <c r="EP49" s="6">
        <v>5.8166576895255603E-2</v>
      </c>
      <c r="EQ49" s="6">
        <v>8.2346554335970198E-2</v>
      </c>
      <c r="ER49" s="6">
        <v>0.113676224315582</v>
      </c>
      <c r="ES49" s="6">
        <v>2.49017166318403E-2</v>
      </c>
      <c r="ET49" s="6">
        <v>3.25209689281938E-3</v>
      </c>
      <c r="EU49" s="6">
        <v>2.66020284667089E-2</v>
      </c>
      <c r="EV49" s="6">
        <v>4.61635620921012E-2</v>
      </c>
      <c r="EW49" s="6">
        <v>1.0359134540458099E-2</v>
      </c>
      <c r="EX49" s="6">
        <v>5.04975986387081E-3</v>
      </c>
      <c r="EY49" s="6">
        <v>2.5600400414864201E-2</v>
      </c>
      <c r="EZ49" s="6">
        <v>2.15011460045786E-2</v>
      </c>
      <c r="FA49" s="6">
        <v>3.2771007851061199E-2</v>
      </c>
      <c r="FB49" s="6">
        <v>1.49451900517117E-2</v>
      </c>
      <c r="FC49" s="6">
        <v>3.8468469837466802E-2</v>
      </c>
      <c r="FD49" s="6">
        <v>8.8064915538373201E-2</v>
      </c>
      <c r="FE49" s="6">
        <v>9.1718818129065793E-2</v>
      </c>
      <c r="FF49" s="6">
        <v>7.5767964180922395E-2</v>
      </c>
      <c r="FG49" s="6">
        <v>1.5749176692847498E-2</v>
      </c>
      <c r="FH49" s="6">
        <v>1.7659759383769399E-2</v>
      </c>
      <c r="FI49" s="6">
        <v>7.5372139837934801E-4</v>
      </c>
      <c r="FJ49" s="6">
        <v>6.0500680207226099E-2</v>
      </c>
      <c r="FK49" s="6">
        <v>2.0820119270516701E-2</v>
      </c>
      <c r="FL49" s="6">
        <v>3.43061445193895E-2</v>
      </c>
      <c r="FM49" s="6">
        <v>5.9249162889049398E-2</v>
      </c>
      <c r="FN49" s="6">
        <v>9.4200053199185799E-3</v>
      </c>
      <c r="FO49" s="6">
        <v>7.6793713971736205E-2</v>
      </c>
      <c r="FP49" s="6">
        <v>2.6235295972232699E-2</v>
      </c>
      <c r="FQ49" s="6">
        <v>3.97741247753437E-2</v>
      </c>
      <c r="FR49" s="6">
        <v>2.97092424288024E-2</v>
      </c>
      <c r="FS49" s="6">
        <v>2.24233298729665E-2</v>
      </c>
      <c r="FT49" s="6">
        <v>2.7249559440961899E-2</v>
      </c>
      <c r="FU49" s="6">
        <v>0.162850676280371</v>
      </c>
      <c r="FV49" s="6">
        <v>3.0961908677626798E-3</v>
      </c>
      <c r="FW49" s="6">
        <v>1.9217549363719999E-2</v>
      </c>
      <c r="FX49" s="6">
        <v>3.0867358291776101E-2</v>
      </c>
      <c r="FY49" s="6">
        <v>8.8009426851954897E-2</v>
      </c>
      <c r="FZ49" s="6">
        <v>0.15302840376888599</v>
      </c>
      <c r="GA49" s="6">
        <v>0.101446838447862</v>
      </c>
      <c r="GB49" s="6">
        <v>3.15309798647661E-2</v>
      </c>
      <c r="GC49" s="6">
        <v>0.137403806226058</v>
      </c>
      <c r="GD49" s="6">
        <v>0.20905698344117299</v>
      </c>
      <c r="GE49" s="6">
        <v>5.80366850226098E-2</v>
      </c>
      <c r="GF49" s="6">
        <v>7.1714608802964305E-2</v>
      </c>
      <c r="GG49" s="6">
        <v>6.5859503117124699E-2</v>
      </c>
      <c r="GH49" s="6">
        <v>0.105799324802718</v>
      </c>
      <c r="GI49" s="6">
        <v>9.4052098554325194E-3</v>
      </c>
      <c r="GJ49" s="6">
        <v>1.60287285699722E-2</v>
      </c>
      <c r="GK49" s="6">
        <v>0.10855873941840399</v>
      </c>
      <c r="GL49" s="6">
        <v>0.12350814059554401</v>
      </c>
      <c r="GM49" s="6"/>
      <c r="GN49" s="6">
        <f>CORREL(D49:GL49,D5:GL5)^2</f>
        <v>0.49798853157333262</v>
      </c>
    </row>
    <row r="50" spans="1:196" s="14" customFormat="1" x14ac:dyDescent="0.25">
      <c r="A50" s="17"/>
      <c r="B50" s="20"/>
      <c r="C50" s="11" t="s">
        <v>216</v>
      </c>
      <c r="D50" s="9">
        <f>SUM(D44:D49)</f>
        <v>0.26063540646927819</v>
      </c>
      <c r="E50" s="9">
        <f t="shared" ref="E50:BP50" si="17">SUM(E44:E49)</f>
        <v>0.8595368043119801</v>
      </c>
      <c r="F50" s="9">
        <f t="shared" si="17"/>
        <v>0.55697058026111212</v>
      </c>
      <c r="G50" s="9">
        <f>SUM(G44:G49)</f>
        <v>0.47896655375667518</v>
      </c>
      <c r="H50" s="9">
        <f t="shared" si="17"/>
        <v>0.68813087767425218</v>
      </c>
      <c r="I50" s="9">
        <f t="shared" si="17"/>
        <v>3.476439042425386E-2</v>
      </c>
      <c r="J50" s="9">
        <f t="shared" si="17"/>
        <v>6.4687871865640276E-2</v>
      </c>
      <c r="K50" s="9">
        <f t="shared" si="17"/>
        <v>0.73698734426027257</v>
      </c>
      <c r="L50" s="9">
        <f t="shared" si="17"/>
        <v>0.12394939995568106</v>
      </c>
      <c r="M50" s="9">
        <f t="shared" si="17"/>
        <v>0.42579165755755233</v>
      </c>
      <c r="N50" s="9">
        <f t="shared" si="17"/>
        <v>0.18683524825352479</v>
      </c>
      <c r="O50" s="9">
        <f t="shared" si="17"/>
        <v>0.15326265831308158</v>
      </c>
      <c r="P50" s="9">
        <f t="shared" si="17"/>
        <v>0.61013228937083663</v>
      </c>
      <c r="Q50" s="9">
        <f t="shared" si="17"/>
        <v>0.73348368236837935</v>
      </c>
      <c r="R50" s="9">
        <f t="shared" si="17"/>
        <v>0.13751855892794959</v>
      </c>
      <c r="S50" s="9">
        <f t="shared" si="17"/>
        <v>0.21177578089006988</v>
      </c>
      <c r="T50" s="9">
        <f t="shared" si="17"/>
        <v>0.1332958368019739</v>
      </c>
      <c r="U50" s="9">
        <f t="shared" si="17"/>
        <v>0.429574722567034</v>
      </c>
      <c r="V50" s="9">
        <f t="shared" si="17"/>
        <v>0.2673516218933622</v>
      </c>
      <c r="W50" s="9">
        <f t="shared" si="17"/>
        <v>0.33603713783348371</v>
      </c>
      <c r="X50" s="9">
        <f t="shared" si="17"/>
        <v>0.44096492788040559</v>
      </c>
      <c r="Y50" s="9">
        <f t="shared" si="17"/>
        <v>0.48335417269574521</v>
      </c>
      <c r="Z50" s="9">
        <f t="shared" si="17"/>
        <v>0.84598509127319388</v>
      </c>
      <c r="AA50" s="9">
        <f t="shared" si="17"/>
        <v>0.85090286027178585</v>
      </c>
      <c r="AB50" s="9">
        <f t="shared" si="17"/>
        <v>0.31043408933985883</v>
      </c>
      <c r="AC50" s="9">
        <f t="shared" si="17"/>
        <v>0.50775187917065445</v>
      </c>
      <c r="AD50" s="9">
        <f t="shared" si="17"/>
        <v>0.50372039008423453</v>
      </c>
      <c r="AE50" s="9">
        <f t="shared" si="17"/>
        <v>0.52180092179611459</v>
      </c>
      <c r="AF50" s="9">
        <f t="shared" si="17"/>
        <v>0.59145884018888084</v>
      </c>
      <c r="AG50" s="9">
        <f t="shared" si="17"/>
        <v>0.42968629759306409</v>
      </c>
      <c r="AH50" s="9">
        <f t="shared" si="17"/>
        <v>0.6767412475471235</v>
      </c>
      <c r="AI50" s="9">
        <f t="shared" si="17"/>
        <v>0.82665828769913396</v>
      </c>
      <c r="AJ50" s="9">
        <f t="shared" si="17"/>
        <v>0.7761012881649807</v>
      </c>
      <c r="AK50" s="9">
        <f t="shared" si="17"/>
        <v>0.41487927569940886</v>
      </c>
      <c r="AL50" s="9">
        <f t="shared" si="17"/>
        <v>0.53743234980997345</v>
      </c>
      <c r="AM50" s="9">
        <f t="shared" si="17"/>
        <v>0.48247247365566359</v>
      </c>
      <c r="AN50" s="9">
        <f t="shared" si="17"/>
        <v>3.3687160267224014E-2</v>
      </c>
      <c r="AO50" s="9">
        <f t="shared" si="17"/>
        <v>0.17852991637691079</v>
      </c>
      <c r="AP50" s="9">
        <f t="shared" si="17"/>
        <v>0.78541324604584195</v>
      </c>
      <c r="AQ50" s="9">
        <f t="shared" si="17"/>
        <v>0.52725814402034554</v>
      </c>
      <c r="AR50" s="9">
        <f t="shared" si="17"/>
        <v>0.80483128223332367</v>
      </c>
      <c r="AS50" s="9">
        <f t="shared" si="17"/>
        <v>0.70999322466218895</v>
      </c>
      <c r="AT50" s="9">
        <f t="shared" si="17"/>
        <v>0.70957747558575823</v>
      </c>
      <c r="AU50" s="9">
        <f t="shared" si="17"/>
        <v>0.64933125565848426</v>
      </c>
      <c r="AV50" s="9">
        <f t="shared" si="17"/>
        <v>0.40767433021838601</v>
      </c>
      <c r="AW50" s="9">
        <f t="shared" si="17"/>
        <v>0.35569621343667052</v>
      </c>
      <c r="AX50" s="9">
        <f t="shared" si="17"/>
        <v>0.55208643917935274</v>
      </c>
      <c r="AY50" s="9">
        <f t="shared" si="17"/>
        <v>0.52715616713464475</v>
      </c>
      <c r="AZ50" s="9">
        <f t="shared" si="17"/>
        <v>0.46922632785490848</v>
      </c>
      <c r="BA50" s="9">
        <f t="shared" si="17"/>
        <v>0.94300696477407553</v>
      </c>
      <c r="BB50" s="9">
        <f t="shared" si="17"/>
        <v>0.24335690009359801</v>
      </c>
      <c r="BC50" s="9">
        <f t="shared" si="17"/>
        <v>0.66322481313225068</v>
      </c>
      <c r="BD50" s="9">
        <f t="shared" si="17"/>
        <v>0.18817020105102503</v>
      </c>
      <c r="BE50" s="9">
        <f t="shared" si="17"/>
        <v>0.28795022255547842</v>
      </c>
      <c r="BF50" s="9">
        <f t="shared" si="17"/>
        <v>0.37648282354863771</v>
      </c>
      <c r="BG50" s="9">
        <f t="shared" si="17"/>
        <v>0.63914357779513853</v>
      </c>
      <c r="BH50" s="9">
        <f t="shared" si="17"/>
        <v>0.76032867303353213</v>
      </c>
      <c r="BI50" s="9">
        <f t="shared" si="17"/>
        <v>0.7316765146494546</v>
      </c>
      <c r="BJ50" s="9">
        <f t="shared" si="17"/>
        <v>0.54488674749462451</v>
      </c>
      <c r="BK50" s="9">
        <f t="shared" si="17"/>
        <v>0.71621655982834465</v>
      </c>
      <c r="BL50" s="9">
        <f t="shared" si="17"/>
        <v>0.23508311210800892</v>
      </c>
      <c r="BM50" s="9">
        <f t="shared" si="17"/>
        <v>0.16915414673330173</v>
      </c>
      <c r="BN50" s="9">
        <f t="shared" si="17"/>
        <v>0.18970890601107179</v>
      </c>
      <c r="BO50" s="9">
        <f t="shared" si="17"/>
        <v>0.26888357886141412</v>
      </c>
      <c r="BP50" s="9">
        <f t="shared" si="17"/>
        <v>0.5480179389805101</v>
      </c>
      <c r="BQ50" s="9">
        <f t="shared" ref="BQ50:EB50" si="18">SUM(BQ44:BQ49)</f>
        <v>0.82777438366799871</v>
      </c>
      <c r="BR50" s="9">
        <f t="shared" si="18"/>
        <v>0.63858238143233403</v>
      </c>
      <c r="BS50" s="9">
        <f t="shared" si="18"/>
        <v>0.54506781460872666</v>
      </c>
      <c r="BT50" s="9">
        <f t="shared" si="18"/>
        <v>0.79802281388890151</v>
      </c>
      <c r="BU50" s="9">
        <f t="shared" si="18"/>
        <v>0.83782015433444623</v>
      </c>
      <c r="BV50" s="9">
        <f t="shared" si="18"/>
        <v>0.55313335689275489</v>
      </c>
      <c r="BW50" s="9">
        <f t="shared" si="18"/>
        <v>0.61427899063894298</v>
      </c>
      <c r="BX50" s="9">
        <f t="shared" si="18"/>
        <v>0.28258080600169899</v>
      </c>
      <c r="BY50" s="9">
        <f t="shared" si="18"/>
        <v>0.44172349706129205</v>
      </c>
      <c r="BZ50" s="9">
        <f t="shared" si="18"/>
        <v>0.21968818283068919</v>
      </c>
      <c r="CA50" s="9">
        <f t="shared" si="18"/>
        <v>0.78541319163363443</v>
      </c>
      <c r="CB50" s="9">
        <f t="shared" si="18"/>
        <v>0.66750969243511571</v>
      </c>
      <c r="CC50" s="9">
        <f t="shared" si="18"/>
        <v>0.42296481683942</v>
      </c>
      <c r="CD50" s="9">
        <f t="shared" si="18"/>
        <v>0.47726233367151566</v>
      </c>
      <c r="CE50" s="9">
        <f t="shared" si="18"/>
        <v>0.48621238614569362</v>
      </c>
      <c r="CF50" s="9">
        <f t="shared" si="18"/>
        <v>0.55353009070116777</v>
      </c>
      <c r="CG50" s="9">
        <f t="shared" si="18"/>
        <v>0.15568800011004996</v>
      </c>
      <c r="CH50" s="9">
        <f t="shared" si="18"/>
        <v>0.13183976666947561</v>
      </c>
      <c r="CI50" s="9">
        <f t="shared" si="18"/>
        <v>0.13716850627843363</v>
      </c>
      <c r="CJ50" s="9">
        <f t="shared" si="18"/>
        <v>0.20038901910374041</v>
      </c>
      <c r="CK50" s="9">
        <f t="shared" si="18"/>
        <v>0.14715901153686362</v>
      </c>
      <c r="CL50" s="9">
        <f t="shared" si="18"/>
        <v>0.15081390817636101</v>
      </c>
      <c r="CM50" s="9">
        <f t="shared" si="18"/>
        <v>8.1166507058454296E-2</v>
      </c>
      <c r="CN50" s="9">
        <f t="shared" si="18"/>
        <v>0.43186036280934637</v>
      </c>
      <c r="CO50" s="9">
        <f t="shared" si="18"/>
        <v>0.47644073219256311</v>
      </c>
      <c r="CP50" s="9">
        <f t="shared" si="18"/>
        <v>0.4139318822133381</v>
      </c>
      <c r="CQ50" s="9">
        <f t="shared" si="18"/>
        <v>0.62155020574764752</v>
      </c>
      <c r="CR50" s="9">
        <f t="shared" si="18"/>
        <v>0.27811030098544742</v>
      </c>
      <c r="CS50" s="9">
        <f t="shared" si="18"/>
        <v>0.27563876109424146</v>
      </c>
      <c r="CT50" s="9">
        <f t="shared" si="18"/>
        <v>0.24753913130643967</v>
      </c>
      <c r="CU50" s="9">
        <f t="shared" si="18"/>
        <v>0.1982241283782048</v>
      </c>
      <c r="CV50" s="9">
        <f t="shared" si="18"/>
        <v>0.24973302741858872</v>
      </c>
      <c r="CW50" s="9">
        <f t="shared" si="18"/>
        <v>8.6754027145592799E-2</v>
      </c>
      <c r="CX50" s="9">
        <f t="shared" si="18"/>
        <v>0.35074730149913652</v>
      </c>
      <c r="CY50" s="9">
        <f t="shared" si="18"/>
        <v>0.29165163071428463</v>
      </c>
      <c r="CZ50" s="9">
        <f t="shared" si="18"/>
        <v>0.34558715368293891</v>
      </c>
      <c r="DA50" s="9">
        <f t="shared" si="18"/>
        <v>0.31225645222985021</v>
      </c>
      <c r="DB50" s="9">
        <f t="shared" si="18"/>
        <v>0.20001894498983358</v>
      </c>
      <c r="DC50" s="9">
        <f t="shared" si="18"/>
        <v>0.10941192289099494</v>
      </c>
      <c r="DD50" s="9">
        <f t="shared" si="18"/>
        <v>9.9407432780919805E-2</v>
      </c>
      <c r="DE50" s="9">
        <f t="shared" si="18"/>
        <v>0.11554468651189712</v>
      </c>
      <c r="DF50" s="9">
        <f t="shared" si="18"/>
        <v>0.1461845371876348</v>
      </c>
      <c r="DG50" s="9">
        <f t="shared" si="18"/>
        <v>0.13841487678485731</v>
      </c>
      <c r="DH50" s="9">
        <f t="shared" si="18"/>
        <v>4.2339424321057036E-2</v>
      </c>
      <c r="DI50" s="9">
        <f t="shared" si="18"/>
        <v>0.1078919795766298</v>
      </c>
      <c r="DJ50" s="9">
        <f t="shared" si="18"/>
        <v>0.38496986138960099</v>
      </c>
      <c r="DK50" s="9">
        <f t="shared" si="18"/>
        <v>0.12804613778292614</v>
      </c>
      <c r="DL50" s="9">
        <f t="shared" si="18"/>
        <v>0.41629824136240745</v>
      </c>
      <c r="DM50" s="9">
        <f t="shared" si="18"/>
        <v>0.24692644193184191</v>
      </c>
      <c r="DN50" s="9">
        <f t="shared" si="18"/>
        <v>0.40893102050663366</v>
      </c>
      <c r="DO50" s="9">
        <f t="shared" si="18"/>
        <v>0.40880122726650847</v>
      </c>
      <c r="DP50" s="9">
        <f t="shared" si="18"/>
        <v>9.7644543033654704E-2</v>
      </c>
      <c r="DQ50" s="9">
        <f t="shared" si="18"/>
        <v>0.2157522927065757</v>
      </c>
      <c r="DR50" s="9">
        <f t="shared" si="18"/>
        <v>0.35901650016999131</v>
      </c>
      <c r="DS50" s="9">
        <f t="shared" si="18"/>
        <v>0.42010390125424513</v>
      </c>
      <c r="DT50" s="9">
        <f t="shared" si="18"/>
        <v>0.27757038347106477</v>
      </c>
      <c r="DU50" s="9">
        <f t="shared" si="18"/>
        <v>0.40224470937134515</v>
      </c>
      <c r="DV50" s="9">
        <f t="shared" si="18"/>
        <v>0.3146156341492613</v>
      </c>
      <c r="DW50" s="9">
        <f t="shared" si="18"/>
        <v>0.36817790596764677</v>
      </c>
      <c r="DX50" s="9">
        <f t="shared" si="18"/>
        <v>0.56380189860667007</v>
      </c>
      <c r="DY50" s="9">
        <f t="shared" si="18"/>
        <v>0.27772418996521853</v>
      </c>
      <c r="DZ50" s="9">
        <f t="shared" si="18"/>
        <v>0.12318329160663891</v>
      </c>
      <c r="EA50" s="9">
        <f t="shared" si="18"/>
        <v>0.36538831507292391</v>
      </c>
      <c r="EB50" s="9">
        <f t="shared" si="18"/>
        <v>0.10314556267739286</v>
      </c>
      <c r="EC50" s="9">
        <f t="shared" ref="EC50:GL50" si="19">SUM(EC44:EC49)</f>
        <v>0.29450318511737661</v>
      </c>
      <c r="ED50" s="9">
        <f t="shared" si="19"/>
        <v>0.69233662013606267</v>
      </c>
      <c r="EE50" s="9">
        <f t="shared" si="19"/>
        <v>0.33720202726203885</v>
      </c>
      <c r="EF50" s="9">
        <f t="shared" si="19"/>
        <v>0.27336309075347209</v>
      </c>
      <c r="EG50" s="9">
        <f t="shared" si="19"/>
        <v>0.21210335322375734</v>
      </c>
      <c r="EH50" s="9">
        <f t="shared" si="19"/>
        <v>0.13586189284917571</v>
      </c>
      <c r="EI50" s="9">
        <f t="shared" si="19"/>
        <v>0.19195166816022191</v>
      </c>
      <c r="EJ50" s="9">
        <f t="shared" si="19"/>
        <v>0.17135090001004227</v>
      </c>
      <c r="EK50" s="9">
        <f t="shared" si="19"/>
        <v>0.4851416817700952</v>
      </c>
      <c r="EL50" s="9">
        <f t="shared" si="19"/>
        <v>0.49941865127709684</v>
      </c>
      <c r="EM50" s="9">
        <f t="shared" si="19"/>
        <v>0.24959581850181028</v>
      </c>
      <c r="EN50" s="9">
        <f t="shared" si="19"/>
        <v>0.4767723231653308</v>
      </c>
      <c r="EO50" s="9">
        <f t="shared" si="19"/>
        <v>0.28836661862254293</v>
      </c>
      <c r="EP50" s="9">
        <f t="shared" si="19"/>
        <v>0.60095543698242282</v>
      </c>
      <c r="EQ50" s="9">
        <f t="shared" si="19"/>
        <v>0.24623006041678092</v>
      </c>
      <c r="ER50" s="9">
        <f t="shared" si="19"/>
        <v>0.27581448295415828</v>
      </c>
      <c r="ES50" s="9">
        <f t="shared" si="19"/>
        <v>7.0517453782368747E-2</v>
      </c>
      <c r="ET50" s="9">
        <f t="shared" si="19"/>
        <v>3.6885026562757689E-2</v>
      </c>
      <c r="EU50" s="9">
        <f t="shared" si="19"/>
        <v>0.1278429835880448</v>
      </c>
      <c r="EV50" s="9">
        <f t="shared" si="19"/>
        <v>0.2642047124356573</v>
      </c>
      <c r="EW50" s="9">
        <f t="shared" si="19"/>
        <v>0.11137993553321211</v>
      </c>
      <c r="EX50" s="9">
        <f t="shared" si="19"/>
        <v>2.3906891842617892E-2</v>
      </c>
      <c r="EY50" s="9">
        <f t="shared" si="19"/>
        <v>8.3062357184584309E-2</v>
      </c>
      <c r="EZ50" s="9">
        <f t="shared" si="19"/>
        <v>0.1538294647839919</v>
      </c>
      <c r="FA50" s="9">
        <f t="shared" si="19"/>
        <v>5.3205477157555872E-2</v>
      </c>
      <c r="FB50" s="9">
        <f t="shared" si="19"/>
        <v>3.5591473543134335E-2</v>
      </c>
      <c r="FC50" s="9">
        <f t="shared" si="19"/>
        <v>0.22093000952924513</v>
      </c>
      <c r="FD50" s="9">
        <f t="shared" si="19"/>
        <v>0.25198597163156677</v>
      </c>
      <c r="FE50" s="9">
        <f t="shared" si="19"/>
        <v>0.17972097319887759</v>
      </c>
      <c r="FF50" s="9">
        <f t="shared" si="19"/>
        <v>0.2189849168492522</v>
      </c>
      <c r="FG50" s="9">
        <f t="shared" si="19"/>
        <v>9.9087624034228383E-2</v>
      </c>
      <c r="FH50" s="9">
        <f t="shared" si="19"/>
        <v>8.5733478501915206E-2</v>
      </c>
      <c r="FI50" s="9">
        <f t="shared" si="19"/>
        <v>0.95774330183415435</v>
      </c>
      <c r="FJ50" s="9">
        <f t="shared" si="19"/>
        <v>0.12507417539687921</v>
      </c>
      <c r="FK50" s="9">
        <f t="shared" si="19"/>
        <v>5.7630752939319935E-2</v>
      </c>
      <c r="FL50" s="9">
        <f t="shared" si="19"/>
        <v>5.8720171234107679E-2</v>
      </c>
      <c r="FM50" s="9">
        <f t="shared" si="19"/>
        <v>0.23666975384604511</v>
      </c>
      <c r="FN50" s="9">
        <f t="shared" si="19"/>
        <v>2.4781129371044618E-2</v>
      </c>
      <c r="FO50" s="9">
        <f t="shared" si="19"/>
        <v>0.10824151688042155</v>
      </c>
      <c r="FP50" s="9">
        <f t="shared" si="19"/>
        <v>0.1623363829347351</v>
      </c>
      <c r="FQ50" s="9">
        <f t="shared" si="19"/>
        <v>0.16313990074504753</v>
      </c>
      <c r="FR50" s="9">
        <f t="shared" si="19"/>
        <v>0.31193447624092518</v>
      </c>
      <c r="FS50" s="9">
        <f t="shared" si="19"/>
        <v>0.1586480784479711</v>
      </c>
      <c r="FT50" s="9">
        <f t="shared" si="19"/>
        <v>0.16912195289187798</v>
      </c>
      <c r="FU50" s="9">
        <f t="shared" si="19"/>
        <v>0.28841784223861044</v>
      </c>
      <c r="FV50" s="9">
        <f t="shared" si="19"/>
        <v>3.562172253668365E-2</v>
      </c>
      <c r="FW50" s="9">
        <f t="shared" si="19"/>
        <v>5.3781552848466689E-2</v>
      </c>
      <c r="FX50" s="9">
        <f t="shared" si="19"/>
        <v>0.16261937773471552</v>
      </c>
      <c r="FY50" s="9">
        <f t="shared" si="19"/>
        <v>0.1514556114846306</v>
      </c>
      <c r="FZ50" s="9">
        <f t="shared" si="19"/>
        <v>0.22018555666657452</v>
      </c>
      <c r="GA50" s="9">
        <f t="shared" si="19"/>
        <v>0.22140412197432169</v>
      </c>
      <c r="GB50" s="9">
        <f t="shared" si="19"/>
        <v>0.13437383303269956</v>
      </c>
      <c r="GC50" s="9">
        <f t="shared" si="19"/>
        <v>0.22345610219810608</v>
      </c>
      <c r="GD50" s="9">
        <f t="shared" si="19"/>
        <v>0.29644389702750862</v>
      </c>
      <c r="GE50" s="9">
        <f t="shared" si="19"/>
        <v>0.37608216349928347</v>
      </c>
      <c r="GF50" s="9">
        <f t="shared" si="19"/>
        <v>0.36776848522555217</v>
      </c>
      <c r="GG50" s="9">
        <f t="shared" si="19"/>
        <v>0.2954429426869119</v>
      </c>
      <c r="GH50" s="9">
        <f t="shared" si="19"/>
        <v>0.3096808427814618</v>
      </c>
      <c r="GI50" s="9">
        <f t="shared" si="19"/>
        <v>0.17457676365487043</v>
      </c>
      <c r="GJ50" s="9">
        <f t="shared" si="19"/>
        <v>0.25823867112849119</v>
      </c>
      <c r="GK50" s="9">
        <f t="shared" si="19"/>
        <v>0.25632516515035342</v>
      </c>
      <c r="GL50" s="9">
        <f t="shared" si="19"/>
        <v>0.30869899159085612</v>
      </c>
      <c r="GM50" s="9"/>
      <c r="GN50" s="6">
        <f>CORREL(D50:GL50, D15:GL15)^2</f>
        <v>0.79710773248043476</v>
      </c>
    </row>
    <row r="51" spans="1:196" x14ac:dyDescent="0.25">
      <c r="A51" s="17"/>
      <c r="B51" s="21"/>
      <c r="C51" s="12" t="s">
        <v>217</v>
      </c>
      <c r="D51" s="13">
        <f>SUM(D38:D43)</f>
        <v>0.73936459353072148</v>
      </c>
      <c r="E51" s="13">
        <f>SUM(E38:E43)</f>
        <v>0.14046319568802071</v>
      </c>
      <c r="F51" s="13">
        <f t="shared" ref="F51:BQ51" si="20">SUM(F38:F43)</f>
        <v>0.44302941973888821</v>
      </c>
      <c r="G51" s="13">
        <f t="shared" si="20"/>
        <v>0.52103344624332515</v>
      </c>
      <c r="H51" s="13">
        <f t="shared" si="20"/>
        <v>0.3118691223257487</v>
      </c>
      <c r="I51" s="13">
        <f t="shared" si="20"/>
        <v>0.96523560957574617</v>
      </c>
      <c r="J51" s="13">
        <f t="shared" si="20"/>
        <v>0.93531212813435971</v>
      </c>
      <c r="K51" s="13">
        <f t="shared" si="20"/>
        <v>0.26301265573972749</v>
      </c>
      <c r="L51" s="13">
        <f t="shared" si="20"/>
        <v>0.87605060004431889</v>
      </c>
      <c r="M51" s="13">
        <f t="shared" si="20"/>
        <v>0.57420834244244778</v>
      </c>
      <c r="N51" s="13">
        <f t="shared" si="20"/>
        <v>0.81316475174647551</v>
      </c>
      <c r="O51" s="13">
        <f t="shared" si="20"/>
        <v>0.84673734168691861</v>
      </c>
      <c r="P51" s="13">
        <f t="shared" si="20"/>
        <v>0.38986771062916353</v>
      </c>
      <c r="Q51" s="13">
        <f t="shared" si="20"/>
        <v>0.26651631763162009</v>
      </c>
      <c r="R51" s="13">
        <f t="shared" si="20"/>
        <v>0.86248144107205116</v>
      </c>
      <c r="S51" s="13">
        <f t="shared" si="20"/>
        <v>0.7882242191099299</v>
      </c>
      <c r="T51" s="13">
        <f t="shared" si="20"/>
        <v>0.86670416319802557</v>
      </c>
      <c r="U51" s="13">
        <f t="shared" si="20"/>
        <v>0.570425277432966</v>
      </c>
      <c r="V51" s="13">
        <f t="shared" si="20"/>
        <v>0.73264837810663841</v>
      </c>
      <c r="W51" s="13">
        <f t="shared" si="20"/>
        <v>0.66396286216651701</v>
      </c>
      <c r="X51" s="13">
        <f t="shared" si="20"/>
        <v>0.55903507211959402</v>
      </c>
      <c r="Y51" s="13">
        <f t="shared" si="20"/>
        <v>0.51664582730425512</v>
      </c>
      <c r="Z51" s="13">
        <f t="shared" si="20"/>
        <v>0.15401490872680629</v>
      </c>
      <c r="AA51" s="13">
        <f t="shared" si="20"/>
        <v>0.1490971397282147</v>
      </c>
      <c r="AB51" s="13">
        <f t="shared" si="20"/>
        <v>0.68956591066014117</v>
      </c>
      <c r="AC51" s="13">
        <f t="shared" si="20"/>
        <v>0.4922481208293461</v>
      </c>
      <c r="AD51" s="13">
        <f t="shared" si="20"/>
        <v>0.49627960991576631</v>
      </c>
      <c r="AE51" s="13">
        <f t="shared" si="20"/>
        <v>0.47819907820388524</v>
      </c>
      <c r="AF51" s="13">
        <f t="shared" si="20"/>
        <v>0.40854115981112016</v>
      </c>
      <c r="AG51" s="13">
        <f t="shared" si="20"/>
        <v>0.57031370240693613</v>
      </c>
      <c r="AH51" s="13">
        <f t="shared" si="20"/>
        <v>0.3232587524528765</v>
      </c>
      <c r="AI51" s="13">
        <f t="shared" si="20"/>
        <v>0.17334171230086598</v>
      </c>
      <c r="AJ51" s="13">
        <f t="shared" si="20"/>
        <v>0.22389871183501908</v>
      </c>
      <c r="AK51" s="13">
        <f t="shared" si="20"/>
        <v>0.58512072430059126</v>
      </c>
      <c r="AL51" s="13">
        <f t="shared" si="20"/>
        <v>0.4625676501900261</v>
      </c>
      <c r="AM51" s="13">
        <f t="shared" si="20"/>
        <v>0.51752752634433641</v>
      </c>
      <c r="AN51" s="13">
        <f t="shared" si="20"/>
        <v>0.9663128397327756</v>
      </c>
      <c r="AO51" s="13">
        <f t="shared" si="20"/>
        <v>0.82147008362308882</v>
      </c>
      <c r="AP51" s="13">
        <f t="shared" si="20"/>
        <v>0.21458675395415749</v>
      </c>
      <c r="AQ51" s="13">
        <f t="shared" si="20"/>
        <v>0.47274185597965546</v>
      </c>
      <c r="AR51" s="13">
        <f t="shared" si="20"/>
        <v>0.19516871776667621</v>
      </c>
      <c r="AS51" s="13">
        <f t="shared" si="20"/>
        <v>0.29000677533781066</v>
      </c>
      <c r="AT51" s="13">
        <f t="shared" si="20"/>
        <v>0.29042252441424138</v>
      </c>
      <c r="AU51" s="13">
        <f t="shared" si="20"/>
        <v>0.35066874434151551</v>
      </c>
      <c r="AV51" s="13">
        <f t="shared" si="20"/>
        <v>0.59232566978161494</v>
      </c>
      <c r="AW51" s="13">
        <f t="shared" si="20"/>
        <v>0.64430378656332865</v>
      </c>
      <c r="AX51" s="13">
        <f t="shared" si="20"/>
        <v>0.44791356082064632</v>
      </c>
      <c r="AY51" s="13">
        <f t="shared" si="20"/>
        <v>0.47284383286535531</v>
      </c>
      <c r="AZ51" s="13">
        <f t="shared" si="20"/>
        <v>0.53077367214509097</v>
      </c>
      <c r="BA51" s="13">
        <f t="shared" si="20"/>
        <v>5.6993035225924589E-2</v>
      </c>
      <c r="BB51" s="13">
        <f t="shared" si="20"/>
        <v>0.75664309990640277</v>
      </c>
      <c r="BC51" s="13">
        <f t="shared" si="20"/>
        <v>0.33677518686774982</v>
      </c>
      <c r="BD51" s="13">
        <f t="shared" si="20"/>
        <v>0.811829798948975</v>
      </c>
      <c r="BE51" s="13">
        <f t="shared" si="20"/>
        <v>0.71204977744452091</v>
      </c>
      <c r="BF51" s="13">
        <f t="shared" si="20"/>
        <v>0.62351717645136251</v>
      </c>
      <c r="BG51" s="13">
        <f t="shared" si="20"/>
        <v>0.36085642220486219</v>
      </c>
      <c r="BH51" s="13">
        <f t="shared" si="20"/>
        <v>0.23967132696646809</v>
      </c>
      <c r="BI51" s="13">
        <f t="shared" si="20"/>
        <v>0.26832348535054495</v>
      </c>
      <c r="BJ51" s="13">
        <f t="shared" si="20"/>
        <v>0.4551132525053756</v>
      </c>
      <c r="BK51" s="13">
        <f t="shared" si="20"/>
        <v>0.28378344017165535</v>
      </c>
      <c r="BL51" s="13">
        <f t="shared" si="20"/>
        <v>0.76491688789199119</v>
      </c>
      <c r="BM51" s="13">
        <f t="shared" si="20"/>
        <v>0.83084585326669869</v>
      </c>
      <c r="BN51" s="13">
        <f t="shared" si="20"/>
        <v>0.81029109398892762</v>
      </c>
      <c r="BO51" s="13">
        <f t="shared" si="20"/>
        <v>0.73111642113858577</v>
      </c>
      <c r="BP51" s="13">
        <f t="shared" si="20"/>
        <v>0.45198206101949034</v>
      </c>
      <c r="BQ51" s="13">
        <f t="shared" si="20"/>
        <v>0.17222561633200131</v>
      </c>
      <c r="BR51" s="13">
        <f t="shared" ref="BR51:EC51" si="21">SUM(BR38:BR43)</f>
        <v>0.36141761856766641</v>
      </c>
      <c r="BS51" s="13">
        <f t="shared" si="21"/>
        <v>0.45493218539127339</v>
      </c>
      <c r="BT51" s="13">
        <f t="shared" si="21"/>
        <v>0.20197718611109899</v>
      </c>
      <c r="BU51" s="13">
        <f t="shared" si="21"/>
        <v>0.16217984566555371</v>
      </c>
      <c r="BV51" s="13">
        <f t="shared" si="21"/>
        <v>0.44686664310724483</v>
      </c>
      <c r="BW51" s="13">
        <f t="shared" si="21"/>
        <v>0.38572100936105636</v>
      </c>
      <c r="BX51" s="13">
        <f t="shared" si="21"/>
        <v>0.7174191939983019</v>
      </c>
      <c r="BY51" s="13">
        <f t="shared" si="21"/>
        <v>0.55827650293870801</v>
      </c>
      <c r="BZ51" s="13">
        <f t="shared" si="21"/>
        <v>0.78031181716931119</v>
      </c>
      <c r="CA51" s="13">
        <f t="shared" si="21"/>
        <v>0.21458680836636609</v>
      </c>
      <c r="CB51" s="13">
        <f t="shared" si="21"/>
        <v>0.33249030756488507</v>
      </c>
      <c r="CC51" s="13">
        <f t="shared" si="21"/>
        <v>0.57703518316058089</v>
      </c>
      <c r="CD51" s="13">
        <f t="shared" si="21"/>
        <v>0.52273766632848351</v>
      </c>
      <c r="CE51" s="13">
        <f t="shared" si="21"/>
        <v>0.5137876138543066</v>
      </c>
      <c r="CF51" s="13">
        <f t="shared" si="21"/>
        <v>0.44646990929883246</v>
      </c>
      <c r="CG51" s="13">
        <f t="shared" si="21"/>
        <v>0.8443119998899502</v>
      </c>
      <c r="CH51" s="13">
        <f t="shared" si="21"/>
        <v>0.86816023333052472</v>
      </c>
      <c r="CI51" s="13">
        <f t="shared" si="21"/>
        <v>0.86283149372156642</v>
      </c>
      <c r="CJ51" s="13">
        <f t="shared" si="21"/>
        <v>0.79961098089625948</v>
      </c>
      <c r="CK51" s="13">
        <f t="shared" si="21"/>
        <v>0.85284098846313694</v>
      </c>
      <c r="CL51" s="13">
        <f t="shared" si="21"/>
        <v>0.84918609182363913</v>
      </c>
      <c r="CM51" s="13">
        <f t="shared" si="21"/>
        <v>0.91883349294154604</v>
      </c>
      <c r="CN51" s="13">
        <f t="shared" si="21"/>
        <v>0.5681396371906533</v>
      </c>
      <c r="CO51" s="13">
        <f t="shared" si="21"/>
        <v>0.52355926780743689</v>
      </c>
      <c r="CP51" s="13">
        <f t="shared" si="21"/>
        <v>0.5860681177866619</v>
      </c>
      <c r="CQ51" s="13">
        <f t="shared" si="21"/>
        <v>0.37844979425235215</v>
      </c>
      <c r="CR51" s="13">
        <f t="shared" si="21"/>
        <v>0.72188969901455247</v>
      </c>
      <c r="CS51" s="13">
        <f t="shared" si="21"/>
        <v>0.72436123890575899</v>
      </c>
      <c r="CT51" s="13">
        <f t="shared" si="21"/>
        <v>0.75246086869355988</v>
      </c>
      <c r="CU51" s="13">
        <f t="shared" si="21"/>
        <v>0.80177587162179509</v>
      </c>
      <c r="CV51" s="13">
        <f t="shared" si="21"/>
        <v>0.75026697258141084</v>
      </c>
      <c r="CW51" s="13">
        <f t="shared" si="21"/>
        <v>0.91324597285440723</v>
      </c>
      <c r="CX51" s="13">
        <f t="shared" si="21"/>
        <v>0.64925269850086342</v>
      </c>
      <c r="CY51" s="13">
        <f t="shared" si="21"/>
        <v>0.70834836928571565</v>
      </c>
      <c r="CZ51" s="13">
        <f t="shared" si="21"/>
        <v>0.65441284631706131</v>
      </c>
      <c r="DA51" s="13">
        <f t="shared" si="21"/>
        <v>0.68774354777015034</v>
      </c>
      <c r="DB51" s="13">
        <f t="shared" si="21"/>
        <v>0.79998105501016681</v>
      </c>
      <c r="DC51" s="13">
        <f t="shared" si="21"/>
        <v>0.89058807710900545</v>
      </c>
      <c r="DD51" s="13">
        <f t="shared" si="21"/>
        <v>0.90059256721908054</v>
      </c>
      <c r="DE51" s="13">
        <f t="shared" si="21"/>
        <v>0.88445531348810302</v>
      </c>
      <c r="DF51" s="13">
        <f t="shared" si="21"/>
        <v>0.85381546281236498</v>
      </c>
      <c r="DG51" s="13">
        <f t="shared" si="21"/>
        <v>0.8615851232151428</v>
      </c>
      <c r="DH51" s="13">
        <f t="shared" si="21"/>
        <v>0.95766057567894325</v>
      </c>
      <c r="DI51" s="13">
        <f t="shared" si="21"/>
        <v>0.89210802042337012</v>
      </c>
      <c r="DJ51" s="13">
        <f t="shared" si="21"/>
        <v>0.61503013861039957</v>
      </c>
      <c r="DK51" s="13">
        <f t="shared" si="21"/>
        <v>0.87195386221707383</v>
      </c>
      <c r="DL51" s="13">
        <f t="shared" si="21"/>
        <v>0.58370175863759266</v>
      </c>
      <c r="DM51" s="13">
        <f t="shared" si="21"/>
        <v>0.75307355806815712</v>
      </c>
      <c r="DN51" s="13">
        <f t="shared" si="21"/>
        <v>0.59106897949336623</v>
      </c>
      <c r="DO51" s="13">
        <f t="shared" si="21"/>
        <v>0.5911987727334902</v>
      </c>
      <c r="DP51" s="13">
        <f t="shared" si="21"/>
        <v>0.90235545696634534</v>
      </c>
      <c r="DQ51" s="13">
        <f t="shared" si="21"/>
        <v>0.78424770729342408</v>
      </c>
      <c r="DR51" s="13">
        <f t="shared" si="21"/>
        <v>0.64098349983000835</v>
      </c>
      <c r="DS51" s="13">
        <f t="shared" si="21"/>
        <v>0.57989609874575376</v>
      </c>
      <c r="DT51" s="13">
        <f t="shared" si="21"/>
        <v>0.72242961652893523</v>
      </c>
      <c r="DU51" s="13">
        <f t="shared" si="21"/>
        <v>0.59775529062865473</v>
      </c>
      <c r="DV51" s="13">
        <f t="shared" si="21"/>
        <v>0.68538436585073825</v>
      </c>
      <c r="DW51" s="13">
        <f t="shared" si="21"/>
        <v>0.63182209403235357</v>
      </c>
      <c r="DX51" s="13">
        <f t="shared" si="21"/>
        <v>0.43619810139333021</v>
      </c>
      <c r="DY51" s="13">
        <f t="shared" si="21"/>
        <v>0.72227581003478147</v>
      </c>
      <c r="DZ51" s="13">
        <f t="shared" si="21"/>
        <v>0.87681670839336079</v>
      </c>
      <c r="EA51" s="13">
        <f t="shared" si="21"/>
        <v>0.63461168492707654</v>
      </c>
      <c r="EB51" s="13">
        <f t="shared" si="21"/>
        <v>0.89685443732260806</v>
      </c>
      <c r="EC51" s="13">
        <f t="shared" si="21"/>
        <v>0.70549681488262306</v>
      </c>
      <c r="ED51" s="13">
        <f t="shared" ref="ED51:GL51" si="22">SUM(ED38:ED43)</f>
        <v>0.30766337986393744</v>
      </c>
      <c r="EE51" s="13">
        <f t="shared" si="22"/>
        <v>0.66279797273796148</v>
      </c>
      <c r="EF51" s="13">
        <f t="shared" si="22"/>
        <v>0.72663690924652746</v>
      </c>
      <c r="EG51" s="13">
        <f t="shared" si="22"/>
        <v>0.78789664677624327</v>
      </c>
      <c r="EH51" s="13">
        <f t="shared" si="22"/>
        <v>0.86413810715082429</v>
      </c>
      <c r="EI51" s="13">
        <f t="shared" si="22"/>
        <v>0.80804833183977864</v>
      </c>
      <c r="EJ51" s="13">
        <f t="shared" si="22"/>
        <v>0.82864909998995806</v>
      </c>
      <c r="EK51" s="13">
        <f t="shared" si="22"/>
        <v>0.51485831822990458</v>
      </c>
      <c r="EL51" s="13">
        <f t="shared" si="22"/>
        <v>0.50058134872290339</v>
      </c>
      <c r="EM51" s="13">
        <f t="shared" si="22"/>
        <v>0.7504041814981891</v>
      </c>
      <c r="EN51" s="13">
        <f t="shared" si="22"/>
        <v>0.52322767683466975</v>
      </c>
      <c r="EO51" s="13">
        <f t="shared" si="22"/>
        <v>0.71163338137745724</v>
      </c>
      <c r="EP51" s="13">
        <f t="shared" si="22"/>
        <v>0.39904456301757768</v>
      </c>
      <c r="EQ51" s="13">
        <f t="shared" si="22"/>
        <v>0.75376993958321903</v>
      </c>
      <c r="ER51" s="13">
        <f t="shared" si="22"/>
        <v>0.72418551704584277</v>
      </c>
      <c r="ES51" s="13">
        <f t="shared" si="22"/>
        <v>0.9294825462176316</v>
      </c>
      <c r="ET51" s="13">
        <f t="shared" si="22"/>
        <v>0.96311497343724228</v>
      </c>
      <c r="EU51" s="13">
        <f t="shared" si="22"/>
        <v>0.87215701641195575</v>
      </c>
      <c r="EV51" s="13">
        <f t="shared" si="22"/>
        <v>0.73579528756434354</v>
      </c>
      <c r="EW51" s="13">
        <f t="shared" si="22"/>
        <v>0.88862006446678821</v>
      </c>
      <c r="EX51" s="13">
        <f t="shared" si="22"/>
        <v>0.97609310815738204</v>
      </c>
      <c r="EY51" s="13">
        <f t="shared" si="22"/>
        <v>0.91693764281541534</v>
      </c>
      <c r="EZ51" s="13">
        <f t="shared" si="22"/>
        <v>0.84617053521600827</v>
      </c>
      <c r="FA51" s="13">
        <f t="shared" si="22"/>
        <v>0.94679452284244381</v>
      </c>
      <c r="FB51" s="13">
        <f t="shared" si="22"/>
        <v>0.96440852645686559</v>
      </c>
      <c r="FC51" s="13">
        <f t="shared" si="22"/>
        <v>0.77906999047075487</v>
      </c>
      <c r="FD51" s="13">
        <f t="shared" si="22"/>
        <v>0.74801402836843378</v>
      </c>
      <c r="FE51" s="13">
        <f t="shared" si="22"/>
        <v>0.82027902680112263</v>
      </c>
      <c r="FF51" s="13">
        <f t="shared" si="22"/>
        <v>0.78101508315074764</v>
      </c>
      <c r="FG51" s="13">
        <f t="shared" si="22"/>
        <v>0.90091237596577178</v>
      </c>
      <c r="FH51" s="13">
        <f t="shared" si="22"/>
        <v>0.91426652149808507</v>
      </c>
      <c r="FI51" s="13">
        <f t="shared" si="22"/>
        <v>4.2256698165846152E-2</v>
      </c>
      <c r="FJ51" s="13">
        <f t="shared" si="22"/>
        <v>0.87492582460312152</v>
      </c>
      <c r="FK51" s="13">
        <f t="shared" si="22"/>
        <v>0.94236924706068059</v>
      </c>
      <c r="FL51" s="13">
        <f t="shared" si="22"/>
        <v>0.94127982876589189</v>
      </c>
      <c r="FM51" s="13">
        <f t="shared" si="22"/>
        <v>0.76333024615395506</v>
      </c>
      <c r="FN51" s="13">
        <f t="shared" si="22"/>
        <v>0.97521887062895485</v>
      </c>
      <c r="FO51" s="13">
        <f t="shared" si="22"/>
        <v>0.89175848311957895</v>
      </c>
      <c r="FP51" s="13">
        <f t="shared" si="22"/>
        <v>0.83766361706526471</v>
      </c>
      <c r="FQ51" s="13">
        <f t="shared" si="22"/>
        <v>0.83686009925495264</v>
      </c>
      <c r="FR51" s="13">
        <f t="shared" si="22"/>
        <v>0.68806552375907504</v>
      </c>
      <c r="FS51" s="13">
        <f t="shared" si="22"/>
        <v>0.84135192155202898</v>
      </c>
      <c r="FT51" s="13">
        <f t="shared" si="22"/>
        <v>0.83087804710812163</v>
      </c>
      <c r="FU51" s="13">
        <f t="shared" si="22"/>
        <v>0.71158215776138956</v>
      </c>
      <c r="FV51" s="13">
        <f t="shared" si="22"/>
        <v>0.96437827746331606</v>
      </c>
      <c r="FW51" s="13">
        <f t="shared" si="22"/>
        <v>0.94621844715153325</v>
      </c>
      <c r="FX51" s="13">
        <f t="shared" si="22"/>
        <v>0.83738062226528465</v>
      </c>
      <c r="FY51" s="13">
        <f t="shared" si="22"/>
        <v>0.84854438851536873</v>
      </c>
      <c r="FZ51" s="13">
        <f t="shared" si="22"/>
        <v>0.77981444333342542</v>
      </c>
      <c r="GA51" s="13">
        <f t="shared" si="22"/>
        <v>0.77859587802567776</v>
      </c>
      <c r="GB51" s="13">
        <f t="shared" si="22"/>
        <v>0.86562616696730033</v>
      </c>
      <c r="GC51" s="13">
        <f t="shared" si="22"/>
        <v>0.7765438978018937</v>
      </c>
      <c r="GD51" s="13">
        <f t="shared" si="22"/>
        <v>0.70355610297249183</v>
      </c>
      <c r="GE51" s="13">
        <f t="shared" si="22"/>
        <v>0.62391783650071675</v>
      </c>
      <c r="GF51" s="13">
        <f t="shared" si="22"/>
        <v>0.63223151477444794</v>
      </c>
      <c r="GG51" s="13">
        <f t="shared" si="22"/>
        <v>0.70455705731308893</v>
      </c>
      <c r="GH51" s="13">
        <f t="shared" si="22"/>
        <v>0.69031915721853765</v>
      </c>
      <c r="GI51" s="13">
        <f t="shared" si="22"/>
        <v>0.82542323634513015</v>
      </c>
      <c r="GJ51" s="13">
        <f t="shared" si="22"/>
        <v>0.74176132887150825</v>
      </c>
      <c r="GK51" s="13">
        <f t="shared" si="22"/>
        <v>0.74367483484964636</v>
      </c>
      <c r="GL51" s="13">
        <f t="shared" si="22"/>
        <v>0.69130100840914366</v>
      </c>
      <c r="GM51" s="13"/>
    </row>
    <row r="52" spans="1:196" x14ac:dyDescent="0.25">
      <c r="A52" s="17"/>
      <c r="B52" s="19" t="s">
        <v>240</v>
      </c>
      <c r="C52" t="s">
        <v>196</v>
      </c>
      <c r="D52" s="6">
        <v>2.2684014907122501E-2</v>
      </c>
      <c r="E52" s="6">
        <v>3.72623032561051E-3</v>
      </c>
      <c r="F52" s="6">
        <v>3.4909246741315202E-2</v>
      </c>
      <c r="G52" s="6">
        <v>2.5906966776022999E-2</v>
      </c>
      <c r="H52" s="6">
        <v>3.04961943945685E-2</v>
      </c>
      <c r="I52" s="6">
        <v>4.1955497100195603E-3</v>
      </c>
      <c r="J52" s="6">
        <v>3.2625378453443798E-3</v>
      </c>
      <c r="K52" s="6">
        <v>4.4561363906091798E-2</v>
      </c>
      <c r="L52" s="6">
        <v>2.69332135180998E-2</v>
      </c>
      <c r="M52" s="6">
        <v>3.6027089901611603E-2</v>
      </c>
      <c r="N52" s="6">
        <v>2.12098985183857E-2</v>
      </c>
      <c r="O52" s="6">
        <v>1.0722343509769E-2</v>
      </c>
      <c r="P52" s="6">
        <v>7.2108002475021499E-2</v>
      </c>
      <c r="Q52" s="6">
        <v>3.1399584955257798E-2</v>
      </c>
      <c r="R52" s="6">
        <v>1.5785563638415798E-2</v>
      </c>
      <c r="S52" s="6">
        <v>5.8751953770154004E-3</v>
      </c>
      <c r="T52" s="6">
        <v>1.44437344868362E-2</v>
      </c>
      <c r="U52" s="6">
        <v>2.7186133156741898E-2</v>
      </c>
      <c r="V52" s="6">
        <v>3.11039830265827E-2</v>
      </c>
      <c r="W52" s="6">
        <v>2.66539882415078E-2</v>
      </c>
      <c r="X52" s="6">
        <v>3.5627873240511101E-2</v>
      </c>
      <c r="Y52" s="6">
        <v>1.34687117696284E-2</v>
      </c>
      <c r="Z52" s="6">
        <v>2.45492877670456E-2</v>
      </c>
      <c r="AA52" s="6">
        <v>2.3610493230039001E-2</v>
      </c>
      <c r="AB52" s="6">
        <v>4.4412367066303297E-2</v>
      </c>
      <c r="AC52" s="6">
        <v>2.0002319288505401E-2</v>
      </c>
      <c r="AD52" s="6">
        <v>1.98837395376633E-2</v>
      </c>
      <c r="AE52" s="6">
        <v>2.3332351775636501E-2</v>
      </c>
      <c r="AF52" s="6">
        <v>1.49908230920997E-2</v>
      </c>
      <c r="AG52" s="6">
        <v>2.3703563950293799E-2</v>
      </c>
      <c r="AH52" s="6">
        <v>7.7570126628570199E-3</v>
      </c>
      <c r="AI52" s="6">
        <v>2.5084560167359399E-2</v>
      </c>
      <c r="AJ52" s="6">
        <v>1.7485158547932599E-2</v>
      </c>
      <c r="AK52" s="6">
        <v>1.2104709184821E-2</v>
      </c>
      <c r="AL52" s="6">
        <v>2.67209766901387E-2</v>
      </c>
      <c r="AM52" s="6">
        <v>1.59492805421904E-2</v>
      </c>
      <c r="AN52" s="6">
        <v>3.2661041372361302E-3</v>
      </c>
      <c r="AO52" s="6">
        <v>1.4859894257235299E-2</v>
      </c>
      <c r="AP52" s="6">
        <v>3.8370598884287198E-2</v>
      </c>
      <c r="AQ52" s="6">
        <v>3.39923716185088E-2</v>
      </c>
      <c r="AR52" s="6">
        <v>1.8828695685144201E-2</v>
      </c>
      <c r="AS52" s="6">
        <v>6.6644435454716003E-2</v>
      </c>
      <c r="AT52" s="6">
        <v>2.7664866590685001E-2</v>
      </c>
      <c r="AU52" s="6">
        <v>2.75104973672744E-2</v>
      </c>
      <c r="AV52" s="6">
        <v>1.9987845666510899E-2</v>
      </c>
      <c r="AW52" s="6">
        <v>2.1601397160383499E-2</v>
      </c>
      <c r="AX52" s="6">
        <v>2.37043943422766E-2</v>
      </c>
      <c r="AY52" s="6">
        <v>9.2127917543712197E-3</v>
      </c>
      <c r="AZ52" s="6">
        <v>1.59311651230769E-2</v>
      </c>
      <c r="BA52" s="6">
        <v>6.4478859834434599E-3</v>
      </c>
      <c r="BB52" s="6">
        <v>1.27160468537266E-2</v>
      </c>
      <c r="BC52" s="6">
        <v>2.1032329205037999E-2</v>
      </c>
      <c r="BD52" s="6">
        <v>1.15169764170202E-2</v>
      </c>
      <c r="BE52" s="6">
        <v>2.4217522971130601E-2</v>
      </c>
      <c r="BF52" s="6">
        <v>3.0483183408761098E-2</v>
      </c>
      <c r="BG52" s="6">
        <v>3.6719794501158899E-2</v>
      </c>
      <c r="BH52" s="6">
        <v>2.8017417896069E-2</v>
      </c>
      <c r="BI52" s="6">
        <v>2.4648237213500498E-2</v>
      </c>
      <c r="BJ52" s="6">
        <v>1.45280074578536E-2</v>
      </c>
      <c r="BK52" s="6">
        <v>2.21515261976259E-2</v>
      </c>
      <c r="BL52" s="6">
        <v>1.9197487573052702E-2</v>
      </c>
      <c r="BM52" s="6">
        <v>4.10880804479134E-2</v>
      </c>
      <c r="BN52" s="6">
        <v>3.6996043980856097E-2</v>
      </c>
      <c r="BO52" s="6">
        <v>2.8965958022010099E-2</v>
      </c>
      <c r="BP52" s="6">
        <v>2.4454089152303599E-2</v>
      </c>
      <c r="BQ52" s="6">
        <v>1.28914793525524E-2</v>
      </c>
      <c r="BR52" s="6">
        <v>3.3610127272966098E-2</v>
      </c>
      <c r="BS52" s="6">
        <v>8.5539260620007794E-3</v>
      </c>
      <c r="BT52" s="6">
        <v>3.5688853855904298E-2</v>
      </c>
      <c r="BU52" s="6">
        <v>2.33487301668809E-2</v>
      </c>
      <c r="BV52" s="6">
        <v>9.5762475501479302E-3</v>
      </c>
      <c r="BW52" s="6">
        <v>8.7556950311654409E-3</v>
      </c>
      <c r="BX52" s="6">
        <v>3.3954887214294301E-2</v>
      </c>
      <c r="BY52" s="6">
        <v>5.6679021142767801E-2</v>
      </c>
      <c r="BZ52" s="6">
        <v>2.5836709530772599E-2</v>
      </c>
      <c r="CA52" s="6">
        <v>3.3431011893816399E-2</v>
      </c>
      <c r="CB52" s="6">
        <v>1.8145405357076001E-2</v>
      </c>
      <c r="CC52" s="6">
        <v>3.95626623584409E-2</v>
      </c>
      <c r="CD52" s="6">
        <v>2.5820977012670599E-2</v>
      </c>
      <c r="CE52" s="6">
        <v>2.0107218382459199E-2</v>
      </c>
      <c r="CF52" s="6">
        <v>2.7540291849414499E-2</v>
      </c>
      <c r="CG52" s="6">
        <v>1.01940947078057E-2</v>
      </c>
      <c r="CH52" s="6">
        <v>2.0568078932752001E-2</v>
      </c>
      <c r="CI52" s="6">
        <v>1.4666895728705699E-2</v>
      </c>
      <c r="CJ52" s="6">
        <v>1.1084165853272401E-2</v>
      </c>
      <c r="CK52" s="6">
        <v>1.6130480551609198E-2</v>
      </c>
      <c r="CL52" s="6">
        <v>1.2279858710816501E-2</v>
      </c>
      <c r="CM52" s="6">
        <v>8.54919016470569E-3</v>
      </c>
      <c r="CN52" s="6">
        <v>3.7136394391278499E-2</v>
      </c>
      <c r="CO52" s="6">
        <v>1.7541365661416598E-2</v>
      </c>
      <c r="CP52" s="6">
        <v>2.2288068475052901E-2</v>
      </c>
      <c r="CQ52" s="6">
        <v>3.1386032149833203E-2</v>
      </c>
      <c r="CR52" s="6">
        <v>2.7365422810552899E-2</v>
      </c>
      <c r="CS52" s="6">
        <v>5.0405060530704697E-2</v>
      </c>
      <c r="CT52" s="6">
        <v>3.11480264917335E-2</v>
      </c>
      <c r="CU52" s="6">
        <v>2.36679126874462E-2</v>
      </c>
      <c r="CV52" s="6">
        <v>3.6240879063116703E-2</v>
      </c>
      <c r="CW52" s="6">
        <v>2.10003350132403E-2</v>
      </c>
      <c r="CX52" s="6">
        <v>2.0945006989182301E-2</v>
      </c>
      <c r="CY52" s="6">
        <v>6.5904621042174602E-3</v>
      </c>
      <c r="CZ52" s="6">
        <v>2.92535362252812E-2</v>
      </c>
      <c r="DA52" s="6">
        <v>2.4458884423624299E-2</v>
      </c>
      <c r="DB52" s="6">
        <v>3.1686660357982399E-2</v>
      </c>
      <c r="DC52" s="6">
        <v>8.1489299732083895E-2</v>
      </c>
      <c r="DD52" s="6">
        <v>5.4396651095277401E-2</v>
      </c>
      <c r="DE52" s="6">
        <v>3.4773001472553598E-2</v>
      </c>
      <c r="DF52" s="6">
        <v>7.7241832253680295E-2</v>
      </c>
      <c r="DG52" s="6">
        <v>6.1715217131323503E-2</v>
      </c>
      <c r="DH52" s="6">
        <v>2.98911854992354E-2</v>
      </c>
      <c r="DI52" s="6">
        <v>2.9673339244226299E-2</v>
      </c>
      <c r="DJ52" s="6">
        <v>1.96851702989553E-2</v>
      </c>
      <c r="DK52" s="6">
        <v>6.7573819195854701E-2</v>
      </c>
      <c r="DL52" s="6">
        <v>1.7501554899110299E-2</v>
      </c>
      <c r="DM52" s="6">
        <v>4.03435956396112E-2</v>
      </c>
      <c r="DN52" s="6">
        <v>3.7762275034561102E-2</v>
      </c>
      <c r="DO52" s="6">
        <v>2.36500013078982E-2</v>
      </c>
      <c r="DP52" s="6">
        <v>4.6705240417567698E-2</v>
      </c>
      <c r="DQ52" s="6">
        <v>2.8424173984194501E-2</v>
      </c>
      <c r="DR52" s="6">
        <v>1.6612470365295701E-2</v>
      </c>
      <c r="DS52" s="6">
        <v>3.5286599003716002E-2</v>
      </c>
      <c r="DT52" s="6">
        <v>9.5180960743083298E-2</v>
      </c>
      <c r="DU52" s="6">
        <v>3.4496573883532999E-2</v>
      </c>
      <c r="DV52" s="6">
        <v>0.34304412229237802</v>
      </c>
      <c r="DW52" s="6">
        <v>0.33044226950586802</v>
      </c>
      <c r="DX52" s="6">
        <v>5.6221314355826203E-2</v>
      </c>
      <c r="DY52" s="6">
        <v>0.25474516740785302</v>
      </c>
      <c r="DZ52" s="6">
        <v>4.9113707551989801E-2</v>
      </c>
      <c r="EA52" s="6">
        <v>9.7698395622318204E-2</v>
      </c>
      <c r="EB52" s="6">
        <v>1.9278044450909401E-2</v>
      </c>
      <c r="EC52" s="6">
        <v>0.10146466191404099</v>
      </c>
      <c r="ED52" s="6">
        <v>3.0501631219128199E-2</v>
      </c>
      <c r="EE52" s="6">
        <v>0.220452566220321</v>
      </c>
      <c r="EF52" s="6">
        <v>3.2181262798960497E-2</v>
      </c>
      <c r="EG52" s="6">
        <v>4.3941933564480102E-3</v>
      </c>
      <c r="EH52" s="6">
        <v>4.11489848683688E-2</v>
      </c>
      <c r="EI52" s="6">
        <v>0.211295680802214</v>
      </c>
      <c r="EJ52" s="6">
        <v>2.0806346937370698E-2</v>
      </c>
      <c r="EK52" s="6">
        <v>7.4696357428458995E-2</v>
      </c>
      <c r="EL52" s="6">
        <v>7.4250058978512903E-2</v>
      </c>
      <c r="EM52" s="6">
        <v>0.59997229177084199</v>
      </c>
      <c r="EN52" s="6">
        <v>0.30431340273221802</v>
      </c>
      <c r="EO52" s="6">
        <v>4.5362659970628397E-2</v>
      </c>
      <c r="EP52" s="6">
        <v>3.9354380437569399E-2</v>
      </c>
      <c r="EQ52" s="6">
        <v>0.123919877253255</v>
      </c>
      <c r="ER52" s="6">
        <v>1.3141507913282301E-2</v>
      </c>
      <c r="ES52" s="6">
        <v>2.8021540727702299E-2</v>
      </c>
      <c r="ET52" s="6">
        <v>3.0355402357562299E-2</v>
      </c>
      <c r="EU52" s="6">
        <v>1.92771188488947E-2</v>
      </c>
      <c r="EV52" s="6">
        <v>2.56537343243275E-2</v>
      </c>
      <c r="EW52" s="6">
        <v>9.2967270920709891E-3</v>
      </c>
      <c r="EX52" s="6">
        <v>1.8929356402152101E-2</v>
      </c>
      <c r="EY52" s="6">
        <v>8.6356567295568492E-3</v>
      </c>
      <c r="EZ52" s="6">
        <v>2.4445352118180001E-2</v>
      </c>
      <c r="FA52" s="6">
        <v>1.0239238509494399E-2</v>
      </c>
      <c r="FB52" s="6">
        <v>3.3222304120524401E-3</v>
      </c>
      <c r="FC52" s="6">
        <v>1.0306536648306001E-2</v>
      </c>
      <c r="FD52" s="6">
        <v>2.2051361219824199E-2</v>
      </c>
      <c r="FE52" s="6">
        <v>1.1223188773591899E-2</v>
      </c>
      <c r="FF52" s="6">
        <v>2.08082882715767E-2</v>
      </c>
      <c r="FG52" s="6">
        <v>1.26125839277773E-2</v>
      </c>
      <c r="FH52" s="6">
        <v>9.0359238302831404E-3</v>
      </c>
      <c r="FI52" s="6">
        <v>7.3067156254346302E-2</v>
      </c>
      <c r="FJ52" s="6">
        <v>1.5427625072071001E-2</v>
      </c>
      <c r="FK52" s="6">
        <v>4.9677478636032998E-3</v>
      </c>
      <c r="FL52" s="6">
        <v>4.6410281226701598E-3</v>
      </c>
      <c r="FM52" s="6">
        <v>9.7267979793095004E-3</v>
      </c>
      <c r="FN52" s="6">
        <v>9.4289693288421399E-3</v>
      </c>
      <c r="FO52" s="6">
        <v>1.17452105599339E-2</v>
      </c>
      <c r="FP52" s="6">
        <v>6.6011148102705797E-3</v>
      </c>
      <c r="FQ52" s="6">
        <v>1.45764070171415E-2</v>
      </c>
      <c r="FR52" s="6">
        <v>2.6135539016850801E-2</v>
      </c>
      <c r="FS52" s="6">
        <v>1.5630943293958099E-2</v>
      </c>
      <c r="FT52" s="6">
        <v>1.50109416143792E-2</v>
      </c>
      <c r="FU52" s="6">
        <v>3.01708560224376E-2</v>
      </c>
      <c r="FV52" s="6">
        <v>2.31868190636845E-2</v>
      </c>
      <c r="FW52" s="6">
        <v>3.6354224627039501E-2</v>
      </c>
      <c r="FX52" s="6">
        <v>8.3807385687174399E-3</v>
      </c>
      <c r="FY52" s="6">
        <v>8.0746906116190998E-3</v>
      </c>
      <c r="FZ52" s="6">
        <v>6.9137990692594098E-3</v>
      </c>
      <c r="GA52" s="6">
        <v>9.8938733201094104E-3</v>
      </c>
      <c r="GB52" s="6">
        <v>9.9184206063783597E-3</v>
      </c>
      <c r="GC52" s="6">
        <v>4.9375835983250398E-2</v>
      </c>
      <c r="GD52" s="6">
        <v>4.0531332407545903E-2</v>
      </c>
      <c r="GE52" s="6">
        <v>1.0766178056419299E-2</v>
      </c>
      <c r="GF52" s="6">
        <v>3.1095546217249501E-2</v>
      </c>
      <c r="GG52" s="6">
        <v>7.15486274293197E-3</v>
      </c>
      <c r="GH52" s="6">
        <v>3.4693847935618E-2</v>
      </c>
      <c r="GI52" s="6">
        <v>1.7033374053704201E-2</v>
      </c>
      <c r="GJ52" s="6">
        <v>1.27165730519796E-2</v>
      </c>
      <c r="GK52" s="6">
        <v>9.7710974700355203E-3</v>
      </c>
      <c r="GL52" s="6">
        <v>8.6176853222505907E-3</v>
      </c>
      <c r="GM52" s="6"/>
      <c r="GN52" s="6">
        <f>CORREL(D52:GL52,D4:GL4)^2</f>
        <v>0.90033074475597552</v>
      </c>
    </row>
    <row r="53" spans="1:196" x14ac:dyDescent="0.25">
      <c r="A53" s="17"/>
      <c r="B53" s="20"/>
      <c r="C53" s="4" t="s">
        <v>233</v>
      </c>
      <c r="D53" s="6">
        <v>0.37682595900210403</v>
      </c>
      <c r="E53" s="6">
        <v>8.5844607217906797E-3</v>
      </c>
      <c r="F53" s="6">
        <v>5.91237924598393E-2</v>
      </c>
      <c r="G53" s="6">
        <v>2.6893791270034099E-2</v>
      </c>
      <c r="H53" s="6">
        <v>4.1305174203559898E-2</v>
      </c>
      <c r="I53" s="6">
        <v>3.8901621826614098E-3</v>
      </c>
      <c r="J53" s="6">
        <v>3.1735065907028299E-3</v>
      </c>
      <c r="K53" s="6">
        <v>5.5606015225642E-2</v>
      </c>
      <c r="L53" s="6">
        <v>0.71899834878436297</v>
      </c>
      <c r="M53" s="6">
        <v>8.2601415457180694E-2</v>
      </c>
      <c r="N53" s="6">
        <v>0.44254279347223002</v>
      </c>
      <c r="O53" s="6">
        <v>0.61559636651427097</v>
      </c>
      <c r="P53" s="6">
        <v>9.6384421179490296E-2</v>
      </c>
      <c r="Q53" s="6">
        <v>5.5481221793687599E-2</v>
      </c>
      <c r="R53" s="6">
        <v>0.69583506162758801</v>
      </c>
      <c r="S53" s="6">
        <v>0.55123711788573204</v>
      </c>
      <c r="T53" s="6">
        <v>0.63786927707596597</v>
      </c>
      <c r="U53" s="6">
        <v>0.13575726176398301</v>
      </c>
      <c r="V53" s="6">
        <v>0.15649357017283999</v>
      </c>
      <c r="W53" s="6">
        <v>0.28342258350138499</v>
      </c>
      <c r="X53" s="6">
        <v>0.13189803084804499</v>
      </c>
      <c r="Y53" s="6">
        <v>0.11964220615853</v>
      </c>
      <c r="Z53" s="6">
        <v>4.2086815927098002E-2</v>
      </c>
      <c r="AA53" s="6">
        <v>3.6029339127445603E-2</v>
      </c>
      <c r="AB53" s="6">
        <v>9.6080841580134399E-2</v>
      </c>
      <c r="AC53" s="6">
        <v>0.21079024726620499</v>
      </c>
      <c r="AD53" s="6">
        <v>0.132132912657909</v>
      </c>
      <c r="AE53" s="6">
        <v>0.101827843755272</v>
      </c>
      <c r="AF53" s="6">
        <v>7.0169388390739093E-2</v>
      </c>
      <c r="AG53" s="6">
        <v>0.27985794991951102</v>
      </c>
      <c r="AH53" s="6">
        <v>5.1955148686199701E-2</v>
      </c>
      <c r="AI53" s="6">
        <v>2.0027724004756001E-2</v>
      </c>
      <c r="AJ53" s="6">
        <v>3.8970993574997503E-2</v>
      </c>
      <c r="AK53" s="6">
        <v>0.210603182287043</v>
      </c>
      <c r="AL53" s="6">
        <v>8.6986146047159305E-2</v>
      </c>
      <c r="AM53" s="6">
        <v>0.229485640694263</v>
      </c>
      <c r="AN53" s="6">
        <v>1.35578704649659E-2</v>
      </c>
      <c r="AO53" s="6">
        <v>7.5801712861200105E-2</v>
      </c>
      <c r="AP53" s="6">
        <v>2.0620221957772501E-2</v>
      </c>
      <c r="AQ53" s="6">
        <v>2.62986605472155E-2</v>
      </c>
      <c r="AR53" s="6">
        <v>5.16858341736273E-2</v>
      </c>
      <c r="AS53" s="6">
        <v>3.4944047024886703E-2</v>
      </c>
      <c r="AT53" s="6">
        <v>3.84745339605468E-2</v>
      </c>
      <c r="AU53" s="6">
        <v>4.0516489392732898E-2</v>
      </c>
      <c r="AV53" s="6">
        <v>0.15522032516574799</v>
      </c>
      <c r="AW53" s="6">
        <v>0.219671317021984</v>
      </c>
      <c r="AX53" s="6">
        <v>8.1365968703864103E-2</v>
      </c>
      <c r="AY53" s="6">
        <v>0.140801549355419</v>
      </c>
      <c r="AZ53" s="6">
        <v>0.171548178053369</v>
      </c>
      <c r="BA53" s="6">
        <v>9.9897241981852999E-3</v>
      </c>
      <c r="BB53" s="6">
        <v>0.160467151129462</v>
      </c>
      <c r="BC53" s="6">
        <v>8.1914153453468905E-2</v>
      </c>
      <c r="BD53" s="6">
        <v>0.454768688753035</v>
      </c>
      <c r="BE53" s="6">
        <v>0.23494416895168099</v>
      </c>
      <c r="BF53" s="6">
        <v>0.278402424060186</v>
      </c>
      <c r="BG53" s="6">
        <v>9.4599894347375105E-2</v>
      </c>
      <c r="BH53" s="6">
        <v>2.5241746453970301E-2</v>
      </c>
      <c r="BI53" s="6">
        <v>5.3856986331866898E-2</v>
      </c>
      <c r="BJ53" s="6">
        <v>7.7823807853217394E-2</v>
      </c>
      <c r="BK53" s="6">
        <v>4.1688467680796398E-2</v>
      </c>
      <c r="BL53" s="6">
        <v>0.43635065880761198</v>
      </c>
      <c r="BM53" s="6">
        <v>0.38926006051082002</v>
      </c>
      <c r="BN53" s="6">
        <v>0.39129293966011203</v>
      </c>
      <c r="BO53" s="6">
        <v>0.32020196867634099</v>
      </c>
      <c r="BP53" s="6">
        <v>8.0710199019200096E-2</v>
      </c>
      <c r="BQ53" s="6">
        <v>3.0524695666268802E-2</v>
      </c>
      <c r="BR53" s="6">
        <v>3.8538906536460998E-2</v>
      </c>
      <c r="BS53" s="6">
        <v>0.14132592027315199</v>
      </c>
      <c r="BT53" s="6">
        <v>3.0597809523990799E-2</v>
      </c>
      <c r="BU53" s="6">
        <v>1.16760011262864E-2</v>
      </c>
      <c r="BV53" s="6">
        <v>0.11986684852752701</v>
      </c>
      <c r="BW53" s="6">
        <v>2.92583469923622E-2</v>
      </c>
      <c r="BX53" s="6">
        <v>0.25937086171714402</v>
      </c>
      <c r="BY53" s="6">
        <v>0.16156459652117</v>
      </c>
      <c r="BZ53" s="6">
        <v>0.224870594708901</v>
      </c>
      <c r="CA53" s="6">
        <v>2.4994690175539801E-2</v>
      </c>
      <c r="CB53" s="6">
        <v>2.4879349644170101E-2</v>
      </c>
      <c r="CC53" s="6">
        <v>0.152293065143604</v>
      </c>
      <c r="CD53" s="6">
        <v>0.13355494317779501</v>
      </c>
      <c r="CE53" s="6">
        <v>0.19480250265131699</v>
      </c>
      <c r="CF53" s="6">
        <v>0.13782423522535101</v>
      </c>
      <c r="CG53" s="6">
        <v>0.182396241425304</v>
      </c>
      <c r="CH53" s="6">
        <v>0.154434320098427</v>
      </c>
      <c r="CI53" s="6">
        <v>0.13063834541767699</v>
      </c>
      <c r="CJ53" s="6">
        <v>0.32613417624913599</v>
      </c>
      <c r="CK53" s="6">
        <v>0.14164846904909101</v>
      </c>
      <c r="CL53" s="6">
        <v>0.36269337745496899</v>
      </c>
      <c r="CM53" s="6">
        <v>0.124708877042901</v>
      </c>
      <c r="CN53" s="6">
        <v>6.6483161863475096E-2</v>
      </c>
      <c r="CO53" s="6">
        <v>0.136292873983799</v>
      </c>
      <c r="CP53" s="6">
        <v>0.118496738494341</v>
      </c>
      <c r="CQ53" s="6">
        <v>1.72935147031851E-2</v>
      </c>
      <c r="CR53" s="6">
        <v>0.240272828480149</v>
      </c>
      <c r="CS53" s="6">
        <v>0.26913844466967002</v>
      </c>
      <c r="CT53" s="6">
        <v>0.17625558161717</v>
      </c>
      <c r="CU53" s="6">
        <v>0.46258967813649599</v>
      </c>
      <c r="CV53" s="6">
        <v>0.27184101516248299</v>
      </c>
      <c r="CW53" s="6">
        <v>0.767521510405901</v>
      </c>
      <c r="CX53" s="6">
        <v>0.27018652507728302</v>
      </c>
      <c r="CY53" s="6">
        <v>0.32712349237904698</v>
      </c>
      <c r="CZ53" s="6">
        <v>0.21211976472217201</v>
      </c>
      <c r="DA53" s="6">
        <v>0.33733567544968301</v>
      </c>
      <c r="DB53" s="6">
        <v>0.337953720723356</v>
      </c>
      <c r="DC53" s="6">
        <v>2.59679281341401E-2</v>
      </c>
      <c r="DD53" s="6">
        <v>6.6555377794601106E-2</v>
      </c>
      <c r="DE53" s="6">
        <v>1.46547529135843E-2</v>
      </c>
      <c r="DF53" s="6">
        <v>6.5793005277151803E-2</v>
      </c>
      <c r="DG53" s="6">
        <v>5.5590914612459803E-2</v>
      </c>
      <c r="DH53" s="6">
        <v>2.57390884884167E-2</v>
      </c>
      <c r="DI53" s="6">
        <v>4.7791524969197599E-2</v>
      </c>
      <c r="DJ53" s="6">
        <v>0.17549797940026801</v>
      </c>
      <c r="DK53" s="6">
        <v>0.12874626175274301</v>
      </c>
      <c r="DL53" s="6">
        <v>0.239108661596313</v>
      </c>
      <c r="DM53" s="6">
        <v>0.24668486384160401</v>
      </c>
      <c r="DN53" s="6">
        <v>0.145873358937953</v>
      </c>
      <c r="DO53" s="6">
        <v>0.21449107447024801</v>
      </c>
      <c r="DP53" s="6">
        <v>2.3261841648127699E-2</v>
      </c>
      <c r="DQ53" s="6">
        <v>6.9250370698327901E-2</v>
      </c>
      <c r="DR53" s="6">
        <v>0.42673616951155102</v>
      </c>
      <c r="DS53" s="6">
        <v>0.163824947284851</v>
      </c>
      <c r="DT53" s="6">
        <v>8.7870133931876399E-2</v>
      </c>
      <c r="DU53" s="6">
        <v>0.128264305013675</v>
      </c>
      <c r="DV53" s="6">
        <v>0.138041545607483</v>
      </c>
      <c r="DW53" s="6">
        <v>7.5693804148496802E-2</v>
      </c>
      <c r="DX53" s="6">
        <v>0.107265480219826</v>
      </c>
      <c r="DY53" s="6">
        <v>8.0068012850666601E-2</v>
      </c>
      <c r="DZ53" s="6">
        <v>5.6621454508397999E-2</v>
      </c>
      <c r="EA53" s="6">
        <v>0.152821785512717</v>
      </c>
      <c r="EB53" s="6">
        <v>5.9398571564327901E-2</v>
      </c>
      <c r="EC53" s="6">
        <v>0.35825815608724298</v>
      </c>
      <c r="ED53" s="6">
        <v>0.15275967277636299</v>
      </c>
      <c r="EE53" s="6">
        <v>0.26014279300677201</v>
      </c>
      <c r="EF53" s="6">
        <v>0.29105524088370499</v>
      </c>
      <c r="EG53" s="6">
        <v>0.66492019433677996</v>
      </c>
      <c r="EH53" s="6">
        <v>0.68569838239773195</v>
      </c>
      <c r="EI53" s="6">
        <v>0.112748228040528</v>
      </c>
      <c r="EJ53" s="6">
        <v>0.130482515846984</v>
      </c>
      <c r="EK53" s="6">
        <v>0.14655083853707501</v>
      </c>
      <c r="EL53" s="6">
        <v>0.253176105445237</v>
      </c>
      <c r="EM53" s="6">
        <v>4.42176444436643E-2</v>
      </c>
      <c r="EN53" s="6">
        <v>0.13977126652056099</v>
      </c>
      <c r="EO53" s="6">
        <v>0.41207148981359698</v>
      </c>
      <c r="EP53" s="6">
        <v>7.8904375661826898E-2</v>
      </c>
      <c r="EQ53" s="6">
        <v>0.33843627503919699</v>
      </c>
      <c r="ER53" s="6">
        <v>0.159567238173287</v>
      </c>
      <c r="ES53" s="6">
        <v>0.78829079034708605</v>
      </c>
      <c r="ET53" s="6">
        <v>0.78919796139166598</v>
      </c>
      <c r="EU53" s="6">
        <v>0.49572817508581701</v>
      </c>
      <c r="EV53" s="6">
        <v>0.37910684438395498</v>
      </c>
      <c r="EW53" s="6">
        <v>0.82321676125197596</v>
      </c>
      <c r="EX53" s="6">
        <v>0.61071976478448498</v>
      </c>
      <c r="EY53" s="6">
        <v>0.57537737983245196</v>
      </c>
      <c r="EZ53" s="6">
        <v>0.63147041687294503</v>
      </c>
      <c r="FA53" s="6">
        <v>0.62248272966935903</v>
      </c>
      <c r="FB53" s="6">
        <v>0.92721821742228905</v>
      </c>
      <c r="FC53" s="6">
        <v>0.46644627086594997</v>
      </c>
      <c r="FD53" s="6">
        <v>0.362397408321119</v>
      </c>
      <c r="FE53" s="6">
        <v>0.32040701675065097</v>
      </c>
      <c r="FF53" s="6">
        <v>0.48868821630534698</v>
      </c>
      <c r="FG53" s="6">
        <v>8.0779207370258697E-3</v>
      </c>
      <c r="FH53" s="6">
        <v>5.1847804509361398E-2</v>
      </c>
      <c r="FI53" s="6">
        <v>1.2168418239884401E-2</v>
      </c>
      <c r="FJ53" s="6">
        <v>0.44205930364948898</v>
      </c>
      <c r="FK53" s="6">
        <v>0.80678814885980998</v>
      </c>
      <c r="FL53" s="6">
        <v>0.90749190857640005</v>
      </c>
      <c r="FM53" s="6">
        <v>0.55527143189523798</v>
      </c>
      <c r="FN53" s="6">
        <v>0.84809479676462496</v>
      </c>
      <c r="FO53" s="6">
        <v>0.73249569897225997</v>
      </c>
      <c r="FP53" s="6">
        <v>0.39129113681209199</v>
      </c>
      <c r="FQ53" s="6">
        <v>0.47711261886515</v>
      </c>
      <c r="FR53" s="6">
        <v>0.230635988801761</v>
      </c>
      <c r="FS53" s="6">
        <v>0.71695043862323804</v>
      </c>
      <c r="FT53" s="6">
        <v>0.62028312879037295</v>
      </c>
      <c r="FU53" s="6">
        <v>0.21676635478460099</v>
      </c>
      <c r="FV53" s="6">
        <v>0.84913798894330095</v>
      </c>
      <c r="FW53" s="6">
        <v>5.6586544681363003E-2</v>
      </c>
      <c r="FX53" s="6">
        <v>0.50410126946186296</v>
      </c>
      <c r="FY53" s="6">
        <v>0.73604804257048295</v>
      </c>
      <c r="FZ53" s="6">
        <v>0.28802876422540202</v>
      </c>
      <c r="GA53" s="6">
        <v>0.163534696457836</v>
      </c>
      <c r="GB53" s="6">
        <v>0.47911836674897301</v>
      </c>
      <c r="GC53" s="6">
        <v>0.30873127576585901</v>
      </c>
      <c r="GD53" s="6">
        <v>0.124959883106334</v>
      </c>
      <c r="GE53" s="6">
        <v>0.234604722775135</v>
      </c>
      <c r="GF53" s="6">
        <v>0.138926197399172</v>
      </c>
      <c r="GG53" s="6">
        <v>0.26197840990398802</v>
      </c>
      <c r="GH53" s="6">
        <v>0.41900354644840399</v>
      </c>
      <c r="GI53" s="6">
        <v>0.49063909961353602</v>
      </c>
      <c r="GJ53" s="6">
        <v>0.38724015422715402</v>
      </c>
      <c r="GK53" s="6">
        <v>0.52749985863203697</v>
      </c>
      <c r="GL53" s="6">
        <v>0.21346149906230799</v>
      </c>
      <c r="GM53" s="6"/>
      <c r="GN53" s="6">
        <f>CORREL(D53:GL53,D6:GL6)^2</f>
        <v>0.5952254417658428</v>
      </c>
    </row>
    <row r="54" spans="1:196" x14ac:dyDescent="0.25">
      <c r="A54" s="17"/>
      <c r="B54" s="20"/>
      <c r="C54" s="4" t="s">
        <v>234</v>
      </c>
      <c r="D54" s="6">
        <v>9.3921424217486796E-2</v>
      </c>
      <c r="E54" s="6">
        <v>3.8554347960084001E-2</v>
      </c>
      <c r="F54" s="6">
        <v>5.43675836362933E-2</v>
      </c>
      <c r="G54" s="6">
        <v>4.3744553683670501E-2</v>
      </c>
      <c r="H54" s="6">
        <v>2.27548091166976E-2</v>
      </c>
      <c r="I54" s="6">
        <v>9.6787754380939697E-3</v>
      </c>
      <c r="J54" s="6">
        <v>5.2032039746518297E-3</v>
      </c>
      <c r="K54" s="6">
        <v>4.3395674681389003E-2</v>
      </c>
      <c r="L54" s="6">
        <v>8.6454936959464795E-2</v>
      </c>
      <c r="M54" s="6">
        <v>8.2953011705235405E-2</v>
      </c>
      <c r="N54" s="6">
        <v>4.9397294859747802E-2</v>
      </c>
      <c r="O54" s="6">
        <v>6.2888676256722301E-2</v>
      </c>
      <c r="P54" s="6">
        <v>4.6283970101659098E-2</v>
      </c>
      <c r="Q54" s="6">
        <v>6.3910469033370207E-2</v>
      </c>
      <c r="R54" s="6">
        <v>1.38450418285841E-2</v>
      </c>
      <c r="S54" s="6">
        <v>2.86750690650741E-2</v>
      </c>
      <c r="T54" s="6">
        <v>7.8016369116328199E-2</v>
      </c>
      <c r="U54" s="6">
        <v>3.1568609061601603E-2</v>
      </c>
      <c r="V54" s="6">
        <v>3.8812465022998399E-2</v>
      </c>
      <c r="W54" s="6">
        <v>0.14912486800091901</v>
      </c>
      <c r="X54" s="6">
        <v>5.1061448303552498E-2</v>
      </c>
      <c r="Y54" s="6">
        <v>4.4565676549900901E-2</v>
      </c>
      <c r="Z54" s="6">
        <v>9.3521841676003099E-3</v>
      </c>
      <c r="AA54" s="6">
        <v>2.1277025950252298E-2</v>
      </c>
      <c r="AB54" s="6">
        <v>0.34227064097793802</v>
      </c>
      <c r="AC54" s="6">
        <v>0.10257005575039201</v>
      </c>
      <c r="AD54" s="6">
        <v>4.4565955626277798E-2</v>
      </c>
      <c r="AE54" s="6">
        <v>7.7295601165015701E-2</v>
      </c>
      <c r="AF54" s="6">
        <v>5.52920527637875E-2</v>
      </c>
      <c r="AG54" s="6">
        <v>2.6541684280319201E-2</v>
      </c>
      <c r="AH54" s="6">
        <v>8.9972178523241506E-3</v>
      </c>
      <c r="AI54" s="6">
        <v>1.1585645750190001E-2</v>
      </c>
      <c r="AJ54" s="6">
        <v>6.8059722038080805E-2</v>
      </c>
      <c r="AK54" s="6">
        <v>3.1849398631352402E-2</v>
      </c>
      <c r="AL54" s="6">
        <v>7.8310297923567806E-2</v>
      </c>
      <c r="AM54" s="6">
        <v>4.5009958163114198E-2</v>
      </c>
      <c r="AN54" s="6">
        <v>4.3356618223769202E-3</v>
      </c>
      <c r="AO54" s="6">
        <v>0.56227904125717099</v>
      </c>
      <c r="AP54" s="6">
        <v>3.95223089808013E-2</v>
      </c>
      <c r="AQ54" s="6">
        <v>6.6920095938968499E-2</v>
      </c>
      <c r="AR54" s="6">
        <v>6.1403887843082101E-2</v>
      </c>
      <c r="AS54" s="6">
        <v>5.8087122740104601E-2</v>
      </c>
      <c r="AT54" s="6">
        <v>3.7504437769329803E-2</v>
      </c>
      <c r="AU54" s="6">
        <v>3.2484461260507601E-2</v>
      </c>
      <c r="AV54" s="6">
        <v>7.0661950297141798E-2</v>
      </c>
      <c r="AW54" s="6">
        <v>1.8099668261600501E-2</v>
      </c>
      <c r="AX54" s="6">
        <v>3.3266779046632902E-2</v>
      </c>
      <c r="AY54" s="6">
        <v>2.4649409183246599E-2</v>
      </c>
      <c r="AZ54" s="6">
        <v>4.0943916997107498E-2</v>
      </c>
      <c r="BA54" s="6">
        <v>3.5648253359138897E-2</v>
      </c>
      <c r="BB54" s="6">
        <v>0.38224988201380999</v>
      </c>
      <c r="BC54" s="6">
        <v>4.07478457548449E-2</v>
      </c>
      <c r="BD54" s="6">
        <v>0.14802201985787999</v>
      </c>
      <c r="BE54" s="6">
        <v>0.15672127111138801</v>
      </c>
      <c r="BF54" s="6">
        <v>6.5625523732417701E-2</v>
      </c>
      <c r="BG54" s="6">
        <v>5.2112591519525103E-2</v>
      </c>
      <c r="BH54" s="6">
        <v>2.2433333097677199E-2</v>
      </c>
      <c r="BI54" s="6">
        <v>3.9044935455780402E-2</v>
      </c>
      <c r="BJ54" s="6">
        <v>4.11635347523472E-2</v>
      </c>
      <c r="BK54" s="6">
        <v>4.5844374321130803E-2</v>
      </c>
      <c r="BL54" s="6">
        <v>0.1033328799072</v>
      </c>
      <c r="BM54" s="6">
        <v>8.7188615058907001E-2</v>
      </c>
      <c r="BN54" s="6">
        <v>0.158497002115356</v>
      </c>
      <c r="BO54" s="6">
        <v>0.112020210166328</v>
      </c>
      <c r="BP54" s="6">
        <v>3.5087762902395798E-2</v>
      </c>
      <c r="BQ54" s="6">
        <v>5.15588528015875E-2</v>
      </c>
      <c r="BR54" s="6">
        <v>4.2489649069890702E-2</v>
      </c>
      <c r="BS54" s="6">
        <v>2.0608839538520499E-2</v>
      </c>
      <c r="BT54" s="6">
        <v>2.59026198162512E-2</v>
      </c>
      <c r="BU54" s="6">
        <v>3.3694845417042103E-2</v>
      </c>
      <c r="BV54" s="6">
        <v>3.1901507328385197E-2</v>
      </c>
      <c r="BW54" s="6">
        <v>2.4283583445690801E-2</v>
      </c>
      <c r="BX54" s="6">
        <v>0.14625480757001999</v>
      </c>
      <c r="BY54" s="6">
        <v>9.8637189880010107E-2</v>
      </c>
      <c r="BZ54" s="6">
        <v>5.4202235794458299E-2</v>
      </c>
      <c r="CA54" s="6">
        <v>2.9930990289899699E-2</v>
      </c>
      <c r="CB54" s="6">
        <v>5.4953988802843801E-2</v>
      </c>
      <c r="CC54" s="6">
        <v>3.17475422966687E-2</v>
      </c>
      <c r="CD54" s="6">
        <v>3.6508957244329503E-2</v>
      </c>
      <c r="CE54" s="6">
        <v>2.79772444638469E-2</v>
      </c>
      <c r="CF54" s="6">
        <v>5.7275875126751502E-2</v>
      </c>
      <c r="CG54" s="6">
        <v>0.50559422747523597</v>
      </c>
      <c r="CH54" s="6">
        <v>0.537599888183106</v>
      </c>
      <c r="CI54" s="6">
        <v>0.50937853709382397</v>
      </c>
      <c r="CJ54" s="6">
        <v>0.35953576198133103</v>
      </c>
      <c r="CK54" s="6">
        <v>0.588158331522742</v>
      </c>
      <c r="CL54" s="6">
        <v>0.34982542614919998</v>
      </c>
      <c r="CM54" s="6">
        <v>0.71336860863124296</v>
      </c>
      <c r="CN54" s="6">
        <v>6.7533448398252802E-2</v>
      </c>
      <c r="CO54" s="6">
        <v>3.0883687137749301E-2</v>
      </c>
      <c r="CP54" s="6">
        <v>6.7573398355967304E-2</v>
      </c>
      <c r="CQ54" s="6">
        <v>5.4253342095975599E-2</v>
      </c>
      <c r="CR54" s="6">
        <v>0.11961924851344601</v>
      </c>
      <c r="CS54" s="6">
        <v>5.8818759156878002E-2</v>
      </c>
      <c r="CT54" s="6">
        <v>0.128165210006043</v>
      </c>
      <c r="CU54" s="6">
        <v>0.10055399518461799</v>
      </c>
      <c r="CV54" s="6">
        <v>0.12728259061036501</v>
      </c>
      <c r="CW54" s="6">
        <v>3.3150516478560703E-2</v>
      </c>
      <c r="CX54" s="6">
        <v>0.10964242981137801</v>
      </c>
      <c r="CY54" s="6">
        <v>6.3888857668181101E-2</v>
      </c>
      <c r="CZ54" s="6">
        <v>5.06300115367498E-2</v>
      </c>
      <c r="DA54" s="6">
        <v>0.12127474354522</v>
      </c>
      <c r="DB54" s="6">
        <v>9.3674765390869996E-2</v>
      </c>
      <c r="DC54" s="6">
        <v>0.58504623054984595</v>
      </c>
      <c r="DD54" s="6">
        <v>0.71016414464576805</v>
      </c>
      <c r="DE54" s="6">
        <v>0.60151851709395698</v>
      </c>
      <c r="DF54" s="6">
        <v>0.42075733000890397</v>
      </c>
      <c r="DG54" s="6">
        <v>0.461700205800263</v>
      </c>
      <c r="DH54" s="6">
        <v>0.77691617102224597</v>
      </c>
      <c r="DI54" s="6">
        <v>0.67242285388364098</v>
      </c>
      <c r="DJ54" s="6">
        <v>7.88765357029131E-2</v>
      </c>
      <c r="DK54" s="6">
        <v>0.28111230422796801</v>
      </c>
      <c r="DL54" s="6">
        <v>0.145234156899643</v>
      </c>
      <c r="DM54" s="6">
        <v>0.17292500966351501</v>
      </c>
      <c r="DN54" s="6">
        <v>6.8384494059676504E-2</v>
      </c>
      <c r="DO54" s="6">
        <v>0.107283199116676</v>
      </c>
      <c r="DP54" s="6">
        <v>0.492015422192425</v>
      </c>
      <c r="DQ54" s="6">
        <v>0.64898946659738799</v>
      </c>
      <c r="DR54" s="6">
        <v>2.1131171533514199E-2</v>
      </c>
      <c r="DS54" s="6">
        <v>8.5237164251264805E-2</v>
      </c>
      <c r="DT54" s="6">
        <v>0.208253886789418</v>
      </c>
      <c r="DU54" s="6">
        <v>7.4982580854106806E-2</v>
      </c>
      <c r="DV54" s="6">
        <v>3.7122607020692103E-2</v>
      </c>
      <c r="DW54" s="6">
        <v>0.10097648374409</v>
      </c>
      <c r="DX54" s="6">
        <v>9.2753719148268202E-2</v>
      </c>
      <c r="DY54" s="6">
        <v>8.7490096776875803E-2</v>
      </c>
      <c r="DZ54" s="6">
        <v>0.63973308544309704</v>
      </c>
      <c r="EA54" s="6">
        <v>0.16000179630610201</v>
      </c>
      <c r="EB54" s="6">
        <v>0.80815089820758201</v>
      </c>
      <c r="EC54" s="6">
        <v>7.8622559671033695E-2</v>
      </c>
      <c r="ED54" s="6">
        <v>4.0283530293573601E-2</v>
      </c>
      <c r="EE54" s="6">
        <v>4.9877083620198097E-2</v>
      </c>
      <c r="EF54" s="6">
        <v>0.27407514421659002</v>
      </c>
      <c r="EG54" s="6">
        <v>3.52560098054608E-2</v>
      </c>
      <c r="EH54" s="6">
        <v>4.8376061695440897E-2</v>
      </c>
      <c r="EI54" s="6">
        <v>0.33420782358929502</v>
      </c>
      <c r="EJ54" s="6">
        <v>0.55469488475956796</v>
      </c>
      <c r="EK54" s="6">
        <v>0.125773924593306</v>
      </c>
      <c r="EL54" s="6">
        <v>0.11103885242728399</v>
      </c>
      <c r="EM54" s="6">
        <v>1.99537010893997E-2</v>
      </c>
      <c r="EN54" s="6">
        <v>2.5385119528126499E-2</v>
      </c>
      <c r="EO54" s="6">
        <v>7.99835378593486E-2</v>
      </c>
      <c r="EP54" s="6">
        <v>8.6247796692845505E-2</v>
      </c>
      <c r="EQ54" s="6">
        <v>0.12671106600601401</v>
      </c>
      <c r="ER54" s="6">
        <v>0.38240375795123799</v>
      </c>
      <c r="ES54" s="6">
        <v>5.2522485540838E-2</v>
      </c>
      <c r="ET54" s="6">
        <v>3.1189372455824899E-2</v>
      </c>
      <c r="EU54" s="6">
        <v>0.124038557373553</v>
      </c>
      <c r="EV54" s="6">
        <v>0.13040434701620099</v>
      </c>
      <c r="EW54" s="6">
        <v>7.6020850970766104E-3</v>
      </c>
      <c r="EX54" s="6">
        <v>1.3686519435781801E-2</v>
      </c>
      <c r="EY54" s="6">
        <v>3.2490895795706701E-2</v>
      </c>
      <c r="EZ54" s="6">
        <v>0.120748218625296</v>
      </c>
      <c r="FA54" s="6">
        <v>8.6777247691201004E-3</v>
      </c>
      <c r="FB54" s="6">
        <v>3.26403716770436E-3</v>
      </c>
      <c r="FC54" s="6">
        <v>2.4957919524793599E-2</v>
      </c>
      <c r="FD54" s="6">
        <v>1.89855506044973E-2</v>
      </c>
      <c r="FE54" s="6">
        <v>0.34617746786091402</v>
      </c>
      <c r="FF54" s="6">
        <v>6.5072850683788597E-2</v>
      </c>
      <c r="FG54" s="6">
        <v>6.8165139037910704E-3</v>
      </c>
      <c r="FH54" s="6">
        <v>2.5133480169473602E-2</v>
      </c>
      <c r="FI54" s="6">
        <v>5.5370145625910604E-3</v>
      </c>
      <c r="FJ54" s="6">
        <v>0.22515552049945201</v>
      </c>
      <c r="FK54" s="6">
        <v>1.1983372508167099E-2</v>
      </c>
      <c r="FL54" s="6">
        <v>3.2597538411291201E-3</v>
      </c>
      <c r="FM54" s="6">
        <v>1.7169430986559899E-2</v>
      </c>
      <c r="FN54" s="6">
        <v>2.8018716250596001E-2</v>
      </c>
      <c r="FO54" s="6">
        <v>1.12064931084607E-2</v>
      </c>
      <c r="FP54" s="6">
        <v>2.3860410752809601E-2</v>
      </c>
      <c r="FQ54" s="6">
        <v>3.6533802604942898E-2</v>
      </c>
      <c r="FR54" s="6">
        <v>6.8015097698149798E-2</v>
      </c>
      <c r="FS54" s="6">
        <v>2.25494675405758E-2</v>
      </c>
      <c r="FT54" s="6">
        <v>1.7612711234372101E-2</v>
      </c>
      <c r="FU54" s="6">
        <v>3.5728725772876398E-2</v>
      </c>
      <c r="FV54" s="6">
        <v>1.22963052112485E-2</v>
      </c>
      <c r="FW54" s="6">
        <v>0.75656098989892495</v>
      </c>
      <c r="FX54" s="6">
        <v>3.5844866001305001E-2</v>
      </c>
      <c r="FY54" s="6">
        <v>1.1259621828980699E-2</v>
      </c>
      <c r="FZ54" s="6">
        <v>0.43744976346006298</v>
      </c>
      <c r="GA54" s="6">
        <v>0.44875196989254701</v>
      </c>
      <c r="GB54" s="6">
        <v>0.164300643069033</v>
      </c>
      <c r="GC54" s="6">
        <v>9.6700573640399995E-2</v>
      </c>
      <c r="GD54" s="6">
        <v>0.45464173686190901</v>
      </c>
      <c r="GE54" s="6">
        <v>3.5616460568498903E-2</v>
      </c>
      <c r="GF54" s="6">
        <v>5.8891425717042499E-2</v>
      </c>
      <c r="GG54" s="6">
        <v>6.3054976984890598E-2</v>
      </c>
      <c r="GH54" s="6">
        <v>0.106359336204532</v>
      </c>
      <c r="GI54" s="6">
        <v>3.3009976639991702E-2</v>
      </c>
      <c r="GJ54" s="6">
        <v>1.0157530615737599E-2</v>
      </c>
      <c r="GK54" s="6">
        <v>5.7943847026839896E-3</v>
      </c>
      <c r="GL54" s="6">
        <v>1.8373513720235098E-2</v>
      </c>
      <c r="GM54" s="6"/>
      <c r="GN54" s="6">
        <f>CORREL(D54:GL54,D12:GL12)^2</f>
        <v>0.84113331325791008</v>
      </c>
    </row>
    <row r="55" spans="1:196" x14ac:dyDescent="0.25">
      <c r="A55" s="17"/>
      <c r="B55" s="20"/>
      <c r="C55" s="4" t="s">
        <v>235</v>
      </c>
      <c r="D55" s="6">
        <v>3.5568458433333602E-2</v>
      </c>
      <c r="E55" s="6">
        <v>7.6711466601700499E-3</v>
      </c>
      <c r="F55" s="6">
        <v>2.7602012904313099E-2</v>
      </c>
      <c r="G55" s="6">
        <v>2.5137254831589701E-2</v>
      </c>
      <c r="H55" s="6">
        <v>3.4082520031910403E-2</v>
      </c>
      <c r="I55" s="6">
        <v>6.7172025033955304E-3</v>
      </c>
      <c r="J55" s="6">
        <v>2.7013248434561302E-3</v>
      </c>
      <c r="K55" s="6">
        <v>1.7711024165950499E-2</v>
      </c>
      <c r="L55" s="6">
        <v>1.33360668474486E-2</v>
      </c>
      <c r="M55" s="6">
        <v>3.06161029517318E-2</v>
      </c>
      <c r="N55" s="6">
        <v>6.6756520127769697E-2</v>
      </c>
      <c r="O55" s="6">
        <v>2.7895438528566199E-2</v>
      </c>
      <c r="P55" s="6">
        <v>2.49032575539412E-2</v>
      </c>
      <c r="Q55" s="6">
        <v>2.3584541490120299E-2</v>
      </c>
      <c r="R55" s="6">
        <v>6.3500905244245495E-2</v>
      </c>
      <c r="S55" s="6">
        <v>1.5843453636809699E-2</v>
      </c>
      <c r="T55" s="6">
        <v>2.78167158007929E-2</v>
      </c>
      <c r="U55" s="6">
        <v>1.4155279265614201E-2</v>
      </c>
      <c r="V55" s="6">
        <v>4.2223145629139203E-2</v>
      </c>
      <c r="W55" s="6">
        <v>2.17642455561163E-2</v>
      </c>
      <c r="X55" s="6">
        <v>1.9416681217270498E-2</v>
      </c>
      <c r="Y55" s="6">
        <v>6.2274701613137104E-3</v>
      </c>
      <c r="Z55" s="6">
        <v>2.3169701573481999E-2</v>
      </c>
      <c r="AA55" s="6">
        <v>1.3808877508293699E-2</v>
      </c>
      <c r="AB55" s="6">
        <v>9.5568813369028602E-2</v>
      </c>
      <c r="AC55" s="6">
        <v>2.4633009927438498E-2</v>
      </c>
      <c r="AD55" s="6">
        <v>2.61257048721012E-2</v>
      </c>
      <c r="AE55" s="6">
        <v>2.5166612322529799E-2</v>
      </c>
      <c r="AF55" s="6">
        <v>4.7758244524360699E-2</v>
      </c>
      <c r="AG55" s="6">
        <v>4.3177465481673498E-2</v>
      </c>
      <c r="AH55" s="6">
        <v>1.92901019537405E-2</v>
      </c>
      <c r="AI55" s="6">
        <v>2.4617268061426601E-2</v>
      </c>
      <c r="AJ55" s="6">
        <v>2.4173766909433701E-2</v>
      </c>
      <c r="AK55" s="6">
        <v>1.44110000965258E-2</v>
      </c>
      <c r="AL55" s="6">
        <v>1.9393604684883999E-2</v>
      </c>
      <c r="AM55" s="6">
        <v>2.4213366872189199E-2</v>
      </c>
      <c r="AN55" s="6">
        <v>6.0288614736139197E-3</v>
      </c>
      <c r="AO55" s="6">
        <v>3.8127170611131501E-2</v>
      </c>
      <c r="AP55" s="6">
        <v>1.2329834025605E-2</v>
      </c>
      <c r="AQ55" s="6">
        <v>4.99511684946638E-2</v>
      </c>
      <c r="AR55" s="6">
        <v>7.4021287185005499E-3</v>
      </c>
      <c r="AS55" s="6">
        <v>4.4750863073564198E-2</v>
      </c>
      <c r="AT55" s="6">
        <v>2.3782100774901199E-2</v>
      </c>
      <c r="AU55" s="6">
        <v>1.4238375357338099E-2</v>
      </c>
      <c r="AV55" s="6">
        <v>4.4021301403070902E-2</v>
      </c>
      <c r="AW55" s="6">
        <v>2.9025645416905999E-2</v>
      </c>
      <c r="AX55" s="6">
        <v>3.7362932420337003E-2</v>
      </c>
      <c r="AY55" s="6">
        <v>2.6774732381865299E-2</v>
      </c>
      <c r="AZ55" s="6">
        <v>1.4582779496544299E-2</v>
      </c>
      <c r="BA55" s="6">
        <v>1.33656915876713E-2</v>
      </c>
      <c r="BB55" s="6">
        <v>1.9042668782363801E-2</v>
      </c>
      <c r="BC55" s="6">
        <v>2.5156396358264499E-2</v>
      </c>
      <c r="BD55" s="6">
        <v>1.29981161039003E-2</v>
      </c>
      <c r="BE55" s="6">
        <v>5.0889504969285203E-2</v>
      </c>
      <c r="BF55" s="6">
        <v>3.2693495292786201E-2</v>
      </c>
      <c r="BG55" s="6">
        <v>2.31277940071524E-2</v>
      </c>
      <c r="BH55" s="6">
        <v>4.6564610205605303E-2</v>
      </c>
      <c r="BI55" s="6">
        <v>1.13173201814286E-2</v>
      </c>
      <c r="BJ55" s="6">
        <v>5.0595601645114598E-2</v>
      </c>
      <c r="BK55" s="6">
        <v>2.73180416248388E-2</v>
      </c>
      <c r="BL55" s="6">
        <v>4.4271123754205499E-2</v>
      </c>
      <c r="BM55" s="6">
        <v>4.7561363861733201E-2</v>
      </c>
      <c r="BN55" s="6">
        <v>7.5472244061474306E-2</v>
      </c>
      <c r="BO55" s="6">
        <v>2.4974443853046702E-2</v>
      </c>
      <c r="BP55" s="6">
        <v>2.7078246784933601E-2</v>
      </c>
      <c r="BQ55" s="6">
        <v>1.8753580751888699E-2</v>
      </c>
      <c r="BR55" s="6">
        <v>2.34814557574855E-2</v>
      </c>
      <c r="BS55" s="6">
        <v>1.7049764515786402E-2</v>
      </c>
      <c r="BT55" s="6">
        <v>1.82121546386643E-2</v>
      </c>
      <c r="BU55" s="6">
        <v>2.0787905660759699E-2</v>
      </c>
      <c r="BV55" s="6">
        <v>3.82916881881145E-2</v>
      </c>
      <c r="BW55" s="6">
        <v>3.2734387317192998E-2</v>
      </c>
      <c r="BX55" s="6">
        <v>3.7768207449962198E-2</v>
      </c>
      <c r="BY55" s="6">
        <v>5.8529258085359401E-2</v>
      </c>
      <c r="BZ55" s="6">
        <v>3.1934935933422101E-2</v>
      </c>
      <c r="CA55" s="6">
        <v>4.2108008219427402E-2</v>
      </c>
      <c r="CB55" s="6">
        <v>2.30511803703559E-2</v>
      </c>
      <c r="CC55" s="6">
        <v>2.3967111645694799E-2</v>
      </c>
      <c r="CD55" s="6">
        <v>1.96545852048109E-2</v>
      </c>
      <c r="CE55" s="6">
        <v>2.67390970509718E-2</v>
      </c>
      <c r="CF55" s="6">
        <v>3.08494007546605E-2</v>
      </c>
      <c r="CG55" s="6">
        <v>1.5006397544295899E-2</v>
      </c>
      <c r="CH55" s="6">
        <v>1.4933171925061901E-2</v>
      </c>
      <c r="CI55" s="6">
        <v>8.7392933244559105E-3</v>
      </c>
      <c r="CJ55" s="6">
        <v>2.32129699470137E-2</v>
      </c>
      <c r="CK55" s="6">
        <v>6.3607984521718702E-3</v>
      </c>
      <c r="CL55" s="6">
        <v>1.9695355806841602E-2</v>
      </c>
      <c r="CM55" s="6">
        <v>6.9020079238304001E-3</v>
      </c>
      <c r="CN55" s="6">
        <v>4.4089416726237902E-2</v>
      </c>
      <c r="CO55" s="6">
        <v>1.9102751987208001E-2</v>
      </c>
      <c r="CP55" s="6">
        <v>5.2315435412922703E-2</v>
      </c>
      <c r="CQ55" s="6">
        <v>2.7479123812524701E-2</v>
      </c>
      <c r="CR55" s="6">
        <v>4.1669475304233199E-2</v>
      </c>
      <c r="CS55" s="6">
        <v>4.2442151700665703E-2</v>
      </c>
      <c r="CT55" s="6">
        <v>4.2411839866435902E-2</v>
      </c>
      <c r="CU55" s="6">
        <v>0.14405051189690599</v>
      </c>
      <c r="CV55" s="6">
        <v>0.222497009266133</v>
      </c>
      <c r="CW55" s="6">
        <v>6.4378199058307703E-2</v>
      </c>
      <c r="CX55" s="6">
        <v>4.7075396616728202E-2</v>
      </c>
      <c r="CY55" s="6">
        <v>2.3268113167069799E-2</v>
      </c>
      <c r="CZ55" s="6">
        <v>2.21026066055303E-2</v>
      </c>
      <c r="DA55" s="6">
        <v>3.1769368189888597E-2</v>
      </c>
      <c r="DB55" s="6">
        <v>3.5489519107655999E-2</v>
      </c>
      <c r="DC55" s="6">
        <v>9.7786729623188004E-2</v>
      </c>
      <c r="DD55" s="6">
        <v>4.1270614703079397E-2</v>
      </c>
      <c r="DE55" s="6">
        <v>0.16763473172608301</v>
      </c>
      <c r="DF55" s="6">
        <v>0.23963364912853699</v>
      </c>
      <c r="DG55" s="6">
        <v>0.21232485078657501</v>
      </c>
      <c r="DH55" s="6">
        <v>4.2085590468272503E-2</v>
      </c>
      <c r="DI55" s="6">
        <v>6.3928675516517597E-2</v>
      </c>
      <c r="DJ55" s="6">
        <v>2.5617697902577001E-2</v>
      </c>
      <c r="DK55" s="6">
        <v>0.34142093039867699</v>
      </c>
      <c r="DL55" s="6">
        <v>4.4031159628062803E-2</v>
      </c>
      <c r="DM55" s="6">
        <v>4.7619946350478302E-2</v>
      </c>
      <c r="DN55" s="6">
        <v>2.1041954137915399E-2</v>
      </c>
      <c r="DO55" s="6">
        <v>5.7902945511927602E-2</v>
      </c>
      <c r="DP55" s="6">
        <v>0.24789485855173199</v>
      </c>
      <c r="DQ55" s="6">
        <v>4.8345720258238301E-2</v>
      </c>
      <c r="DR55" s="6">
        <v>2.7606640926191799E-2</v>
      </c>
      <c r="DS55" s="6">
        <v>6.2634277750679604E-2</v>
      </c>
      <c r="DT55" s="6">
        <v>0.21183605457431501</v>
      </c>
      <c r="DU55" s="6">
        <v>3.4245207419203803E-2</v>
      </c>
      <c r="DV55" s="6">
        <v>3.50135384510969E-2</v>
      </c>
      <c r="DW55" s="6">
        <v>3.2322173243456501E-2</v>
      </c>
      <c r="DX55" s="6">
        <v>0.106616477609419</v>
      </c>
      <c r="DY55" s="6">
        <v>0.17805098889834101</v>
      </c>
      <c r="DZ55" s="6">
        <v>6.7050622640306298E-2</v>
      </c>
      <c r="EA55" s="6">
        <v>3.5938182097397103E-2</v>
      </c>
      <c r="EB55" s="6">
        <v>1.258635846012E-2</v>
      </c>
      <c r="EC55" s="6">
        <v>6.2482035523298597E-2</v>
      </c>
      <c r="ED55" s="6">
        <v>4.1368446569060101E-2</v>
      </c>
      <c r="EE55" s="6">
        <v>1.46154919644955E-2</v>
      </c>
      <c r="EF55" s="6">
        <v>3.4876252801518799E-2</v>
      </c>
      <c r="EG55" s="6">
        <v>1.42860880295237E-2</v>
      </c>
      <c r="EH55" s="6">
        <v>4.4055760667193002E-2</v>
      </c>
      <c r="EI55" s="6">
        <v>3.3966957835641E-2</v>
      </c>
      <c r="EJ55" s="6">
        <v>4.2103774659777701E-2</v>
      </c>
      <c r="EK55" s="6">
        <v>4.3783085241539003E-2</v>
      </c>
      <c r="EL55" s="6">
        <v>6.3417392867890707E-2</v>
      </c>
      <c r="EM55" s="6">
        <v>2.8036181230040001E-2</v>
      </c>
      <c r="EN55" s="6">
        <v>5.1982174966334303E-2</v>
      </c>
      <c r="EO55" s="6">
        <v>6.5486834146456896E-2</v>
      </c>
      <c r="EP55" s="6">
        <v>0.13945420010812201</v>
      </c>
      <c r="EQ55" s="6">
        <v>4.41209435831771E-2</v>
      </c>
      <c r="ER55" s="6">
        <v>1.8178400563203401E-2</v>
      </c>
      <c r="ES55" s="6">
        <v>2.8603163589031901E-2</v>
      </c>
      <c r="ET55" s="6">
        <v>2.3981750973176601E-2</v>
      </c>
      <c r="EU55" s="6">
        <v>3.4717812266518801E-2</v>
      </c>
      <c r="EV55" s="6">
        <v>4.1360176000217998E-2</v>
      </c>
      <c r="EW55" s="6">
        <v>5.9078536750619103E-3</v>
      </c>
      <c r="EX55" s="6">
        <v>9.3884659264474001E-3</v>
      </c>
      <c r="EY55" s="6">
        <v>5.6208207636686399E-3</v>
      </c>
      <c r="EZ55" s="6">
        <v>2.7566744941078698E-2</v>
      </c>
      <c r="FA55" s="6">
        <v>1.7994330253633801E-2</v>
      </c>
      <c r="FB55" s="6">
        <v>4.6679091575420198E-3</v>
      </c>
      <c r="FC55" s="6">
        <v>3.5905755920588402E-2</v>
      </c>
      <c r="FD55" s="6">
        <v>1.53994180470247E-2</v>
      </c>
      <c r="FE55" s="6">
        <v>2.40131207472166E-2</v>
      </c>
      <c r="FF55" s="6">
        <v>3.7648393971506398E-2</v>
      </c>
      <c r="FG55" s="6">
        <v>6.61855477644785E-3</v>
      </c>
      <c r="FH55" s="6">
        <v>1.05714924803198E-2</v>
      </c>
      <c r="FI55" s="6">
        <v>6.09593333680018E-2</v>
      </c>
      <c r="FJ55" s="6">
        <v>2.8694837391948402E-2</v>
      </c>
      <c r="FK55" s="6">
        <v>2.1770210059512702E-3</v>
      </c>
      <c r="FL55" s="6">
        <v>2.1134662823216101E-3</v>
      </c>
      <c r="FM55" s="6">
        <v>1.375932573969E-2</v>
      </c>
      <c r="FN55" s="6">
        <v>1.8848374647298601E-2</v>
      </c>
      <c r="FO55" s="6">
        <v>2.0688883446675398E-3</v>
      </c>
      <c r="FP55" s="6">
        <v>2.3365495587140701E-2</v>
      </c>
      <c r="FQ55" s="6">
        <v>8.4564065920923505E-3</v>
      </c>
      <c r="FR55" s="6">
        <v>2.93382097352268E-2</v>
      </c>
      <c r="FS55" s="6">
        <v>1.5582443711928099E-2</v>
      </c>
      <c r="FT55" s="6">
        <v>1.3591446428459801E-2</v>
      </c>
      <c r="FU55" s="6">
        <v>1.8250507803176601E-2</v>
      </c>
      <c r="FV55" s="6">
        <v>1.03542808474275E-2</v>
      </c>
      <c r="FW55" s="6">
        <v>2.7706467682953501E-2</v>
      </c>
      <c r="FX55" s="6">
        <v>1.00515842635635E-2</v>
      </c>
      <c r="FY55" s="6">
        <v>6.2317777530292596E-3</v>
      </c>
      <c r="FZ55" s="6">
        <v>7.1720084440213298E-3</v>
      </c>
      <c r="GA55" s="6">
        <v>1.67996116891472E-2</v>
      </c>
      <c r="GB55" s="6">
        <v>1.82942192860703E-2</v>
      </c>
      <c r="GC55" s="6">
        <v>7.8444142157520602E-2</v>
      </c>
      <c r="GD55" s="6">
        <v>3.1096555346491798E-2</v>
      </c>
      <c r="GE55" s="6">
        <v>3.36796184960651E-2</v>
      </c>
      <c r="GF55" s="6">
        <v>3.7718173165220401E-2</v>
      </c>
      <c r="GG55" s="6">
        <v>2.6485591337165701E-2</v>
      </c>
      <c r="GH55" s="6">
        <v>3.9610164808975099E-2</v>
      </c>
      <c r="GI55" s="6">
        <v>2.7492486837967699E-2</v>
      </c>
      <c r="GJ55" s="6">
        <v>8.5551284341161792E-3</v>
      </c>
      <c r="GK55" s="6">
        <v>6.9374469217503097E-3</v>
      </c>
      <c r="GL55" s="6">
        <v>1.5458657936632E-2</v>
      </c>
      <c r="GM55" s="6"/>
      <c r="GN55" s="6">
        <f>CORREL(D55:GL55,D11:GL11)^2</f>
        <v>0.33848338162981356</v>
      </c>
    </row>
    <row r="56" spans="1:196" x14ac:dyDescent="0.25">
      <c r="A56" s="17"/>
      <c r="B56" s="20"/>
      <c r="C56" s="4" t="s">
        <v>206</v>
      </c>
      <c r="D56" s="6">
        <v>4.2440185161824302E-2</v>
      </c>
      <c r="E56" s="6">
        <v>2.8959169610319298E-2</v>
      </c>
      <c r="F56" s="6">
        <v>0.27359281639817901</v>
      </c>
      <c r="G56" s="6">
        <v>0.43155225756454402</v>
      </c>
      <c r="H56" s="6">
        <v>0.15783460481365899</v>
      </c>
      <c r="I56" s="6">
        <v>0.92809258043465404</v>
      </c>
      <c r="J56" s="6">
        <v>0.91723182961343297</v>
      </c>
      <c r="K56" s="6">
        <v>5.2504905339892001E-2</v>
      </c>
      <c r="L56" s="6">
        <v>1.1563937438332E-3</v>
      </c>
      <c r="M56" s="6">
        <v>0.15814882312773099</v>
      </c>
      <c r="N56" s="6">
        <v>6.6582419083157499E-2</v>
      </c>
      <c r="O56" s="6">
        <v>3.1640922153210002E-2</v>
      </c>
      <c r="P56" s="6">
        <v>3.06340733697513E-2</v>
      </c>
      <c r="Q56" s="6">
        <v>5.1129656434472197E-2</v>
      </c>
      <c r="R56" s="6">
        <v>3.7326476773871201E-2</v>
      </c>
      <c r="S56" s="6">
        <v>5.7422034726404197E-2</v>
      </c>
      <c r="T56" s="6">
        <v>4.8097533926399802E-2</v>
      </c>
      <c r="U56" s="6">
        <v>0.21770238105982201</v>
      </c>
      <c r="V56" s="6">
        <v>0.40563719466923198</v>
      </c>
      <c r="W56" s="6">
        <v>0.106973915945054</v>
      </c>
      <c r="X56" s="6">
        <v>0.15321901027226401</v>
      </c>
      <c r="Y56" s="6">
        <v>5.0311610273736797E-2</v>
      </c>
      <c r="Z56" s="6">
        <v>6.3354278696748798E-2</v>
      </c>
      <c r="AA56" s="6">
        <v>3.1948586304994697E-2</v>
      </c>
      <c r="AB56" s="6">
        <v>2.2570276400593801E-2</v>
      </c>
      <c r="AC56" s="6">
        <v>7.1298228757518303E-2</v>
      </c>
      <c r="AD56" s="6">
        <v>0.10709872180777399</v>
      </c>
      <c r="AE56" s="6">
        <v>0.118465018380361</v>
      </c>
      <c r="AF56" s="6">
        <v>3.3919985596669498E-2</v>
      </c>
      <c r="AG56" s="6">
        <v>7.3794533136779902E-2</v>
      </c>
      <c r="AH56" s="6">
        <v>0.171226125340524</v>
      </c>
      <c r="AI56" s="6">
        <v>5.48995807552538E-2</v>
      </c>
      <c r="AJ56" s="6">
        <v>3.48280284109471E-2</v>
      </c>
      <c r="AK56" s="6">
        <v>0.16271870692170701</v>
      </c>
      <c r="AL56" s="6">
        <v>0.14604542262863299</v>
      </c>
      <c r="AM56" s="6">
        <v>0.17085372584025699</v>
      </c>
      <c r="AN56" s="6">
        <v>0.87343485679708299</v>
      </c>
      <c r="AO56" s="6">
        <v>2.7800540702175601E-2</v>
      </c>
      <c r="AP56" s="6">
        <v>5.2368657577381003E-2</v>
      </c>
      <c r="AQ56" s="6">
        <v>9.0368732914577504E-2</v>
      </c>
      <c r="AR56" s="6">
        <v>3.9769868749924601E-2</v>
      </c>
      <c r="AS56" s="6">
        <v>5.5300279978904299E-2</v>
      </c>
      <c r="AT56" s="6">
        <v>0.10215091452245401</v>
      </c>
      <c r="AU56" s="6">
        <v>8.0766131509841299E-2</v>
      </c>
      <c r="AV56" s="6">
        <v>9.6264556624761202E-2</v>
      </c>
      <c r="AW56" s="6">
        <v>7.7499727221986101E-2</v>
      </c>
      <c r="AX56" s="6">
        <v>0.13347371999955701</v>
      </c>
      <c r="AY56" s="6">
        <v>6.5370796305113096E-2</v>
      </c>
      <c r="AZ56" s="6">
        <v>5.9011705364213601E-2</v>
      </c>
      <c r="BA56" s="6">
        <v>7.6916566249567997E-3</v>
      </c>
      <c r="BB56" s="6">
        <v>2.5815389607834902E-2</v>
      </c>
      <c r="BC56" s="6">
        <v>4.54287574468933E-2</v>
      </c>
      <c r="BD56" s="6">
        <v>6.7484356291455105E-2</v>
      </c>
      <c r="BE56" s="6">
        <v>0.106809868901188</v>
      </c>
      <c r="BF56" s="6">
        <v>8.7144630042899102E-2</v>
      </c>
      <c r="BG56" s="6">
        <v>3.2769119177682403E-2</v>
      </c>
      <c r="BH56" s="6">
        <v>4.5713540798376001E-2</v>
      </c>
      <c r="BI56" s="6">
        <v>3.8725496419843401E-2</v>
      </c>
      <c r="BJ56" s="6">
        <v>6.0558172429188803E-2</v>
      </c>
      <c r="BK56" s="6">
        <v>9.7645892529107006E-2</v>
      </c>
      <c r="BL56" s="6">
        <v>9.0989531923958006E-2</v>
      </c>
      <c r="BM56" s="6">
        <v>7.0408747917550807E-2</v>
      </c>
      <c r="BN56" s="6">
        <v>2.7179528895933901E-2</v>
      </c>
      <c r="BO56" s="6">
        <v>0.14711605444476</v>
      </c>
      <c r="BP56" s="6">
        <v>7.9943621045501706E-2</v>
      </c>
      <c r="BQ56" s="6">
        <v>3.1481883301295199E-2</v>
      </c>
      <c r="BR56" s="6">
        <v>5.6765598164801999E-2</v>
      </c>
      <c r="BS56" s="6">
        <v>0.103216710683315</v>
      </c>
      <c r="BT56" s="6">
        <v>3.5731334219824197E-2</v>
      </c>
      <c r="BU56" s="6">
        <v>9.4871219145969396E-2</v>
      </c>
      <c r="BV56" s="6">
        <v>5.9466797315290199E-2</v>
      </c>
      <c r="BW56" s="6">
        <v>0.25559900090403398</v>
      </c>
      <c r="BX56" s="6">
        <v>6.7067665523148995E-2</v>
      </c>
      <c r="BY56" s="6">
        <v>0.11407566741849701</v>
      </c>
      <c r="BZ56" s="6">
        <v>0.29141677268578903</v>
      </c>
      <c r="CA56" s="6">
        <v>3.5944366816189399E-2</v>
      </c>
      <c r="CB56" s="6">
        <v>6.1774921947023401E-2</v>
      </c>
      <c r="CC56" s="6">
        <v>0.15433616516554699</v>
      </c>
      <c r="CD56" s="6">
        <v>7.9200381551880597E-2</v>
      </c>
      <c r="CE56" s="6">
        <v>0.183133740437951</v>
      </c>
      <c r="CF56" s="6">
        <v>9.4139791302345996E-2</v>
      </c>
      <c r="CG56" s="6">
        <v>1.29734612689413E-2</v>
      </c>
      <c r="CH56" s="6">
        <v>1.41345390605807E-2</v>
      </c>
      <c r="CI56" s="6">
        <v>7.3277783816147399E-2</v>
      </c>
      <c r="CJ56" s="6">
        <v>2.2245721632001701E-2</v>
      </c>
      <c r="CK56" s="6">
        <v>2.1637415277579099E-2</v>
      </c>
      <c r="CL56" s="6">
        <v>2.4591329629977201E-2</v>
      </c>
      <c r="CM56" s="6">
        <v>1.36608577614917E-2</v>
      </c>
      <c r="CN56" s="6">
        <v>0.136749319964628</v>
      </c>
      <c r="CO56" s="6">
        <v>0.17682544455777</v>
      </c>
      <c r="CP56" s="6">
        <v>0.149801895552089</v>
      </c>
      <c r="CQ56" s="6">
        <v>3.7801888322468197E-2</v>
      </c>
      <c r="CR56" s="6">
        <v>0.11690455449397801</v>
      </c>
      <c r="CS56" s="6">
        <v>0.17834829996080301</v>
      </c>
      <c r="CT56" s="6">
        <v>7.0372857476671102E-2</v>
      </c>
      <c r="CU56" s="6">
        <v>2.46029050531829E-2</v>
      </c>
      <c r="CV56" s="6">
        <v>1.7771609667144899E-2</v>
      </c>
      <c r="CW56" s="6">
        <v>1.2695842683479499E-2</v>
      </c>
      <c r="CX56" s="6">
        <v>6.0229673535177601E-2</v>
      </c>
      <c r="CY56" s="6">
        <v>9.0827377655150296E-2</v>
      </c>
      <c r="CZ56" s="6">
        <v>0.13508657304865099</v>
      </c>
      <c r="DA56" s="6">
        <v>6.6187207819094804E-2</v>
      </c>
      <c r="DB56" s="6">
        <v>0.18010360574106399</v>
      </c>
      <c r="DC56" s="6">
        <v>1.40626449154145E-2</v>
      </c>
      <c r="DD56" s="6">
        <v>1.0043536629323901E-2</v>
      </c>
      <c r="DE56" s="6">
        <v>1.1435229627450401E-2</v>
      </c>
      <c r="DF56" s="6">
        <v>3.40323233690277E-2</v>
      </c>
      <c r="DG56" s="6">
        <v>1.95670244627053E-2</v>
      </c>
      <c r="DH56" s="6">
        <v>5.6532680794812804E-3</v>
      </c>
      <c r="DI56" s="6">
        <v>1.4961162758695801E-2</v>
      </c>
      <c r="DJ56" s="6">
        <v>0.120191575984361</v>
      </c>
      <c r="DK56" s="6">
        <v>1.30890422031307E-2</v>
      </c>
      <c r="DL56" s="6">
        <v>7.3046072700298004E-2</v>
      </c>
      <c r="DM56" s="6">
        <v>7.5950495955016406E-2</v>
      </c>
      <c r="DN56" s="6">
        <v>5.4148972856354498E-2</v>
      </c>
      <c r="DO56" s="6">
        <v>9.6594820491423095E-2</v>
      </c>
      <c r="DP56" s="6">
        <v>1.2855534687377801E-2</v>
      </c>
      <c r="DQ56" s="6">
        <v>1.7630784576334799E-2</v>
      </c>
      <c r="DR56" s="6">
        <v>4.6667519370981597E-2</v>
      </c>
      <c r="DS56" s="6">
        <v>0.11501766744500599</v>
      </c>
      <c r="DT56" s="6">
        <v>4.3912869646723598E-2</v>
      </c>
      <c r="DU56" s="6">
        <v>0.22781598872544301</v>
      </c>
      <c r="DV56" s="6">
        <v>2.9898308401362698E-2</v>
      </c>
      <c r="DW56" s="6">
        <v>3.0399967098944498E-2</v>
      </c>
      <c r="DX56" s="6">
        <v>6.2557189976784999E-2</v>
      </c>
      <c r="DY56" s="6">
        <v>1.3072414800615601E-2</v>
      </c>
      <c r="DZ56" s="6">
        <v>1.85887426514455E-2</v>
      </c>
      <c r="EA56" s="6">
        <v>9.6040844353990795E-2</v>
      </c>
      <c r="EB56" s="6">
        <v>1.80464591349203E-3</v>
      </c>
      <c r="EC56" s="6">
        <v>3.2495449500309199E-2</v>
      </c>
      <c r="ED56" s="6">
        <v>4.5891958355412002E-2</v>
      </c>
      <c r="EE56" s="6">
        <v>3.5962337549510698E-2</v>
      </c>
      <c r="EF56" s="6">
        <v>2.4293799943384702E-2</v>
      </c>
      <c r="EG56" s="6">
        <v>2.2668170185393299E-2</v>
      </c>
      <c r="EH56" s="6">
        <v>1.61798568407092E-2</v>
      </c>
      <c r="EI56" s="6">
        <v>6.4678011606816604E-2</v>
      </c>
      <c r="EJ56" s="6">
        <v>2.1008554214804399E-2</v>
      </c>
      <c r="EK56" s="6">
        <v>6.2353510054420302E-2</v>
      </c>
      <c r="EL56" s="6">
        <v>3.3688261124632302E-2</v>
      </c>
      <c r="EM56" s="6">
        <v>2.5925600360882001E-2</v>
      </c>
      <c r="EN56" s="6">
        <v>2.63185200099793E-2</v>
      </c>
      <c r="EO56" s="6">
        <v>1.90755060216506E-2</v>
      </c>
      <c r="EP56" s="6">
        <v>1.5857982058571699E-2</v>
      </c>
      <c r="EQ56" s="6">
        <v>4.2005402396450002E-2</v>
      </c>
      <c r="ER56" s="6">
        <v>5.27777377846518E-2</v>
      </c>
      <c r="ES56" s="6">
        <v>6.5420418931808801E-3</v>
      </c>
      <c r="ET56" s="6">
        <v>1.08652700429481E-2</v>
      </c>
      <c r="EU56" s="6">
        <v>2.4840715926006E-2</v>
      </c>
      <c r="EV56" s="6">
        <v>7.6839153606299407E-2</v>
      </c>
      <c r="EW56" s="6">
        <v>6.8368762687343598E-3</v>
      </c>
      <c r="EX56" s="6">
        <v>3.3253025397169601E-2</v>
      </c>
      <c r="EY56" s="6">
        <v>3.2142384784325198E-2</v>
      </c>
      <c r="EZ56" s="6">
        <v>9.0655406763405794E-3</v>
      </c>
      <c r="FA56" s="6">
        <v>4.3131901488074303E-2</v>
      </c>
      <c r="FB56" s="6">
        <v>4.8166193411676899E-3</v>
      </c>
      <c r="FC56" s="6">
        <v>4.3714836060241201E-2</v>
      </c>
      <c r="FD56" s="6">
        <v>9.8582594863305298E-2</v>
      </c>
      <c r="FE56" s="6">
        <v>2.12083665536816E-2</v>
      </c>
      <c r="FF56" s="6">
        <v>6.4195009339245795E-2</v>
      </c>
      <c r="FG56" s="6">
        <v>7.4586178047190603E-3</v>
      </c>
      <c r="FH56" s="6">
        <v>2.60689136265311E-2</v>
      </c>
      <c r="FI56" s="6">
        <v>7.1218359088350896E-3</v>
      </c>
      <c r="FJ56" s="6">
        <v>3.2806102088309801E-2</v>
      </c>
      <c r="FK56" s="6">
        <v>1.3550700495039701E-2</v>
      </c>
      <c r="FL56" s="6">
        <v>6.1063835852351997E-3</v>
      </c>
      <c r="FM56" s="6">
        <v>4.0349370752609803E-2</v>
      </c>
      <c r="FN56" s="6">
        <v>3.59022406980185E-3</v>
      </c>
      <c r="FO56" s="6">
        <v>1.42665841469969E-2</v>
      </c>
      <c r="FP56" s="6">
        <v>5.4738987611861002E-2</v>
      </c>
      <c r="FQ56" s="6">
        <v>3.2849279638944698E-2</v>
      </c>
      <c r="FR56" s="6">
        <v>0.16263682491359399</v>
      </c>
      <c r="FS56" s="6">
        <v>1.14864425545899E-2</v>
      </c>
      <c r="FT56" s="6">
        <v>7.3666695903074203E-2</v>
      </c>
      <c r="FU56" s="6">
        <v>4.8809314334819602E-2</v>
      </c>
      <c r="FV56" s="6">
        <v>3.2228867841248799E-3</v>
      </c>
      <c r="FW56" s="6">
        <v>1.27578383303176E-2</v>
      </c>
      <c r="FX56" s="6">
        <v>3.02480027912513E-2</v>
      </c>
      <c r="FY56" s="6">
        <v>2.78215360741195E-2</v>
      </c>
      <c r="FZ56" s="6">
        <v>1.22872039333043E-2</v>
      </c>
      <c r="GA56" s="6">
        <v>1.9000575543629501E-2</v>
      </c>
      <c r="GB56" s="6">
        <v>1.7270073958394298E-2</v>
      </c>
      <c r="GC56" s="6">
        <v>2.3087290479220202E-2</v>
      </c>
      <c r="GD56" s="6">
        <v>1.4679466603014399E-2</v>
      </c>
      <c r="GE56" s="6">
        <v>8.8940029666460599E-2</v>
      </c>
      <c r="GF56" s="6">
        <v>0.18270851655539599</v>
      </c>
      <c r="GG56" s="6">
        <v>0.188822570830463</v>
      </c>
      <c r="GH56" s="6">
        <v>4.5231879555668701E-2</v>
      </c>
      <c r="GI56" s="6">
        <v>8.3864999076977698E-2</v>
      </c>
      <c r="GJ56" s="6">
        <v>2.0745577634501799E-2</v>
      </c>
      <c r="GK56" s="6">
        <v>4.7483877203922303E-2</v>
      </c>
      <c r="GL56" s="6">
        <v>2.4469995429623002E-2</v>
      </c>
      <c r="GM56" s="6"/>
      <c r="GN56" s="6">
        <f>CORREL(D56:GL56,D9:GL9)^2</f>
        <v>0.92595604791665875</v>
      </c>
    </row>
    <row r="57" spans="1:196" x14ac:dyDescent="0.25">
      <c r="A57" s="17"/>
      <c r="B57" s="20"/>
      <c r="C57" s="4" t="s">
        <v>236</v>
      </c>
      <c r="D57" s="6">
        <v>0.11051180927757601</v>
      </c>
      <c r="E57" s="6">
        <v>6.1792029224523697E-2</v>
      </c>
      <c r="F57" s="6">
        <v>3.3782676854557797E-2</v>
      </c>
      <c r="G57" s="6">
        <v>4.1503280790660298E-2</v>
      </c>
      <c r="H57" s="6">
        <v>8.32333590231462E-2</v>
      </c>
      <c r="I57" s="6">
        <v>9.6571621406238203E-3</v>
      </c>
      <c r="J57" s="6">
        <v>3.7397252667715698E-3</v>
      </c>
      <c r="K57" s="6">
        <v>5.6177953834762602E-2</v>
      </c>
      <c r="L57" s="6">
        <v>1.9389713986246501E-2</v>
      </c>
      <c r="M57" s="6">
        <v>0.230371883880509</v>
      </c>
      <c r="N57" s="6">
        <v>9.6272947549857796E-2</v>
      </c>
      <c r="O57" s="6">
        <v>3.9071176241553401E-2</v>
      </c>
      <c r="P57" s="6">
        <v>4.4932992384320698E-2</v>
      </c>
      <c r="Q57" s="6">
        <v>2.80816476152131E-2</v>
      </c>
      <c r="R57" s="6">
        <v>2.0798369856389401E-2</v>
      </c>
      <c r="S57" s="6">
        <v>9.11824318396839E-2</v>
      </c>
      <c r="T57" s="6">
        <v>4.1910125145625497E-2</v>
      </c>
      <c r="U57" s="6">
        <v>0.129370671491471</v>
      </c>
      <c r="V57" s="6">
        <v>5.9947249186267398E-2</v>
      </c>
      <c r="W57" s="6">
        <v>6.2120375075234498E-2</v>
      </c>
      <c r="X57" s="6">
        <v>0.14227667247726999</v>
      </c>
      <c r="Y57" s="6">
        <v>0.123166062397235</v>
      </c>
      <c r="Z57" s="6">
        <v>4.0394234126725402E-2</v>
      </c>
      <c r="AA57" s="6">
        <v>8.8144526784265501E-2</v>
      </c>
      <c r="AB57" s="6">
        <v>7.9648288450883703E-2</v>
      </c>
      <c r="AC57" s="6">
        <v>0.117886530846643</v>
      </c>
      <c r="AD57" s="6">
        <v>0.15042872862623499</v>
      </c>
      <c r="AE57" s="6">
        <v>0.15759884753784301</v>
      </c>
      <c r="AF57" s="6">
        <v>6.35320149529741E-2</v>
      </c>
      <c r="AG57" s="6">
        <v>0.10483896095185501</v>
      </c>
      <c r="AH57" s="6">
        <v>0.118032074866865</v>
      </c>
      <c r="AI57" s="6">
        <v>5.6801650439139401E-2</v>
      </c>
      <c r="AJ57" s="6">
        <v>3.7294456550183097E-2</v>
      </c>
      <c r="AK57" s="6">
        <v>0.15423921375927399</v>
      </c>
      <c r="AL57" s="6">
        <v>0.123012258177429</v>
      </c>
      <c r="AM57" s="6">
        <v>0.10270926073558601</v>
      </c>
      <c r="AN57" s="6">
        <v>6.9322392565194096E-2</v>
      </c>
      <c r="AO57" s="6">
        <v>7.1109731364737597E-2</v>
      </c>
      <c r="AP57" s="6">
        <v>5.6886216421544303E-2</v>
      </c>
      <c r="AQ57" s="6">
        <v>3.6644193184006503E-2</v>
      </c>
      <c r="AR57" s="6">
        <v>3.0942773568737401E-2</v>
      </c>
      <c r="AS57" s="6">
        <v>6.23486129437388E-2</v>
      </c>
      <c r="AT57" s="6">
        <v>6.2480201059488802E-2</v>
      </c>
      <c r="AU57" s="6">
        <v>0.11930922648961099</v>
      </c>
      <c r="AV57" s="6">
        <v>0.17316606657036199</v>
      </c>
      <c r="AW57" s="6">
        <v>0.13843195331514199</v>
      </c>
      <c r="AX57" s="6">
        <v>0.128456445370349</v>
      </c>
      <c r="AY57" s="6">
        <v>8.0440948997880096E-2</v>
      </c>
      <c r="AZ57" s="6">
        <v>8.2813275540863499E-2</v>
      </c>
      <c r="BA57" s="6">
        <v>5.9541018073780401E-3</v>
      </c>
      <c r="BB57" s="6">
        <v>4.8457411908593102E-2</v>
      </c>
      <c r="BC57" s="6">
        <v>0.104313579921077</v>
      </c>
      <c r="BD57" s="6">
        <v>6.86361639928742E-2</v>
      </c>
      <c r="BE57" s="6">
        <v>8.2181639246550295E-2</v>
      </c>
      <c r="BF57" s="6">
        <v>9.7847447577588495E-2</v>
      </c>
      <c r="BG57" s="6">
        <v>0.125007934866465</v>
      </c>
      <c r="BH57" s="6">
        <v>7.6843565595741001E-2</v>
      </c>
      <c r="BI57" s="6">
        <v>5.8511907228813199E-2</v>
      </c>
      <c r="BJ57" s="6">
        <v>0.149634063203646</v>
      </c>
      <c r="BK57" s="6">
        <v>3.6496161327023303E-2</v>
      </c>
      <c r="BL57" s="6">
        <v>5.2242367423172398E-2</v>
      </c>
      <c r="BM57" s="6">
        <v>9.0887088088869195E-2</v>
      </c>
      <c r="BN57" s="6">
        <v>4.05547727042E-2</v>
      </c>
      <c r="BO57" s="6">
        <v>6.4926055200216007E-2</v>
      </c>
      <c r="BP57" s="6">
        <v>0.18828625175583399</v>
      </c>
      <c r="BQ57" s="6">
        <v>3.4100818053410802E-2</v>
      </c>
      <c r="BR57" s="6">
        <v>4.1679050564107999E-2</v>
      </c>
      <c r="BS57" s="6">
        <v>0.18274107680058599</v>
      </c>
      <c r="BT57" s="6">
        <v>4.2219095920948503E-2</v>
      </c>
      <c r="BU57" s="6">
        <v>3.3266416899816402E-2</v>
      </c>
      <c r="BV57" s="6">
        <v>0.13804040937062201</v>
      </c>
      <c r="BW57" s="6">
        <v>8.4359293619162903E-2</v>
      </c>
      <c r="BX57" s="6">
        <v>0.13745518611358201</v>
      </c>
      <c r="BY57" s="6">
        <v>8.0169779033670799E-2</v>
      </c>
      <c r="BZ57" s="6">
        <v>0.13727886167739201</v>
      </c>
      <c r="CA57" s="6">
        <v>3.2228640550306401E-2</v>
      </c>
      <c r="CB57" s="6">
        <v>5.4553364342406201E-2</v>
      </c>
      <c r="CC57" s="6">
        <v>0.16930603028831501</v>
      </c>
      <c r="CD57" s="6">
        <v>0.200767951390767</v>
      </c>
      <c r="CE57" s="6">
        <v>0.103739652781182</v>
      </c>
      <c r="CF57" s="6">
        <v>0.12961082834589699</v>
      </c>
      <c r="CG57" s="6">
        <v>2.1795499421698099E-2</v>
      </c>
      <c r="CH57" s="6">
        <v>3.4076601774031198E-2</v>
      </c>
      <c r="CI57" s="6">
        <v>4.7032329542880197E-2</v>
      </c>
      <c r="CJ57" s="6">
        <v>2.8479134819525902E-2</v>
      </c>
      <c r="CK57" s="6">
        <v>5.0123856138989703E-2</v>
      </c>
      <c r="CL57" s="6">
        <v>5.9996919898187E-2</v>
      </c>
      <c r="CM57" s="6">
        <v>2.2352018214371699E-2</v>
      </c>
      <c r="CN57" s="6">
        <v>0.26183256251374398</v>
      </c>
      <c r="CO57" s="6">
        <v>0.12041145899218</v>
      </c>
      <c r="CP57" s="6">
        <v>0.120705011960124</v>
      </c>
      <c r="CQ57" s="6">
        <v>5.8174168063208402E-2</v>
      </c>
      <c r="CR57" s="6">
        <v>0.10804197565547401</v>
      </c>
      <c r="CS57" s="6">
        <v>0.132690082011238</v>
      </c>
      <c r="CT57" s="6">
        <v>0.274244343951764</v>
      </c>
      <c r="CU57" s="6">
        <v>3.6320526833587198E-2</v>
      </c>
      <c r="CV57" s="6">
        <v>2.8436924808403201E-2</v>
      </c>
      <c r="CW57" s="6">
        <v>3.0100672134215401E-2</v>
      </c>
      <c r="CX57" s="6">
        <v>6.2355776648353997E-2</v>
      </c>
      <c r="CY57" s="6">
        <v>0.11725062525327901</v>
      </c>
      <c r="CZ57" s="6">
        <v>0.124772776710682</v>
      </c>
      <c r="DA57" s="6">
        <v>8.7648207931976696E-2</v>
      </c>
      <c r="DB57" s="6">
        <v>4.8036356871354297E-2</v>
      </c>
      <c r="DC57" s="6">
        <v>2.2396445712958402E-2</v>
      </c>
      <c r="DD57" s="6">
        <v>1.07320900868728E-2</v>
      </c>
      <c r="DE57" s="6">
        <v>2.09585428998963E-2</v>
      </c>
      <c r="DF57" s="6">
        <v>1.67827907164197E-2</v>
      </c>
      <c r="DG57" s="6">
        <v>1.6172664064413301E-2</v>
      </c>
      <c r="DH57" s="6">
        <v>1.14378371219458E-2</v>
      </c>
      <c r="DI57" s="6">
        <v>2.3009655451915301E-2</v>
      </c>
      <c r="DJ57" s="6">
        <v>0.13644253867914</v>
      </c>
      <c r="DK57" s="6">
        <v>2.2966211794379E-2</v>
      </c>
      <c r="DL57" s="6">
        <v>8.7822631255323205E-2</v>
      </c>
      <c r="DM57" s="6">
        <v>0.11098326145123499</v>
      </c>
      <c r="DN57" s="6">
        <v>0.21998644054143901</v>
      </c>
      <c r="DO57" s="6">
        <v>0.115603097424441</v>
      </c>
      <c r="DP57" s="6">
        <v>4.7345942529345804E-3</v>
      </c>
      <c r="DQ57" s="6">
        <v>1.28061078695609E-2</v>
      </c>
      <c r="DR57" s="6">
        <v>0.13313969416369101</v>
      </c>
      <c r="DS57" s="6">
        <v>0.13431544641201501</v>
      </c>
      <c r="DT57" s="6">
        <v>3.5346642247557299E-2</v>
      </c>
      <c r="DU57" s="6">
        <v>9.3525167218543107E-2</v>
      </c>
      <c r="DV57" s="6">
        <v>4.9189961517949701E-2</v>
      </c>
      <c r="DW57" s="6">
        <v>0.101028281284801</v>
      </c>
      <c r="DX57" s="6">
        <v>6.2369787735467502E-2</v>
      </c>
      <c r="DY57" s="6">
        <v>4.1251142433019097E-2</v>
      </c>
      <c r="DZ57" s="6">
        <v>3.2505337483911698E-2</v>
      </c>
      <c r="EA57" s="6">
        <v>7.4970421043559707E-2</v>
      </c>
      <c r="EB57" s="6">
        <v>4.6419364434717603E-3</v>
      </c>
      <c r="EC57" s="6">
        <v>5.0525455278029902E-2</v>
      </c>
      <c r="ED57" s="6">
        <v>7.0231532098661106E-2</v>
      </c>
      <c r="EE57" s="6">
        <v>3.4873560051417098E-2</v>
      </c>
      <c r="EF57" s="6">
        <v>0.109196574929322</v>
      </c>
      <c r="EG57" s="6">
        <v>4.8252483248121099E-2</v>
      </c>
      <c r="EH57" s="6">
        <v>1.3861373085607601E-2</v>
      </c>
      <c r="EI57" s="6">
        <v>1.7320254618242801E-2</v>
      </c>
      <c r="EJ57" s="6">
        <v>3.2672564858784399E-2</v>
      </c>
      <c r="EK57" s="6">
        <v>6.5585189842990096E-2</v>
      </c>
      <c r="EL57" s="6">
        <v>5.17897390519328E-2</v>
      </c>
      <c r="EM57" s="6">
        <v>3.7466995953280097E-2</v>
      </c>
      <c r="EN57" s="6">
        <v>4.6203788765973801E-2</v>
      </c>
      <c r="EO57" s="6">
        <v>7.4016562165176297E-2</v>
      </c>
      <c r="EP57" s="6">
        <v>7.9553193958678006E-2</v>
      </c>
      <c r="EQ57" s="6">
        <v>2.8053704390465398E-2</v>
      </c>
      <c r="ER57" s="6">
        <v>8.6943383833499796E-2</v>
      </c>
      <c r="ES57" s="6">
        <v>2.3371339337316999E-2</v>
      </c>
      <c r="ET57" s="6">
        <v>2.4620074826658199E-2</v>
      </c>
      <c r="EU57" s="6">
        <v>3.1120391398348098E-2</v>
      </c>
      <c r="EV57" s="6">
        <v>8.1803443161573397E-2</v>
      </c>
      <c r="EW57" s="6">
        <v>4.3914914771890801E-2</v>
      </c>
      <c r="EX57" s="6">
        <v>7.8028822357009003E-2</v>
      </c>
      <c r="EY57" s="6">
        <v>5.4537422053573197E-2</v>
      </c>
      <c r="EZ57" s="6">
        <v>3.1519518543817099E-2</v>
      </c>
      <c r="FA57" s="6">
        <v>4.0025035889667701E-2</v>
      </c>
      <c r="FB57" s="6">
        <v>7.9324405572849307E-3</v>
      </c>
      <c r="FC57" s="6">
        <v>9.5991508767549694E-2</v>
      </c>
      <c r="FD57" s="6">
        <v>7.8317617280031004E-2</v>
      </c>
      <c r="FE57" s="6">
        <v>4.4521899539000098E-2</v>
      </c>
      <c r="FF57" s="6">
        <v>0.13440134175347501</v>
      </c>
      <c r="FG57" s="6">
        <v>0.90667766410320405</v>
      </c>
      <c r="FH57" s="6">
        <v>0.77913585792905204</v>
      </c>
      <c r="FI57" s="6">
        <v>1.3007634559654599E-2</v>
      </c>
      <c r="FJ57" s="6">
        <v>7.00467348443264E-2</v>
      </c>
      <c r="FK57" s="6">
        <v>3.0908530488846099E-2</v>
      </c>
      <c r="FL57" s="6">
        <v>6.2010494494643903E-3</v>
      </c>
      <c r="FM57" s="6">
        <v>0.124257440780879</v>
      </c>
      <c r="FN57" s="6">
        <v>1.36095255981617E-2</v>
      </c>
      <c r="FO57" s="6">
        <v>4.4961112801664802E-2</v>
      </c>
      <c r="FP57" s="6">
        <v>0.11130792141297099</v>
      </c>
      <c r="FQ57" s="6">
        <v>5.8377210490071899E-2</v>
      </c>
      <c r="FR57" s="6">
        <v>0.133345960229969</v>
      </c>
      <c r="FS57" s="6">
        <v>2.3262027739289301E-2</v>
      </c>
      <c r="FT57" s="6">
        <v>5.3696045151508998E-2</v>
      </c>
      <c r="FU57" s="6">
        <v>0.196876815683655</v>
      </c>
      <c r="FV57" s="6">
        <v>2.8216795731595402E-2</v>
      </c>
      <c r="FW57" s="6">
        <v>1.7169368564079E-2</v>
      </c>
      <c r="FX57" s="6">
        <v>6.6314067868238402E-2</v>
      </c>
      <c r="FY57" s="6">
        <v>2.97536397225375E-2</v>
      </c>
      <c r="FZ57" s="6">
        <v>3.2254005086675502E-2</v>
      </c>
      <c r="GA57" s="6">
        <v>6.5240876060607203E-2</v>
      </c>
      <c r="GB57" s="6">
        <v>5.56723157765803E-2</v>
      </c>
      <c r="GC57" s="6">
        <v>3.3943310869096403E-2</v>
      </c>
      <c r="GD57" s="6">
        <v>1.22374333966707E-2</v>
      </c>
      <c r="GE57" s="6">
        <v>0.12843620603506301</v>
      </c>
      <c r="GF57" s="6">
        <v>0.14096219121137299</v>
      </c>
      <c r="GG57" s="6">
        <v>0.11852621228813399</v>
      </c>
      <c r="GH57" s="6">
        <v>1.75795151580007E-2</v>
      </c>
      <c r="GI57" s="6">
        <v>7.9670095007220706E-2</v>
      </c>
      <c r="GJ57" s="6">
        <v>0.18625829613540801</v>
      </c>
      <c r="GK57" s="6">
        <v>9.0043230076770897E-2</v>
      </c>
      <c r="GL57" s="6">
        <v>0.343405755553645</v>
      </c>
      <c r="GM57" s="6"/>
      <c r="GN57" s="6">
        <f>CORREL(D57:GL57,D13:GL13)^2</f>
        <v>0.775161044257487</v>
      </c>
    </row>
    <row r="58" spans="1:196" x14ac:dyDescent="0.25">
      <c r="A58" s="17"/>
      <c r="B58" s="20"/>
      <c r="C58" s="4" t="s">
        <v>249</v>
      </c>
      <c r="D58" s="6">
        <v>4.2810975067849998E-2</v>
      </c>
      <c r="E58" s="6">
        <v>5.9447657683187799E-2</v>
      </c>
      <c r="F58" s="6">
        <v>9.1396233863460893E-2</v>
      </c>
      <c r="G58" s="6">
        <v>0.16302777964131601</v>
      </c>
      <c r="H58" s="6">
        <v>0.177188201315302</v>
      </c>
      <c r="I58" s="6">
        <v>9.5930009467915401E-3</v>
      </c>
      <c r="J58" s="6">
        <v>1.7894753108977399E-2</v>
      </c>
      <c r="K58" s="6">
        <v>3.9034354504297E-2</v>
      </c>
      <c r="L58" s="6">
        <v>1.5978683202439101E-2</v>
      </c>
      <c r="M58" s="6">
        <v>2.71940197169704E-2</v>
      </c>
      <c r="N58" s="6">
        <v>2.73217795748514E-2</v>
      </c>
      <c r="O58" s="6">
        <v>1.94308418119362E-2</v>
      </c>
      <c r="P58" s="6">
        <v>4.2052827646530601E-2</v>
      </c>
      <c r="Q58" s="6">
        <v>7.52881476517719E-2</v>
      </c>
      <c r="R58" s="6">
        <v>1.4090796109190999E-2</v>
      </c>
      <c r="S58" s="6">
        <v>2.74900902167328E-2</v>
      </c>
      <c r="T58" s="6">
        <v>3.5033171838389103E-2</v>
      </c>
      <c r="U58" s="6">
        <v>7.1648778121768897E-2</v>
      </c>
      <c r="V58" s="6">
        <v>4.1651627336049497E-2</v>
      </c>
      <c r="W58" s="6">
        <v>4.03029855518965E-2</v>
      </c>
      <c r="X58" s="6">
        <v>0.102496935901821</v>
      </c>
      <c r="Y58" s="6">
        <v>1.21682898567271E-2</v>
      </c>
      <c r="Z58" s="6">
        <v>0.16159385691651201</v>
      </c>
      <c r="AA58" s="6">
        <v>9.8939896859098694E-2</v>
      </c>
      <c r="AB58" s="6">
        <v>3.4184716758039801E-2</v>
      </c>
      <c r="AC58" s="6">
        <v>4.3024006876242402E-2</v>
      </c>
      <c r="AD58" s="6">
        <v>6.6685981139951098E-2</v>
      </c>
      <c r="AE58" s="6">
        <v>4.3901400378235103E-2</v>
      </c>
      <c r="AF58" s="6">
        <v>3.1396531414208201E-2</v>
      </c>
      <c r="AG58" s="6">
        <v>3.0544975166862401E-2</v>
      </c>
      <c r="AH58" s="6">
        <v>0.14083198267365499</v>
      </c>
      <c r="AI58" s="6">
        <v>8.2696080425796195E-2</v>
      </c>
      <c r="AJ58" s="6">
        <v>2.7356535708749002E-2</v>
      </c>
      <c r="AK58" s="6">
        <v>5.8907177030906401E-2</v>
      </c>
      <c r="AL58" s="6">
        <v>8.9933712217557596E-2</v>
      </c>
      <c r="AM58" s="6">
        <v>5.3050517931246197E-2</v>
      </c>
      <c r="AN58" s="6">
        <v>7.3554576813381102E-3</v>
      </c>
      <c r="AO58" s="6">
        <v>3.5318869342317601E-2</v>
      </c>
      <c r="AP58" s="6">
        <v>1.8316179696783501E-2</v>
      </c>
      <c r="AQ58" s="6">
        <v>5.6210030632367403E-2</v>
      </c>
      <c r="AR58" s="6">
        <v>5.8108933830401298E-2</v>
      </c>
      <c r="AS58" s="6">
        <v>0.10896033848353499</v>
      </c>
      <c r="AT58" s="6">
        <v>8.0593520447143005E-2</v>
      </c>
      <c r="AU58" s="6">
        <v>0.238541479897458</v>
      </c>
      <c r="AV58" s="6">
        <v>5.4219952583087601E-2</v>
      </c>
      <c r="AW58" s="6">
        <v>2.87813075657605E-2</v>
      </c>
      <c r="AX58" s="6">
        <v>9.6074927773511704E-2</v>
      </c>
      <c r="AY58" s="6">
        <v>5.7416756761310903E-2</v>
      </c>
      <c r="AZ58" s="6">
        <v>5.1148866753110103E-2</v>
      </c>
      <c r="BA58" s="6">
        <v>8.8675529208745805E-3</v>
      </c>
      <c r="BB58" s="6">
        <v>3.6625093341653002E-2</v>
      </c>
      <c r="BC58" s="6">
        <v>8.0702086397645298E-2</v>
      </c>
      <c r="BD58" s="6">
        <v>3.7024346376866003E-2</v>
      </c>
      <c r="BE58" s="6">
        <v>4.3072920423071502E-2</v>
      </c>
      <c r="BF58" s="6">
        <v>4.2001679346241501E-2</v>
      </c>
      <c r="BG58" s="6">
        <v>7.4012133030133501E-2</v>
      </c>
      <c r="BH58" s="6">
        <v>8.8352253847597706E-2</v>
      </c>
      <c r="BI58" s="6">
        <v>0.183245767109216</v>
      </c>
      <c r="BJ58" s="6">
        <v>7.7602462304272105E-2</v>
      </c>
      <c r="BK58" s="6">
        <v>0.143511534731985</v>
      </c>
      <c r="BL58" s="6">
        <v>4.7086986712284097E-2</v>
      </c>
      <c r="BM58" s="6">
        <v>4.7015802402746998E-2</v>
      </c>
      <c r="BN58" s="6">
        <v>2.3885973866958999E-2</v>
      </c>
      <c r="BO58" s="6">
        <v>2.0997575871472701E-2</v>
      </c>
      <c r="BP58" s="6">
        <v>7.7815127651082602E-2</v>
      </c>
      <c r="BQ58" s="6">
        <v>4.8108942711773302E-2</v>
      </c>
      <c r="BR58" s="6">
        <v>5.1746902818540601E-2</v>
      </c>
      <c r="BS58" s="6">
        <v>8.1325814791986806E-2</v>
      </c>
      <c r="BT58" s="6">
        <v>3.1301415714707001E-2</v>
      </c>
      <c r="BU58" s="6">
        <v>0.17446539801063199</v>
      </c>
      <c r="BV58" s="6">
        <v>0.104777522672839</v>
      </c>
      <c r="BW58" s="6">
        <v>0.200695908641809</v>
      </c>
      <c r="BX58" s="6">
        <v>5.1086718948821802E-2</v>
      </c>
      <c r="BY58" s="6">
        <v>5.4626108137860903E-2</v>
      </c>
      <c r="BZ58" s="6">
        <v>5.0648039202997798E-2</v>
      </c>
      <c r="CA58" s="6">
        <v>5.2960361604676903E-2</v>
      </c>
      <c r="CB58" s="6">
        <v>7.0411862744794704E-2</v>
      </c>
      <c r="CC58" s="6">
        <v>7.6432794022578701E-2</v>
      </c>
      <c r="CD58" s="6">
        <v>7.9969214005633102E-2</v>
      </c>
      <c r="CE58" s="6">
        <v>5.29549867249084E-2</v>
      </c>
      <c r="CF58" s="6">
        <v>3.9456409190400603E-2</v>
      </c>
      <c r="CG58" s="6">
        <v>2.6090757798153799E-2</v>
      </c>
      <c r="CH58" s="6">
        <v>2.6738252172154101E-2</v>
      </c>
      <c r="CI58" s="6">
        <v>2.6167248018945301E-2</v>
      </c>
      <c r="CJ58" s="6">
        <v>7.0199411341107503E-3</v>
      </c>
      <c r="CK58" s="6">
        <v>8.3855903042027603E-3</v>
      </c>
      <c r="CL58" s="6">
        <v>2.9199791989158501E-2</v>
      </c>
      <c r="CM58" s="6">
        <v>1.35468688936139E-2</v>
      </c>
      <c r="CN58" s="6">
        <v>6.4133092239009204E-2</v>
      </c>
      <c r="CO58" s="6">
        <v>3.4932178389360802E-2</v>
      </c>
      <c r="CP58" s="6">
        <v>6.5432169903625895E-2</v>
      </c>
      <c r="CQ58" s="6">
        <v>2.7099144596800701E-2</v>
      </c>
      <c r="CR58" s="6">
        <v>3.8469271915058702E-2</v>
      </c>
      <c r="CS58" s="6">
        <v>3.49706765893983E-2</v>
      </c>
      <c r="CT58" s="6">
        <v>4.22335455844444E-2</v>
      </c>
      <c r="CU58" s="6">
        <v>3.8669992791321099E-2</v>
      </c>
      <c r="CV58" s="6">
        <v>2.9135131522690799E-2</v>
      </c>
      <c r="CW58" s="6">
        <v>1.66299384039429E-2</v>
      </c>
      <c r="CX58" s="6">
        <v>3.8628477431658197E-2</v>
      </c>
      <c r="CY58" s="6">
        <v>4.1264887144849598E-2</v>
      </c>
      <c r="CZ58" s="6">
        <v>2.6778602164789202E-2</v>
      </c>
      <c r="DA58" s="6">
        <v>3.98591602236898E-2</v>
      </c>
      <c r="DB58" s="6">
        <v>1.52114060100588E-2</v>
      </c>
      <c r="DC58" s="6">
        <v>1.63377265595059E-2</v>
      </c>
      <c r="DD58" s="6">
        <v>9.4245643074321005E-3</v>
      </c>
      <c r="DE58" s="6">
        <v>3.3892542678106201E-2</v>
      </c>
      <c r="DF58" s="6">
        <v>2.2056447548867299E-2</v>
      </c>
      <c r="DG58" s="6">
        <v>1.51702039052571E-2</v>
      </c>
      <c r="DH58" s="6">
        <v>1.53165320867448E-2</v>
      </c>
      <c r="DI58" s="6">
        <v>3.7019038664568897E-2</v>
      </c>
      <c r="DJ58" s="6">
        <v>6.5828450686314099E-2</v>
      </c>
      <c r="DK58" s="6">
        <v>1.33134548688441E-2</v>
      </c>
      <c r="DL58" s="6">
        <v>6.5948801712072999E-2</v>
      </c>
      <c r="DM58" s="6">
        <v>4.1875792687807903E-2</v>
      </c>
      <c r="DN58" s="6">
        <v>5.1233568338994097E-2</v>
      </c>
      <c r="DO58" s="6">
        <v>4.9167592137411599E-2</v>
      </c>
      <c r="DP58" s="6">
        <v>4.0639592413571998E-2</v>
      </c>
      <c r="DQ58" s="6">
        <v>7.0299475825540501E-3</v>
      </c>
      <c r="DR58" s="6">
        <v>4.632045614297E-2</v>
      </c>
      <c r="DS58" s="6">
        <v>4.0739955414809202E-2</v>
      </c>
      <c r="DT58" s="6">
        <v>2.98711658414978E-2</v>
      </c>
      <c r="DU58" s="6">
        <v>6.6705249786495696E-2</v>
      </c>
      <c r="DV58" s="6">
        <v>3.6924419171431001E-2</v>
      </c>
      <c r="DW58" s="6">
        <v>2.2394796403619601E-2</v>
      </c>
      <c r="DX58" s="6">
        <v>1.91196043225785E-2</v>
      </c>
      <c r="DY58" s="6">
        <v>1.7562792251961001E-2</v>
      </c>
      <c r="DZ58" s="6">
        <v>1.20580800548779E-2</v>
      </c>
      <c r="EA58" s="6">
        <v>4.5122131307849499E-2</v>
      </c>
      <c r="EB58" s="6">
        <v>3.0619940550784199E-3</v>
      </c>
      <c r="EC58" s="6">
        <v>2.36216341997313E-2</v>
      </c>
      <c r="ED58" s="6">
        <v>5.1214598264903197E-2</v>
      </c>
      <c r="EE58" s="6">
        <v>3.7011423697834299E-2</v>
      </c>
      <c r="EF58" s="6">
        <v>2.19018726024061E-2</v>
      </c>
      <c r="EG58" s="6">
        <v>2.43830659956552E-2</v>
      </c>
      <c r="EH58" s="6">
        <v>1.83458086426436E-2</v>
      </c>
      <c r="EI58" s="6">
        <v>2.5201176021892101E-2</v>
      </c>
      <c r="EJ58" s="6">
        <v>2.1407234269796401E-2</v>
      </c>
      <c r="EK58" s="6">
        <v>3.84076824878943E-2</v>
      </c>
      <c r="EL58" s="6">
        <v>4.1672113226870602E-2</v>
      </c>
      <c r="EM58" s="6">
        <v>1.6993509819652201E-2</v>
      </c>
      <c r="EN58" s="6">
        <v>2.0080859271277399E-2</v>
      </c>
      <c r="EO58" s="6">
        <v>1.8272700494598601E-2</v>
      </c>
      <c r="EP58" s="6">
        <v>2.9231777061446598E-2</v>
      </c>
      <c r="EQ58" s="6">
        <v>2.8751124302938798E-2</v>
      </c>
      <c r="ER58" s="6">
        <v>2.2310628660064301E-2</v>
      </c>
      <c r="ES58" s="6">
        <v>4.7011687057208701E-3</v>
      </c>
      <c r="ET58" s="6">
        <v>7.2246474822624399E-3</v>
      </c>
      <c r="EU58" s="6">
        <v>2.2345681522533099E-2</v>
      </c>
      <c r="EV58" s="6">
        <v>2.3613325275257498E-2</v>
      </c>
      <c r="EW58" s="6">
        <v>9.4845724513683005E-3</v>
      </c>
      <c r="EX58" s="6">
        <v>3.8297638188728E-2</v>
      </c>
      <c r="EY58" s="6">
        <v>5.9101271048490903E-2</v>
      </c>
      <c r="EZ58" s="6">
        <v>1.11083799307543E-2</v>
      </c>
      <c r="FA58" s="6">
        <v>1.75096207967496E-2</v>
      </c>
      <c r="FB58" s="6">
        <v>1.1459066556011401E-2</v>
      </c>
      <c r="FC58" s="6">
        <v>2.7504442088101599E-2</v>
      </c>
      <c r="FD58" s="6">
        <v>5.6055442461649098E-2</v>
      </c>
      <c r="FE58" s="6">
        <v>2.56445526638212E-2</v>
      </c>
      <c r="FF58" s="6">
        <v>3.4308816922122398E-2</v>
      </c>
      <c r="FG58" s="6">
        <v>5.3571707802698596E-3</v>
      </c>
      <c r="FH58" s="6">
        <v>9.8929760288047897E-3</v>
      </c>
      <c r="FI58" s="6">
        <v>1.31811602706063E-2</v>
      </c>
      <c r="FJ58" s="6">
        <v>3.2164926349233E-2</v>
      </c>
      <c r="FK58" s="6">
        <v>1.03936015180798E-2</v>
      </c>
      <c r="FL58" s="6">
        <v>5.8197686856043202E-3</v>
      </c>
      <c r="FM58" s="6">
        <v>5.2355986784612299E-2</v>
      </c>
      <c r="FN58" s="6">
        <v>3.3320476171382501E-3</v>
      </c>
      <c r="FO58" s="6">
        <v>1.9666839448686399E-2</v>
      </c>
      <c r="FP58" s="6">
        <v>5.2589660056507601E-2</v>
      </c>
      <c r="FQ58" s="6">
        <v>3.12087531598291E-2</v>
      </c>
      <c r="FR58" s="6">
        <v>5.06689652983279E-2</v>
      </c>
      <c r="FS58" s="6">
        <v>2.95201923222413E-2</v>
      </c>
      <c r="FT58" s="6">
        <v>2.8024833570625501E-2</v>
      </c>
      <c r="FU58" s="6">
        <v>5.4433841044863603E-2</v>
      </c>
      <c r="FV58" s="6">
        <v>3.9335971635178404E-3</v>
      </c>
      <c r="FW58" s="6">
        <v>3.3385516669020101E-3</v>
      </c>
      <c r="FX58" s="6">
        <v>3.6271315714414103E-2</v>
      </c>
      <c r="FY58" s="6">
        <v>1.9257571738350299E-2</v>
      </c>
      <c r="FZ58" s="6">
        <v>2.4737906455216101E-2</v>
      </c>
      <c r="GA58" s="6">
        <v>6.2398966015957499E-2</v>
      </c>
      <c r="GB58" s="6">
        <v>3.0087574202880801E-2</v>
      </c>
      <c r="GC58" s="6">
        <v>3.1664061660701598E-2</v>
      </c>
      <c r="GD58" s="6">
        <v>5.98448982549125E-3</v>
      </c>
      <c r="GE58" s="6">
        <v>6.15932572788567E-2</v>
      </c>
      <c r="GF58" s="6">
        <v>3.9942870074701001E-2</v>
      </c>
      <c r="GG58" s="6">
        <v>4.9452785268764198E-2</v>
      </c>
      <c r="GH58" s="6">
        <v>5.20610343669154E-2</v>
      </c>
      <c r="GI58" s="6">
        <v>5.8458018930094897E-2</v>
      </c>
      <c r="GJ58" s="6">
        <v>3.9328718998542997E-2</v>
      </c>
      <c r="GK58" s="6">
        <v>4.1300059576980498E-2</v>
      </c>
      <c r="GL58" s="6">
        <v>4.1756686374073801E-2</v>
      </c>
      <c r="GM58" s="6"/>
      <c r="GN58" s="6">
        <f>CORREL(D58:GL58,D14:GL14)^2</f>
        <v>0.67398512380004805</v>
      </c>
    </row>
    <row r="59" spans="1:196" x14ac:dyDescent="0.25">
      <c r="A59" s="17"/>
      <c r="B59" s="20"/>
      <c r="C59" s="4" t="s">
        <v>194</v>
      </c>
      <c r="D59" s="6">
        <v>4.1071686520978097E-2</v>
      </c>
      <c r="E59" s="6">
        <v>0.280090770496772</v>
      </c>
      <c r="F59" s="6">
        <v>0.102771267690627</v>
      </c>
      <c r="G59" s="6">
        <v>4.0195222620687698E-2</v>
      </c>
      <c r="H59" s="6">
        <v>0.20251016325350801</v>
      </c>
      <c r="I59" s="6">
        <v>6.4949137832013299E-3</v>
      </c>
      <c r="J59" s="6">
        <v>1.5007735548451501E-2</v>
      </c>
      <c r="K59" s="6">
        <v>0.15962472445866599</v>
      </c>
      <c r="L59" s="6">
        <v>1.29663436950717E-2</v>
      </c>
      <c r="M59" s="6">
        <v>6.2618185306227495E-2</v>
      </c>
      <c r="N59" s="6">
        <v>3.2745065935491098E-2</v>
      </c>
      <c r="O59" s="6">
        <v>1.8162331890845901E-2</v>
      </c>
      <c r="P59" s="6">
        <v>4.9758597870952097E-2</v>
      </c>
      <c r="Q59" s="6">
        <v>0.26270682282430802</v>
      </c>
      <c r="R59" s="6">
        <v>3.5669719373754197E-2</v>
      </c>
      <c r="S59" s="6">
        <v>2.8808204950476101E-2</v>
      </c>
      <c r="T59" s="6">
        <v>2.3649152791127798E-2</v>
      </c>
      <c r="U59" s="6">
        <v>5.1671598249684897E-2</v>
      </c>
      <c r="V59" s="6">
        <v>3.8162072163285501E-2</v>
      </c>
      <c r="W59" s="6">
        <v>3.7455532335144898E-2</v>
      </c>
      <c r="X59" s="6">
        <v>4.0497952324149301E-2</v>
      </c>
      <c r="Y59" s="6">
        <v>5.0155345144434399E-2</v>
      </c>
      <c r="Z59" s="6">
        <v>0.40187239094781002</v>
      </c>
      <c r="AA59" s="6">
        <v>0.44970880836015897</v>
      </c>
      <c r="AB59" s="6">
        <v>6.73831436290519E-2</v>
      </c>
      <c r="AC59" s="6">
        <v>7.9490570666861493E-2</v>
      </c>
      <c r="AD59" s="6">
        <v>9.0914292992081799E-2</v>
      </c>
      <c r="AE59" s="6">
        <v>5.0142240220974202E-2</v>
      </c>
      <c r="AF59" s="6">
        <v>2.6859268985761599E-2</v>
      </c>
      <c r="AG59" s="6">
        <v>4.8816375976236101E-2</v>
      </c>
      <c r="AH59" s="6">
        <v>0.19461328949050799</v>
      </c>
      <c r="AI59" s="6">
        <v>0.34462874407247901</v>
      </c>
      <c r="AJ59" s="6">
        <v>9.1103668583780398E-2</v>
      </c>
      <c r="AK59" s="6">
        <v>7.1076841132382204E-2</v>
      </c>
      <c r="AL59" s="6">
        <v>4.4818323165544703E-2</v>
      </c>
      <c r="AM59" s="6">
        <v>2.6060226205080899E-2</v>
      </c>
      <c r="AN59" s="6">
        <v>1.6970923020868001E-3</v>
      </c>
      <c r="AO59" s="6">
        <v>3.11401651070803E-2</v>
      </c>
      <c r="AP59" s="6">
        <v>9.8979443798546202E-2</v>
      </c>
      <c r="AQ59" s="6">
        <v>0.133063569261756</v>
      </c>
      <c r="AR59" s="6">
        <v>6.4426527314493998E-2</v>
      </c>
      <c r="AS59" s="6">
        <v>0.114380365048766</v>
      </c>
      <c r="AT59" s="6">
        <v>0.103018521292514</v>
      </c>
      <c r="AU59" s="6">
        <v>0.19578831366914801</v>
      </c>
      <c r="AV59" s="6">
        <v>6.0409956024897501E-2</v>
      </c>
      <c r="AW59" s="6">
        <v>7.2413533126037405E-2</v>
      </c>
      <c r="AX59" s="6">
        <v>3.6320877540271301E-2</v>
      </c>
      <c r="AY59" s="6">
        <v>0.135017577710106</v>
      </c>
      <c r="AZ59" s="6">
        <v>7.4742100069912304E-2</v>
      </c>
      <c r="BA59" s="6">
        <v>2.6771647074675898E-3</v>
      </c>
      <c r="BB59" s="6">
        <v>3.8504117896486098E-2</v>
      </c>
      <c r="BC59" s="6">
        <v>0.28547571303692598</v>
      </c>
      <c r="BD59" s="6">
        <v>1.39824240738108E-2</v>
      </c>
      <c r="BE59" s="6">
        <v>5.3322442483989499E-2</v>
      </c>
      <c r="BF59" s="6">
        <v>4.7810087744490901E-2</v>
      </c>
      <c r="BG59" s="6">
        <v>0.146204833292403</v>
      </c>
      <c r="BH59" s="6">
        <v>0.102223752965535</v>
      </c>
      <c r="BI59" s="6">
        <v>0.118939923980119</v>
      </c>
      <c r="BJ59" s="6">
        <v>5.65810512509414E-2</v>
      </c>
      <c r="BK59" s="6">
        <v>0.11816823837075401</v>
      </c>
      <c r="BL59" s="6">
        <v>3.9965493059791503E-2</v>
      </c>
      <c r="BM59" s="6">
        <v>3.0015843620981801E-2</v>
      </c>
      <c r="BN59" s="6">
        <v>2.2052751946456801E-2</v>
      </c>
      <c r="BO59" s="6">
        <v>5.0126523694984999E-2</v>
      </c>
      <c r="BP59" s="6">
        <v>0.14335282581129899</v>
      </c>
      <c r="BQ59" s="6">
        <v>0.56033442242133502</v>
      </c>
      <c r="BR59" s="6">
        <v>0.23777907588549199</v>
      </c>
      <c r="BS59" s="6">
        <v>2.6099298915725998E-2</v>
      </c>
      <c r="BT59" s="6">
        <v>0.39465568528037898</v>
      </c>
      <c r="BU59" s="6">
        <v>0.54445622588242404</v>
      </c>
      <c r="BV59" s="6">
        <v>0.13758042013171201</v>
      </c>
      <c r="BW59" s="6">
        <v>0.19363083195079001</v>
      </c>
      <c r="BX59" s="6">
        <v>4.5711879302520603E-2</v>
      </c>
      <c r="BY59" s="6">
        <v>3.8502040297678897E-2</v>
      </c>
      <c r="BZ59" s="6">
        <v>3.5096844940137498E-2</v>
      </c>
      <c r="CA59" s="6">
        <v>0.27867748639287199</v>
      </c>
      <c r="CB59" s="6">
        <v>0.14768632332756801</v>
      </c>
      <c r="CC59" s="6">
        <v>5.9302766046851203E-2</v>
      </c>
      <c r="CD59" s="6">
        <v>6.9259436000048705E-2</v>
      </c>
      <c r="CE59" s="6">
        <v>6.8073119941662902E-2</v>
      </c>
      <c r="CF59" s="6">
        <v>6.8649067312953199E-2</v>
      </c>
      <c r="CG59" s="6">
        <v>2.2510421436934502E-2</v>
      </c>
      <c r="CH59" s="6">
        <v>1.7493763698105499E-2</v>
      </c>
      <c r="CI59" s="6">
        <v>1.9713052540287799E-2</v>
      </c>
      <c r="CJ59" s="6">
        <v>4.3757774778335999E-2</v>
      </c>
      <c r="CK59" s="6">
        <v>1.98748338536766E-2</v>
      </c>
      <c r="CL59" s="6">
        <v>1.22600099342758E-2</v>
      </c>
      <c r="CM59" s="6">
        <v>9.8179108189287208E-3</v>
      </c>
      <c r="CN59" s="6">
        <v>0.117139777694401</v>
      </c>
      <c r="CO59" s="6">
        <v>3.4947863507518197E-2</v>
      </c>
      <c r="CP59" s="6">
        <v>7.4613548205101896E-2</v>
      </c>
      <c r="CQ59" s="6">
        <v>9.78067026472276E-2</v>
      </c>
      <c r="CR59" s="6">
        <v>4.4485398112121301E-2</v>
      </c>
      <c r="CS59" s="6">
        <v>3.9313259616378597E-2</v>
      </c>
      <c r="CT59" s="6">
        <v>3.3958815569535103E-2</v>
      </c>
      <c r="CU59" s="6">
        <v>4.48317926959554E-2</v>
      </c>
      <c r="CV59" s="6">
        <v>3.7648874527564699E-2</v>
      </c>
      <c r="CW59" s="6">
        <v>1.1676322253357701E-2</v>
      </c>
      <c r="CX59" s="6">
        <v>5.1370315384861802E-2</v>
      </c>
      <c r="CY59" s="6">
        <v>3.8938158376369499E-2</v>
      </c>
      <c r="CZ59" s="6">
        <v>4.15350262178283E-2</v>
      </c>
      <c r="DA59" s="6">
        <v>4.2175103058330998E-2</v>
      </c>
      <c r="DB59" s="6">
        <v>2.5602200151798999E-2</v>
      </c>
      <c r="DC59" s="6">
        <v>1.27726954871633E-2</v>
      </c>
      <c r="DD59" s="6">
        <v>1.39515551521539E-2</v>
      </c>
      <c r="DE59" s="6">
        <v>1.19934220661573E-2</v>
      </c>
      <c r="DF59" s="6">
        <v>1.30237202488745E-2</v>
      </c>
      <c r="DG59" s="6">
        <v>3.5490812737077701E-2</v>
      </c>
      <c r="DH59" s="6">
        <v>5.9770535533952302E-3</v>
      </c>
      <c r="DI59" s="6">
        <v>2.0200732935454501E-2</v>
      </c>
      <c r="DJ59" s="6">
        <v>5.7603555547246402E-2</v>
      </c>
      <c r="DK59" s="6">
        <v>1.1382131427205899E-2</v>
      </c>
      <c r="DL59" s="6">
        <v>6.9328208613782402E-2</v>
      </c>
      <c r="DM59" s="6">
        <v>4.83812622265491E-2</v>
      </c>
      <c r="DN59" s="6">
        <v>5.0502073005936898E-2</v>
      </c>
      <c r="DO59" s="6">
        <v>8.03531255550919E-2</v>
      </c>
      <c r="DP59" s="6">
        <v>2.1195517193474098E-2</v>
      </c>
      <c r="DQ59" s="6">
        <v>1.23677310138098E-2</v>
      </c>
      <c r="DR59" s="6">
        <v>6.6532747911594498E-2</v>
      </c>
      <c r="DS59" s="6">
        <v>5.3332342675813098E-2</v>
      </c>
      <c r="DT59" s="6">
        <v>3.2571512074919602E-2</v>
      </c>
      <c r="DU59" s="6">
        <v>4.2890391077798101E-2</v>
      </c>
      <c r="DV59" s="6">
        <v>2.5389204878798099E-2</v>
      </c>
      <c r="DW59" s="6">
        <v>3.0894370183733099E-2</v>
      </c>
      <c r="DX59" s="6">
        <v>2.1842507566911099E-2</v>
      </c>
      <c r="DY59" s="6">
        <v>2.77605244047377E-2</v>
      </c>
      <c r="DZ59" s="6">
        <v>2.88166712517329E-2</v>
      </c>
      <c r="EA59" s="6">
        <v>5.6687238968219603E-2</v>
      </c>
      <c r="EB59" s="6">
        <v>4.6950690052333403E-3</v>
      </c>
      <c r="EC59" s="6">
        <v>2.61708902654125E-2</v>
      </c>
      <c r="ED59" s="6">
        <v>2.7094452139402401E-2</v>
      </c>
      <c r="EE59" s="6">
        <v>4.7715835722545001E-2</v>
      </c>
      <c r="EF59" s="6">
        <v>5.0236983653161697E-2</v>
      </c>
      <c r="EG59" s="6">
        <v>3.1437247028761502E-2</v>
      </c>
      <c r="EH59" s="6">
        <v>2.4838698628614798E-2</v>
      </c>
      <c r="EI59" s="6">
        <v>1.53469265549794E-2</v>
      </c>
      <c r="EJ59" s="6">
        <v>1.19247416336012E-2</v>
      </c>
      <c r="EK59" s="6">
        <v>4.9350372913612502E-2</v>
      </c>
      <c r="EL59" s="6">
        <v>6.7341237129807302E-2</v>
      </c>
      <c r="EM59" s="6">
        <v>4.6897267932197097E-2</v>
      </c>
      <c r="EN59" s="6">
        <v>4.5315678089962501E-2</v>
      </c>
      <c r="EO59" s="6">
        <v>1.6482352438567101E-2</v>
      </c>
      <c r="EP59" s="6">
        <v>3.5406643196887598E-2</v>
      </c>
      <c r="EQ59" s="6">
        <v>3.2116685830618698E-2</v>
      </c>
      <c r="ER59" s="6">
        <v>5.17093292659506E-2</v>
      </c>
      <c r="ES59" s="6">
        <v>1.6504570064534301E-2</v>
      </c>
      <c r="ET59" s="6">
        <v>1.4818878209340299E-2</v>
      </c>
      <c r="EU59" s="6">
        <v>3.6192667171123502E-2</v>
      </c>
      <c r="EV59" s="6">
        <v>2.5701949051621199E-2</v>
      </c>
      <c r="EW59" s="6">
        <v>8.0090434561386897E-3</v>
      </c>
      <c r="EX59" s="6">
        <v>2.77042005619677E-2</v>
      </c>
      <c r="EY59" s="6">
        <v>4.7590591629677097E-2</v>
      </c>
      <c r="EZ59" s="6">
        <v>1.52842747710369E-2</v>
      </c>
      <c r="FA59" s="6">
        <v>2.66422003686058E-2</v>
      </c>
      <c r="FB59" s="6">
        <v>5.6789050923764404E-3</v>
      </c>
      <c r="FC59" s="6">
        <v>3.73819148375358E-2</v>
      </c>
      <c r="FD59" s="6">
        <v>5.3062368349279201E-2</v>
      </c>
      <c r="FE59" s="6">
        <v>1.36569180819315E-2</v>
      </c>
      <c r="FF59" s="6">
        <v>2.4074558798154198E-2</v>
      </c>
      <c r="FG59" s="6">
        <v>4.4461634573247904E-3</v>
      </c>
      <c r="FH59" s="6">
        <v>1.6174083387947302E-2</v>
      </c>
      <c r="FI59" s="6">
        <v>1.07759765679069E-2</v>
      </c>
      <c r="FJ59" s="6">
        <v>1.5543707217267499E-2</v>
      </c>
      <c r="FK59" s="6">
        <v>1.54541774891382E-2</v>
      </c>
      <c r="FL59" s="6">
        <v>8.3051039881064607E-3</v>
      </c>
      <c r="FM59" s="6">
        <v>2.3127903566204401E-2</v>
      </c>
      <c r="FN59" s="6">
        <v>4.1735005455575602E-3</v>
      </c>
      <c r="FO59" s="6">
        <v>1.38729133265636E-2</v>
      </c>
      <c r="FP59" s="6">
        <v>2.4840795657936302E-2</v>
      </c>
      <c r="FQ59" s="6">
        <v>4.0686586339997603E-2</v>
      </c>
      <c r="FR59" s="6">
        <v>5.4162185057327998E-2</v>
      </c>
      <c r="FS59" s="6">
        <v>1.0037052072437099E-2</v>
      </c>
      <c r="FT59" s="6">
        <v>2.7042736418616899E-2</v>
      </c>
      <c r="FU59" s="6">
        <v>2.5876350638324799E-2</v>
      </c>
      <c r="FV59" s="6">
        <v>5.5599091456342599E-3</v>
      </c>
      <c r="FW59" s="6">
        <v>1.3284030038802999E-2</v>
      </c>
      <c r="FX59" s="6">
        <v>5.9273866747296899E-2</v>
      </c>
      <c r="FY59" s="6">
        <v>2.2300419308724499E-2</v>
      </c>
      <c r="FZ59" s="6">
        <v>1.16334083302219E-2</v>
      </c>
      <c r="GA59" s="6">
        <v>2.2648845621206001E-2</v>
      </c>
      <c r="GB59" s="6">
        <v>3.9179065616088297E-2</v>
      </c>
      <c r="GC59" s="6">
        <v>2.03527726040981E-2</v>
      </c>
      <c r="GD59" s="6">
        <v>1.09840928369511E-2</v>
      </c>
      <c r="GE59" s="6">
        <v>7.2708423716776896E-2</v>
      </c>
      <c r="GF59" s="6">
        <v>4.3495608220925498E-2</v>
      </c>
      <c r="GG59" s="6">
        <v>4.6337438250721903E-2</v>
      </c>
      <c r="GH59" s="6">
        <v>4.2916005904018298E-2</v>
      </c>
      <c r="GI59" s="6">
        <v>1.7146051438083999E-2</v>
      </c>
      <c r="GJ59" s="6">
        <v>6.9275081493318694E-2</v>
      </c>
      <c r="GK59" s="6">
        <v>5.3812817147412602E-2</v>
      </c>
      <c r="GL59" s="6">
        <v>4.3988538456909497E-2</v>
      </c>
      <c r="GM59" s="6"/>
      <c r="GN59" s="6">
        <f>CORREL(D59:GL59,D3:GL3)^2</f>
        <v>0.91094009607123627</v>
      </c>
    </row>
    <row r="60" spans="1:196" x14ac:dyDescent="0.25">
      <c r="A60" s="17"/>
      <c r="B60" s="20"/>
      <c r="C60" s="4" t="s">
        <v>202</v>
      </c>
      <c r="D60" s="6">
        <v>6.5697064521220094E-2</v>
      </c>
      <c r="E60" s="6">
        <v>0.45020263400119098</v>
      </c>
      <c r="F60" s="6">
        <v>0.141196692710129</v>
      </c>
      <c r="G60" s="6">
        <v>0.118323238851073</v>
      </c>
      <c r="H60" s="6">
        <v>0.12725744746311099</v>
      </c>
      <c r="I60" s="6">
        <v>6.3334308979027601E-3</v>
      </c>
      <c r="J60" s="6">
        <v>8.6365823099091403E-3</v>
      </c>
      <c r="K60" s="6">
        <v>0.39629641567961399</v>
      </c>
      <c r="L60" s="6">
        <v>2.0371999938879601E-2</v>
      </c>
      <c r="M60" s="6">
        <v>0.170574759005099</v>
      </c>
      <c r="N60" s="6">
        <v>4.08840337216839E-2</v>
      </c>
      <c r="O60" s="6">
        <v>2.2243876390112102E-2</v>
      </c>
      <c r="P60" s="6">
        <v>0.172715132601235</v>
      </c>
      <c r="Q60" s="6">
        <v>0.152188770751159</v>
      </c>
      <c r="R60" s="6">
        <v>2.9320017012805399E-2</v>
      </c>
      <c r="S60" s="6">
        <v>7.7526082246825098E-2</v>
      </c>
      <c r="T60" s="6">
        <v>1.88898011288481E-2</v>
      </c>
      <c r="U60" s="6">
        <v>0.126455578377031</v>
      </c>
      <c r="V60" s="6">
        <v>3.66219513050898E-2</v>
      </c>
      <c r="W60" s="6">
        <v>0.110365958743532</v>
      </c>
      <c r="X60" s="6">
        <v>0.152248404561173</v>
      </c>
      <c r="Y60" s="6">
        <v>0.217543472677375</v>
      </c>
      <c r="Z60" s="6">
        <v>0.18345561394957499</v>
      </c>
      <c r="AA60" s="6">
        <v>0.19154609152734001</v>
      </c>
      <c r="AB60" s="6">
        <v>8.3111748645592398E-2</v>
      </c>
      <c r="AC60" s="6">
        <v>0.20157610168812701</v>
      </c>
      <c r="AD60" s="6">
        <v>0.170994891122422</v>
      </c>
      <c r="AE60" s="6">
        <v>0.22924234253662501</v>
      </c>
      <c r="AF60" s="6">
        <v>7.2317183714093805E-2</v>
      </c>
      <c r="AG60" s="6">
        <v>0.19152049994762599</v>
      </c>
      <c r="AH60" s="6">
        <v>0.12453618727879</v>
      </c>
      <c r="AI60" s="6">
        <v>0.102884004232337</v>
      </c>
      <c r="AJ60" s="6">
        <v>0.29049307024684701</v>
      </c>
      <c r="AK60" s="6">
        <v>0.13244800226539299</v>
      </c>
      <c r="AL60" s="6">
        <v>0.14931495007764201</v>
      </c>
      <c r="AM60" s="6">
        <v>0.14938079966527301</v>
      </c>
      <c r="AN60" s="6">
        <v>6.39525135549689E-3</v>
      </c>
      <c r="AO60" s="6">
        <v>2.54941518143872E-2</v>
      </c>
      <c r="AP60" s="6">
        <v>0.206793751448001</v>
      </c>
      <c r="AQ60" s="6">
        <v>0.196304473140931</v>
      </c>
      <c r="AR60" s="6">
        <v>6.2261084858826699E-2</v>
      </c>
      <c r="AS60" s="6">
        <v>0.13897749838024601</v>
      </c>
      <c r="AT60" s="6">
        <v>0.243498173368701</v>
      </c>
      <c r="AU60" s="6">
        <v>7.50085068348183E-2</v>
      </c>
      <c r="AV60" s="6">
        <v>0.16060288352235799</v>
      </c>
      <c r="AW60" s="6">
        <v>0.108794934013784</v>
      </c>
      <c r="AX60" s="6">
        <v>0.17523386219515799</v>
      </c>
      <c r="AY60" s="6">
        <v>8.1472784023085401E-2</v>
      </c>
      <c r="AZ60" s="6">
        <v>9.6282305165235393E-2</v>
      </c>
      <c r="BA60" s="6">
        <v>2.0998830182961002E-3</v>
      </c>
      <c r="BB60" s="6">
        <v>3.75237964486572E-2</v>
      </c>
      <c r="BC60" s="6">
        <v>7.4681773936515594E-2</v>
      </c>
      <c r="BD60" s="6">
        <v>3.9615194563766998E-2</v>
      </c>
      <c r="BE60" s="6">
        <v>9.54990074405309E-2</v>
      </c>
      <c r="BF60" s="6">
        <v>0.15203873380031699</v>
      </c>
      <c r="BG60" s="6">
        <v>0.10413314117267899</v>
      </c>
      <c r="BH60" s="6">
        <v>0.178074299576189</v>
      </c>
      <c r="BI60" s="6">
        <v>0.13982024973267099</v>
      </c>
      <c r="BJ60" s="6">
        <v>0.211275232144917</v>
      </c>
      <c r="BK60" s="6">
        <v>0.12884937327055199</v>
      </c>
      <c r="BL60" s="6">
        <v>5.23352817779493E-2</v>
      </c>
      <c r="BM60" s="6">
        <v>3.0786516071228901E-2</v>
      </c>
      <c r="BN60" s="6">
        <v>6.6264133551377197E-2</v>
      </c>
      <c r="BO60" s="6">
        <v>4.1961541632766303E-2</v>
      </c>
      <c r="BP60" s="6">
        <v>0.16900326530832299</v>
      </c>
      <c r="BQ60" s="6">
        <v>0.11684276292347601</v>
      </c>
      <c r="BR60" s="6">
        <v>4.4402729446866102E-2</v>
      </c>
      <c r="BS60" s="6">
        <v>0.26824261932496102</v>
      </c>
      <c r="BT60" s="6">
        <v>9.2788197464981001E-2</v>
      </c>
      <c r="BU60" s="6">
        <v>1.2284695858911E-2</v>
      </c>
      <c r="BV60" s="6">
        <v>0.138640902134397</v>
      </c>
      <c r="BW60" s="6">
        <v>9.4058236966947803E-2</v>
      </c>
      <c r="BX60" s="6">
        <v>6.0843728942413799E-2</v>
      </c>
      <c r="BY60" s="6">
        <v>0.14061904638725001</v>
      </c>
      <c r="BZ60" s="6">
        <v>2.7374113599622898E-2</v>
      </c>
      <c r="CA60" s="6">
        <v>0.36950567633947301</v>
      </c>
      <c r="CB60" s="6">
        <v>0.194117589556416</v>
      </c>
      <c r="CC60" s="6">
        <v>0.102038134712269</v>
      </c>
      <c r="CD60" s="6">
        <v>0.15214677310232999</v>
      </c>
      <c r="CE60" s="6">
        <v>0.123846710558647</v>
      </c>
      <c r="CF60" s="6">
        <v>0.21160952317596801</v>
      </c>
      <c r="CG60" s="6">
        <v>2.8182855169260002E-2</v>
      </c>
      <c r="CH60" s="6">
        <v>1.7641531835120801E-2</v>
      </c>
      <c r="CI60" s="6">
        <v>3.5260057755632498E-2</v>
      </c>
      <c r="CJ60" s="6">
        <v>4.2752124420253598E-2</v>
      </c>
      <c r="CK60" s="6">
        <v>3.1281728556512498E-2</v>
      </c>
      <c r="CL60" s="6">
        <v>9.9666607645174099E-3</v>
      </c>
      <c r="CM60" s="6">
        <v>1.13948543159989E-2</v>
      </c>
      <c r="CN60" s="6">
        <v>7.6003985100784696E-2</v>
      </c>
      <c r="CO60" s="6">
        <v>0.25678266251350901</v>
      </c>
      <c r="CP60" s="6">
        <v>0.112038879883072</v>
      </c>
      <c r="CQ60" s="6">
        <v>6.5424714945639006E-2</v>
      </c>
      <c r="CR60" s="6">
        <v>8.1145770609717394E-2</v>
      </c>
      <c r="CS60" s="6">
        <v>8.8480604506247604E-2</v>
      </c>
      <c r="CT60" s="6">
        <v>6.0622226496167303E-2</v>
      </c>
      <c r="CU60" s="6">
        <v>2.6350502049871799E-2</v>
      </c>
      <c r="CV60" s="6">
        <v>4.6801248325837097E-2</v>
      </c>
      <c r="CW60" s="6">
        <v>7.0301826934889497E-3</v>
      </c>
      <c r="CX60" s="6">
        <v>0.12660081913486301</v>
      </c>
      <c r="CY60" s="6">
        <v>0.111403199252765</v>
      </c>
      <c r="CZ60" s="6">
        <v>0.158349511714791</v>
      </c>
      <c r="DA60" s="6">
        <v>0.126343725172432</v>
      </c>
      <c r="DB60" s="6">
        <v>5.2500709320475202E-2</v>
      </c>
      <c r="DC60" s="6">
        <v>2.0443632531100001E-2</v>
      </c>
      <c r="DD60" s="6">
        <v>1.32850680359115E-2</v>
      </c>
      <c r="DE60" s="6">
        <v>6.8022272273591203E-3</v>
      </c>
      <c r="DF60" s="6">
        <v>2.8395289306291201E-2</v>
      </c>
      <c r="DG60" s="6">
        <v>3.6420484172207897E-2</v>
      </c>
      <c r="DH60" s="6">
        <v>4.03649449531116E-3</v>
      </c>
      <c r="DI60" s="6">
        <v>2.6141928699650201E-2</v>
      </c>
      <c r="DJ60" s="6">
        <v>0.11177239925256501</v>
      </c>
      <c r="DK60" s="6">
        <v>1.9228987422837501E-2</v>
      </c>
      <c r="DL60" s="6">
        <v>9.1264878383580494E-2</v>
      </c>
      <c r="DM60" s="6">
        <v>4.1091956480985299E-2</v>
      </c>
      <c r="DN60" s="6">
        <v>0.15386583312913599</v>
      </c>
      <c r="DO60" s="6">
        <v>9.4472744093417799E-2</v>
      </c>
      <c r="DP60" s="6">
        <v>6.0101320466220002E-3</v>
      </c>
      <c r="DQ60" s="6">
        <v>1.44596329278613E-2</v>
      </c>
      <c r="DR60" s="6">
        <v>8.2242138633469603E-2</v>
      </c>
      <c r="DS60" s="6">
        <v>0.124995630892603</v>
      </c>
      <c r="DT60" s="6">
        <v>6.4005008850655604E-2</v>
      </c>
      <c r="DU60" s="6">
        <v>0.13436213901573901</v>
      </c>
      <c r="DV60" s="6">
        <v>6.4837403287730494E-2</v>
      </c>
      <c r="DW60" s="6">
        <v>8.7583405538972203E-2</v>
      </c>
      <c r="DX60" s="6">
        <v>4.0393404274367897E-2</v>
      </c>
      <c r="DY60" s="6">
        <v>1.1656409749891501E-2</v>
      </c>
      <c r="DZ60" s="6">
        <v>3.5085452757332297E-2</v>
      </c>
      <c r="EA60" s="6">
        <v>8.4886883644140307E-2</v>
      </c>
      <c r="EB60" s="6">
        <v>7.2696675136331703E-3</v>
      </c>
      <c r="EC60" s="6">
        <v>8.1271915725082702E-2</v>
      </c>
      <c r="ED60" s="6">
        <v>0.109483561713514</v>
      </c>
      <c r="EE60" s="6">
        <v>4.9160988089735097E-2</v>
      </c>
      <c r="EF60" s="6">
        <v>2.17506605377603E-2</v>
      </c>
      <c r="EG60" s="6">
        <v>2.63202478325145E-2</v>
      </c>
      <c r="EH60" s="6">
        <v>6.1196229528813796E-3</v>
      </c>
      <c r="EI60" s="6">
        <v>2.3420163660830402E-2</v>
      </c>
      <c r="EJ60" s="6">
        <v>2.75210031436409E-2</v>
      </c>
      <c r="EK60" s="6">
        <v>0.14855734337915699</v>
      </c>
      <c r="EL60" s="6">
        <v>0.114179468211907</v>
      </c>
      <c r="EM60" s="6">
        <v>2.2081901371986502E-2</v>
      </c>
      <c r="EN60" s="6">
        <v>8.2871338517290893E-2</v>
      </c>
      <c r="EO60" s="6">
        <v>1.11292837802296E-2</v>
      </c>
      <c r="EP60" s="6">
        <v>3.12494016417789E-2</v>
      </c>
      <c r="EQ60" s="6">
        <v>2.5355934616081599E-2</v>
      </c>
      <c r="ER60" s="6">
        <v>4.3652546217469203E-2</v>
      </c>
      <c r="ES60" s="6">
        <v>1.2047964567040799E-2</v>
      </c>
      <c r="ET60" s="6">
        <v>1.07332645775593E-2</v>
      </c>
      <c r="EU60" s="6">
        <v>3.8350068305905002E-3</v>
      </c>
      <c r="EV60" s="6">
        <v>4.7445575660504898E-2</v>
      </c>
      <c r="EW60" s="6">
        <v>2.52988166502577E-2</v>
      </c>
      <c r="EX60" s="6">
        <v>2.53111727425511E-2</v>
      </c>
      <c r="EY60" s="6">
        <v>3.0919491379377499E-2</v>
      </c>
      <c r="EZ60" s="6">
        <v>1.42949127836737E-2</v>
      </c>
      <c r="FA60" s="6">
        <v>3.7389797521101303E-2</v>
      </c>
      <c r="FB60" s="6">
        <v>6.4563659425821499E-3</v>
      </c>
      <c r="FC60" s="6">
        <v>9.1232533762533305E-2</v>
      </c>
      <c r="FD60" s="6">
        <v>4.4045096363873597E-2</v>
      </c>
      <c r="FE60" s="6">
        <v>2.0559243218640801E-2</v>
      </c>
      <c r="FF60" s="6">
        <v>1.4869197560767201E-2</v>
      </c>
      <c r="FG60" s="6">
        <v>6.0990609174448301E-3</v>
      </c>
      <c r="FH60" s="6">
        <v>7.9452107474327297E-3</v>
      </c>
      <c r="FI60" s="6">
        <v>3.3360819977434901E-3</v>
      </c>
      <c r="FJ60" s="6">
        <v>1.7287705523747501E-2</v>
      </c>
      <c r="FK60" s="6">
        <v>1.7335545476906199E-2</v>
      </c>
      <c r="FL60" s="6">
        <v>6.5943098304423603E-3</v>
      </c>
      <c r="FM60" s="6">
        <v>6.4896521946271199E-2</v>
      </c>
      <c r="FN60" s="6">
        <v>8.1290401137675307E-3</v>
      </c>
      <c r="FO60" s="6">
        <v>1.1170919931517399E-2</v>
      </c>
      <c r="FP60" s="6">
        <v>5.8093898906159E-2</v>
      </c>
      <c r="FQ60" s="6">
        <v>6.4185530564257201E-2</v>
      </c>
      <c r="FR60" s="6">
        <v>8.8279752186340404E-2</v>
      </c>
      <c r="FS60" s="6">
        <v>2.9675140353301901E-2</v>
      </c>
      <c r="FT60" s="6">
        <v>4.7271917840340398E-2</v>
      </c>
      <c r="FU60" s="6">
        <v>3.43030742997949E-2</v>
      </c>
      <c r="FV60" s="6">
        <v>1.29859887066891E-2</v>
      </c>
      <c r="FW60" s="6">
        <v>8.3600296511429899E-3</v>
      </c>
      <c r="FX60" s="6">
        <v>3.0972034983272601E-2</v>
      </c>
      <c r="FY60" s="6">
        <v>7.51581545303809E-3</v>
      </c>
      <c r="FZ60" s="6">
        <v>2.2514828702493401E-2</v>
      </c>
      <c r="GA60" s="6">
        <v>2.9379931358658701E-2</v>
      </c>
      <c r="GB60" s="6">
        <v>4.3763449759720498E-2</v>
      </c>
      <c r="GC60" s="6">
        <v>4.2141622355412597E-3</v>
      </c>
      <c r="GD60" s="6">
        <v>2.0834907631283501E-2</v>
      </c>
      <c r="GE60" s="6">
        <v>0.10681383081908501</v>
      </c>
      <c r="GF60" s="6">
        <v>5.76769714799883E-2</v>
      </c>
      <c r="GG60" s="6">
        <v>9.2127920197570101E-2</v>
      </c>
      <c r="GH60" s="6">
        <v>4.1461752772898403E-2</v>
      </c>
      <c r="GI60" s="6">
        <v>5.1778798294006799E-2</v>
      </c>
      <c r="GJ60" s="6">
        <v>4.6123283647853897E-2</v>
      </c>
      <c r="GK60" s="6">
        <v>2.6544097817470001E-2</v>
      </c>
      <c r="GL60" s="6">
        <v>1.9854461565654902E-2</v>
      </c>
      <c r="GM60" s="6"/>
      <c r="GN60" s="6">
        <f>CORREL(D60:GL60,D7:GL7)^2</f>
        <v>0.53171111245708391</v>
      </c>
    </row>
    <row r="61" spans="1:196" x14ac:dyDescent="0.25">
      <c r="A61" s="17"/>
      <c r="B61" s="20"/>
      <c r="C61" s="4" t="s">
        <v>204</v>
      </c>
      <c r="D61" s="6">
        <v>5.7983595098317499E-2</v>
      </c>
      <c r="E61" s="6">
        <v>3.4629596392702702E-2</v>
      </c>
      <c r="F61" s="6">
        <v>0.13521215750534499</v>
      </c>
      <c r="G61" s="6">
        <v>5.5388160011554097E-2</v>
      </c>
      <c r="H61" s="6">
        <v>7.1886210158977407E-2</v>
      </c>
      <c r="I61" s="6">
        <v>3.4705625084928502E-3</v>
      </c>
      <c r="J61" s="6">
        <v>6.79868172265504E-3</v>
      </c>
      <c r="K61" s="6">
        <v>6.00795861642947E-2</v>
      </c>
      <c r="L61" s="6">
        <v>2.80203885079706E-2</v>
      </c>
      <c r="M61" s="6">
        <v>5.6260382962738498E-2</v>
      </c>
      <c r="N61" s="6">
        <v>3.1192964755954799E-2</v>
      </c>
      <c r="O61" s="6">
        <v>9.5335597119736108E-3</v>
      </c>
      <c r="P61" s="6">
        <v>0.297570267244192</v>
      </c>
      <c r="Q61" s="6">
        <v>0.19754248923475001</v>
      </c>
      <c r="R61" s="6">
        <v>3.6752930889886903E-2</v>
      </c>
      <c r="S61" s="6">
        <v>5.0677816669066698E-2</v>
      </c>
      <c r="T61" s="6">
        <v>2.1762588189864599E-2</v>
      </c>
      <c r="U61" s="6">
        <v>0.110083863080425</v>
      </c>
      <c r="V61" s="6">
        <v>4.79100831853242E-2</v>
      </c>
      <c r="W61" s="6">
        <v>4.4747563100545097E-2</v>
      </c>
      <c r="X61" s="6">
        <v>6.6583850270409098E-2</v>
      </c>
      <c r="Y61" s="6">
        <v>0.268571619576495</v>
      </c>
      <c r="Z61" s="6">
        <v>1.9656303236348201E-2</v>
      </c>
      <c r="AA61" s="6">
        <v>1.4776846015011599E-2</v>
      </c>
      <c r="AB61" s="6">
        <v>4.4371301485700197E-2</v>
      </c>
      <c r="AC61" s="6">
        <v>9.3416408196943898E-2</v>
      </c>
      <c r="AD61" s="6">
        <v>9.4915913622457604E-2</v>
      </c>
      <c r="AE61" s="6">
        <v>9.4411466554126605E-2</v>
      </c>
      <c r="AF61" s="6">
        <v>0.51142414239088096</v>
      </c>
      <c r="AG61" s="6">
        <v>6.9891090632819897E-2</v>
      </c>
      <c r="AH61" s="6">
        <v>0.129544654734667</v>
      </c>
      <c r="AI61" s="6">
        <v>0.25232117304901103</v>
      </c>
      <c r="AJ61" s="6">
        <v>0.230304212063587</v>
      </c>
      <c r="AK61" s="6">
        <v>9.5314065080768604E-2</v>
      </c>
      <c r="AL61" s="6">
        <v>0.133488972479126</v>
      </c>
      <c r="AM61" s="6">
        <v>8.8249407774294103E-2</v>
      </c>
      <c r="AN61" s="6">
        <v>4.7325356250864396E-3</v>
      </c>
      <c r="AO61" s="6">
        <v>3.7949378429637103E-2</v>
      </c>
      <c r="AP61" s="6">
        <v>0.411959544617442</v>
      </c>
      <c r="AQ61" s="6">
        <v>0.23284135865379699</v>
      </c>
      <c r="AR61" s="6">
        <v>0.54652403641721004</v>
      </c>
      <c r="AS61" s="6">
        <v>8.5968093618915498E-2</v>
      </c>
      <c r="AT61" s="6">
        <v>0.19277242597366701</v>
      </c>
      <c r="AU61" s="6">
        <v>8.6004318607164704E-2</v>
      </c>
      <c r="AV61" s="6">
        <v>7.3957305909234702E-2</v>
      </c>
      <c r="AW61" s="6">
        <v>0.16624213968825199</v>
      </c>
      <c r="AX61" s="6">
        <v>0.114072342151605</v>
      </c>
      <c r="AY61" s="6">
        <v>9.3509325905552207E-2</v>
      </c>
      <c r="AZ61" s="6">
        <v>0.24268678179807901</v>
      </c>
      <c r="BA61" s="6">
        <v>8.1978099547218106E-3</v>
      </c>
      <c r="BB61" s="6">
        <v>3.8658503341223699E-2</v>
      </c>
      <c r="BC61" s="6">
        <v>0.141414250163024</v>
      </c>
      <c r="BD61" s="6">
        <v>5.0837004275301599E-2</v>
      </c>
      <c r="BE61" s="6">
        <v>3.7107045159925897E-2</v>
      </c>
      <c r="BF61" s="6">
        <v>8.6393385707084297E-2</v>
      </c>
      <c r="BG61" s="6">
        <v>0.219367515321409</v>
      </c>
      <c r="BH61" s="6">
        <v>0.323884975425065</v>
      </c>
      <c r="BI61" s="6">
        <v>0.273489105720297</v>
      </c>
      <c r="BJ61" s="6">
        <v>0.18629024769370001</v>
      </c>
      <c r="BK61" s="6">
        <v>0.246423466328584</v>
      </c>
      <c r="BL61" s="6">
        <v>3.4440299169917199E-2</v>
      </c>
      <c r="BM61" s="6">
        <v>4.9725976523709303E-2</v>
      </c>
      <c r="BN61" s="6">
        <v>4.9468585188392297E-2</v>
      </c>
      <c r="BO61" s="6">
        <v>1.93769925870487E-2</v>
      </c>
      <c r="BP61" s="6">
        <v>7.0741027914823396E-2</v>
      </c>
      <c r="BQ61" s="6">
        <v>4.9416638573340999E-2</v>
      </c>
      <c r="BR61" s="6">
        <v>0.32932182736836901</v>
      </c>
      <c r="BS61" s="6">
        <v>5.1572486785289001E-2</v>
      </c>
      <c r="BT61" s="6">
        <v>0.24796490037534599</v>
      </c>
      <c r="BU61" s="6">
        <v>1.6159481163143599E-2</v>
      </c>
      <c r="BV61" s="6">
        <v>0.155065599771363</v>
      </c>
      <c r="BW61" s="6">
        <v>1.7992745203629999E-2</v>
      </c>
      <c r="BX61" s="6">
        <v>5.7945098207208702E-2</v>
      </c>
      <c r="BY61" s="6">
        <v>0.103872825378274</v>
      </c>
      <c r="BZ61" s="6">
        <v>3.7631311901147803E-2</v>
      </c>
      <c r="CA61" s="6">
        <v>5.7758802445066197E-2</v>
      </c>
      <c r="CB61" s="6">
        <v>0.25662558215016801</v>
      </c>
      <c r="CC61" s="6">
        <v>0.11837063495115301</v>
      </c>
      <c r="CD61" s="6">
        <v>0.129600626123659</v>
      </c>
      <c r="CE61" s="6">
        <v>7.1933732738329897E-2</v>
      </c>
      <c r="CF61" s="6">
        <v>0.108276327242934</v>
      </c>
      <c r="CG61" s="6">
        <v>2.3682554514108299E-2</v>
      </c>
      <c r="CH61" s="6">
        <v>2.3146465034256099E-2</v>
      </c>
      <c r="CI61" s="6">
        <v>1.6376292120091999E-2</v>
      </c>
      <c r="CJ61" s="6">
        <v>1.19179642398143E-2</v>
      </c>
      <c r="CK61" s="6">
        <v>1.6822733760915001E-2</v>
      </c>
      <c r="CL61" s="6">
        <v>2.3269092565057398E-2</v>
      </c>
      <c r="CM61" s="6">
        <v>1.40330473205178E-2</v>
      </c>
      <c r="CN61" s="6">
        <v>5.5187807577723798E-2</v>
      </c>
      <c r="CO61" s="6">
        <v>0.101440384117441</v>
      </c>
      <c r="CP61" s="6">
        <v>7.5544385655439694E-2</v>
      </c>
      <c r="CQ61" s="6">
        <v>0.50014309740825103</v>
      </c>
      <c r="CR61" s="6">
        <v>8.0000709009236504E-2</v>
      </c>
      <c r="CS61" s="6">
        <v>3.6290064439237102E-2</v>
      </c>
      <c r="CT61" s="6">
        <v>4.7000703182935699E-2</v>
      </c>
      <c r="CU61" s="6">
        <v>2.3237223408052898E-2</v>
      </c>
      <c r="CV61" s="6">
        <v>2.9737727762928799E-2</v>
      </c>
      <c r="CW61" s="6">
        <v>1.2451248097635001E-2</v>
      </c>
      <c r="CX61" s="6">
        <v>0.119558959252894</v>
      </c>
      <c r="CY61" s="6">
        <v>4.9414901895928703E-2</v>
      </c>
      <c r="CZ61" s="6">
        <v>8.3083163984024905E-2</v>
      </c>
      <c r="DA61" s="6">
        <v>4.7327065543744599E-2</v>
      </c>
      <c r="DB61" s="6">
        <v>3.2267171188348501E-2</v>
      </c>
      <c r="DC61" s="6">
        <v>2.74105058571813E-2</v>
      </c>
      <c r="DD61" s="6">
        <v>1.9165361842784501E-2</v>
      </c>
      <c r="DE61" s="6">
        <v>1.28825271921742E-2</v>
      </c>
      <c r="DF61" s="6">
        <v>1.01218360803602E-2</v>
      </c>
      <c r="DG61" s="6">
        <v>1.82920016130355E-2</v>
      </c>
      <c r="DH61" s="6">
        <v>3.7390285606037298E-3</v>
      </c>
      <c r="DI61" s="6">
        <v>1.36180276769431E-2</v>
      </c>
      <c r="DJ61" s="6">
        <v>7.0983913244823199E-2</v>
      </c>
      <c r="DK61" s="6">
        <v>3.7629167269467897E-2</v>
      </c>
      <c r="DL61" s="6">
        <v>6.0444527501896703E-2</v>
      </c>
      <c r="DM61" s="6">
        <v>7.5805595488530997E-2</v>
      </c>
      <c r="DN61" s="6">
        <v>9.2694075848410995E-2</v>
      </c>
      <c r="DO61" s="6">
        <v>5.2105624611142598E-2</v>
      </c>
      <c r="DP61" s="6">
        <v>3.8282373734563897E-2</v>
      </c>
      <c r="DQ61" s="6">
        <v>1.0444146620103401E-2</v>
      </c>
      <c r="DR61" s="6">
        <v>3.1915993440146499E-2</v>
      </c>
      <c r="DS61" s="6">
        <v>7.6238774210560897E-2</v>
      </c>
      <c r="DT61" s="6">
        <v>3.09848106682536E-2</v>
      </c>
      <c r="DU61" s="6">
        <v>6.4386868995745805E-2</v>
      </c>
      <c r="DV61" s="6">
        <v>0.110531697851633</v>
      </c>
      <c r="DW61" s="6">
        <v>7.8004455498859995E-2</v>
      </c>
      <c r="DX61" s="6">
        <v>4.3861200924968702E-2</v>
      </c>
      <c r="DY61" s="6">
        <v>1.9418609646939099E-2</v>
      </c>
      <c r="DZ61" s="6">
        <v>8.5864838715203808E-3</v>
      </c>
      <c r="EA61" s="6">
        <v>8.43973848837688E-2</v>
      </c>
      <c r="EB61" s="6">
        <v>4.0645079448023503E-3</v>
      </c>
      <c r="EC61" s="6">
        <v>8.0291234803379602E-2</v>
      </c>
      <c r="ED61" s="6">
        <v>4.0933119772795297E-2</v>
      </c>
      <c r="EE61" s="6">
        <v>6.9273690780585304E-2</v>
      </c>
      <c r="EF61" s="6">
        <v>5.2975728974926702E-2</v>
      </c>
      <c r="EG61" s="6">
        <v>4.7134499841716603E-2</v>
      </c>
      <c r="EH61" s="6">
        <v>2.4677538385099101E-2</v>
      </c>
      <c r="EI61" s="6">
        <v>1.6186566417113499E-2</v>
      </c>
      <c r="EJ61" s="6">
        <v>1.4082749939609399E-2</v>
      </c>
      <c r="EK61" s="6">
        <v>0.13694233248384399</v>
      </c>
      <c r="EL61" s="6">
        <v>8.5914253601093796E-2</v>
      </c>
      <c r="EM61" s="6">
        <v>6.6019797716518197E-2</v>
      </c>
      <c r="EN61" s="6">
        <v>0.17062362673051701</v>
      </c>
      <c r="EO61" s="6">
        <v>6.4023793980447094E-2</v>
      </c>
      <c r="EP61" s="6">
        <v>6.1882963844915102E-2</v>
      </c>
      <c r="EQ61" s="6">
        <v>8.5218255664187698E-2</v>
      </c>
      <c r="ER61" s="6">
        <v>3.84753692290844E-2</v>
      </c>
      <c r="ES61" s="6">
        <v>8.0998107816738999E-3</v>
      </c>
      <c r="ET61" s="6">
        <v>9.56367052198576E-3</v>
      </c>
      <c r="EU61" s="6">
        <v>1.49524530148151E-2</v>
      </c>
      <c r="EV61" s="6">
        <v>4.2947970714535301E-2</v>
      </c>
      <c r="EW61" s="6">
        <v>4.4706945116584199E-2</v>
      </c>
      <c r="EX61" s="6">
        <v>2.4964621286618301E-2</v>
      </c>
      <c r="EY61" s="6">
        <v>1.84895026486857E-2</v>
      </c>
      <c r="EZ61" s="6">
        <v>1.8727185978921101E-2</v>
      </c>
      <c r="FA61" s="6">
        <v>3.2534699932319201E-2</v>
      </c>
      <c r="FB61" s="6">
        <v>5.9233399881352903E-3</v>
      </c>
      <c r="FC61" s="6">
        <v>6.6755591011817703E-2</v>
      </c>
      <c r="FD61" s="6">
        <v>6.62197980055374E-2</v>
      </c>
      <c r="FE61" s="6">
        <v>1.76532104128987E-2</v>
      </c>
      <c r="FF61" s="6">
        <v>2.3088864285183801E-2</v>
      </c>
      <c r="FG61" s="6">
        <v>1.6366909904918899E-2</v>
      </c>
      <c r="FH61" s="6">
        <v>1.6607989258776198E-2</v>
      </c>
      <c r="FI61" s="6">
        <v>4.6688661998520098E-3</v>
      </c>
      <c r="FJ61" s="6">
        <v>1.4082000954057299E-2</v>
      </c>
      <c r="FK61" s="6">
        <v>4.0978945215224903E-2</v>
      </c>
      <c r="FL61" s="6">
        <v>8.0136592218810303E-3</v>
      </c>
      <c r="FM61" s="6">
        <v>3.4608019191007498E-2</v>
      </c>
      <c r="FN61" s="6">
        <v>5.4548950525271202E-3</v>
      </c>
      <c r="FO61" s="6">
        <v>1.2795446567412499E-2</v>
      </c>
      <c r="FP61" s="6">
        <v>8.5619306180521298E-2</v>
      </c>
      <c r="FQ61" s="6">
        <v>0.11677043351896001</v>
      </c>
      <c r="FR61" s="6">
        <v>9.6350810361697806E-2</v>
      </c>
      <c r="FS61" s="6">
        <v>4.8378485545696098E-2</v>
      </c>
      <c r="FT61" s="6">
        <v>5.1043638297213097E-2</v>
      </c>
      <c r="FU61" s="6">
        <v>5.39165775623828E-2</v>
      </c>
      <c r="FV61" s="6">
        <v>7.3419609290628299E-3</v>
      </c>
      <c r="FW61" s="6">
        <v>1.27936211964708E-2</v>
      </c>
      <c r="FX61" s="6">
        <v>9.3013478071399397E-2</v>
      </c>
      <c r="FY61" s="6">
        <v>1.6533642515872499E-2</v>
      </c>
      <c r="FZ61" s="6">
        <v>8.5776669553518595E-3</v>
      </c>
      <c r="GA61" s="6">
        <v>3.9947460967939101E-2</v>
      </c>
      <c r="GB61" s="6">
        <v>1.01439853888912E-2</v>
      </c>
      <c r="GC61" s="6">
        <v>1.0499449488405701E-2</v>
      </c>
      <c r="GD61" s="6">
        <v>1.1471644559059401E-2</v>
      </c>
      <c r="GE61" s="6">
        <v>8.8733359414088497E-2</v>
      </c>
      <c r="GF61" s="6">
        <v>0.15354253104504201</v>
      </c>
      <c r="GG61" s="6">
        <v>7.6818067521995104E-2</v>
      </c>
      <c r="GH61" s="6">
        <v>2.7509963819789401E-2</v>
      </c>
      <c r="GI61" s="6">
        <v>3.34459556691101E-2</v>
      </c>
      <c r="GJ61" s="6">
        <v>0.162709164645441</v>
      </c>
      <c r="GK61" s="6">
        <v>3.2591169558760097E-2</v>
      </c>
      <c r="GL61" s="6">
        <v>9.3826305144112401E-2</v>
      </c>
      <c r="GM61" s="6"/>
      <c r="GN61" s="6">
        <f>CORREL(D61:GL61,D8:GL8)^2</f>
        <v>0.78283971710072486</v>
      </c>
    </row>
    <row r="62" spans="1:196" x14ac:dyDescent="0.25">
      <c r="A62" s="17"/>
      <c r="B62" s="20"/>
      <c r="C62" s="4" t="s">
        <v>238</v>
      </c>
      <c r="D62" s="6">
        <v>3.1415643390584697E-2</v>
      </c>
      <c r="E62" s="6">
        <v>7.3871976702921697E-3</v>
      </c>
      <c r="F62" s="6">
        <v>2.2925465473099701E-2</v>
      </c>
      <c r="G62" s="6">
        <v>1.9053654674532801E-2</v>
      </c>
      <c r="H62" s="6">
        <v>2.89572873408835E-2</v>
      </c>
      <c r="I62" s="6">
        <v>7.6924508223375401E-3</v>
      </c>
      <c r="J62" s="6">
        <v>9.8400695978742292E-3</v>
      </c>
      <c r="K62" s="6">
        <v>3.45120235446583E-2</v>
      </c>
      <c r="L62" s="6">
        <v>3.3455496232745401E-2</v>
      </c>
      <c r="M62" s="6">
        <v>2.3354933004501598E-2</v>
      </c>
      <c r="N62" s="6">
        <v>5.5221602899055901E-2</v>
      </c>
      <c r="O62" s="6">
        <v>3.7287541847717598E-2</v>
      </c>
      <c r="P62" s="6">
        <v>5.2792632462028199E-2</v>
      </c>
      <c r="Q62" s="6">
        <v>3.3026871720832698E-2</v>
      </c>
      <c r="R62" s="6">
        <v>2.30654429536017E-2</v>
      </c>
      <c r="S62" s="6">
        <v>1.43810179764819E-2</v>
      </c>
      <c r="T62" s="6">
        <v>1.31961681576636E-2</v>
      </c>
      <c r="U62" s="6">
        <v>1.2892583649797E-2</v>
      </c>
      <c r="V62" s="6">
        <v>2.3523721295521601E-2</v>
      </c>
      <c r="W62" s="6">
        <v>4.6285137711906801E-2</v>
      </c>
      <c r="X62" s="6">
        <v>4.2753997464755097E-2</v>
      </c>
      <c r="Y62" s="6">
        <v>3.8008538885395002E-2</v>
      </c>
      <c r="Z62" s="6">
        <v>1.5741643633005901E-2</v>
      </c>
      <c r="AA62" s="6">
        <v>7.7797061913925901E-3</v>
      </c>
      <c r="AB62" s="6">
        <v>4.1963277230797402E-2</v>
      </c>
      <c r="AC62" s="6">
        <v>1.44876510380305E-2</v>
      </c>
      <c r="AD62" s="6">
        <v>2.5728851466600901E-2</v>
      </c>
      <c r="AE62" s="6">
        <v>1.98901003937134E-2</v>
      </c>
      <c r="AF62" s="6">
        <v>3.7181356614989398E-2</v>
      </c>
      <c r="AG62" s="6">
        <v>4.46232981303991E-2</v>
      </c>
      <c r="AH62" s="6">
        <v>1.7381021607396002E-2</v>
      </c>
      <c r="AI62" s="6">
        <v>1.0609657352247901E-2</v>
      </c>
      <c r="AJ62" s="6">
        <v>7.9077762701333904E-2</v>
      </c>
      <c r="AK62" s="6">
        <v>2.2097714692126999E-2</v>
      </c>
      <c r="AL62" s="6">
        <v>3.7576047141275E-2</v>
      </c>
      <c r="AM62" s="6">
        <v>1.7312652675892999E-2</v>
      </c>
      <c r="AN62" s="6">
        <v>2.3391403375657201E-3</v>
      </c>
      <c r="AO62" s="6">
        <v>1.4189397339982E-2</v>
      </c>
      <c r="AP62" s="6">
        <v>3.0461120476890199E-2</v>
      </c>
      <c r="AQ62" s="6">
        <v>4.9351527892097999E-2</v>
      </c>
      <c r="AR62" s="6">
        <v>2.5446439922237499E-2</v>
      </c>
      <c r="AS62" s="6">
        <v>0.18583919264357801</v>
      </c>
      <c r="AT62" s="6">
        <v>3.0652486958541801E-2</v>
      </c>
      <c r="AU62" s="6">
        <v>1.7250228968294298E-2</v>
      </c>
      <c r="AV62" s="6">
        <v>3.6679799763909303E-2</v>
      </c>
      <c r="AW62" s="6">
        <v>2.9589162705766999E-2</v>
      </c>
      <c r="AX62" s="6">
        <v>2.98448261643133E-2</v>
      </c>
      <c r="AY62" s="6">
        <v>1.65979217671357E-2</v>
      </c>
      <c r="AZ62" s="6">
        <v>1.5837501146195799E-2</v>
      </c>
      <c r="BA62" s="6">
        <v>1.9286058799820101E-2</v>
      </c>
      <c r="BB62" s="6">
        <v>1.8850026855322301E-2</v>
      </c>
      <c r="BC62" s="6">
        <v>1.8514536553344799E-2</v>
      </c>
      <c r="BD62" s="6">
        <v>2.5967824813898401E-2</v>
      </c>
      <c r="BE62" s="6">
        <v>2.98959662171858E-2</v>
      </c>
      <c r="BF62" s="6">
        <v>3.61602990280726E-2</v>
      </c>
      <c r="BG62" s="6">
        <v>3.2054315047642397E-2</v>
      </c>
      <c r="BH62" s="6">
        <v>2.9034790093698901E-2</v>
      </c>
      <c r="BI62" s="6">
        <v>4.5066374602522503E-2</v>
      </c>
      <c r="BJ62" s="6">
        <v>4.8029979885680099E-2</v>
      </c>
      <c r="BK62" s="6">
        <v>3.22945995203371E-2</v>
      </c>
      <c r="BL62" s="6">
        <v>5.0728021996429201E-2</v>
      </c>
      <c r="BM62" s="6">
        <v>6.0579846476233802E-2</v>
      </c>
      <c r="BN62" s="6">
        <v>4.7240639729061298E-2</v>
      </c>
      <c r="BO62" s="6">
        <v>4.8573169402008003E-2</v>
      </c>
      <c r="BP62" s="6">
        <v>2.8170922972016201E-2</v>
      </c>
      <c r="BQ62" s="6">
        <v>2.0864286737002899E-2</v>
      </c>
      <c r="BR62" s="6">
        <v>5.0314208003434599E-2</v>
      </c>
      <c r="BS62" s="6">
        <v>1.6927025919594801E-2</v>
      </c>
      <c r="BT62" s="6">
        <v>2.9911434757948899E-2</v>
      </c>
      <c r="BU62" s="6">
        <v>1.8172538832849701E-2</v>
      </c>
      <c r="BV62" s="6">
        <v>2.1272806235962099E-2</v>
      </c>
      <c r="BW62" s="6">
        <v>1.62402763632577E-2</v>
      </c>
      <c r="BX62" s="6">
        <v>3.9143300091795202E-2</v>
      </c>
      <c r="BY62" s="6">
        <v>2.1056902873739899E-2</v>
      </c>
      <c r="BZ62" s="6">
        <v>2.8503088404532501E-2</v>
      </c>
      <c r="CA62" s="6">
        <v>1.7114172744317199E-2</v>
      </c>
      <c r="CB62" s="6">
        <v>5.9884926950095202E-2</v>
      </c>
      <c r="CC62" s="6">
        <v>3.0194917112656299E-2</v>
      </c>
      <c r="CD62" s="6">
        <v>4.3816148195111398E-2</v>
      </c>
      <c r="CE62" s="6">
        <v>2.4362871839521402E-2</v>
      </c>
      <c r="CF62" s="6">
        <v>5.4584906374521298E-2</v>
      </c>
      <c r="CG62" s="6">
        <v>8.7456832328088093E-3</v>
      </c>
      <c r="CH62" s="6">
        <v>3.3077615370018597E-2</v>
      </c>
      <c r="CI62" s="6">
        <v>3.1094843822525201E-2</v>
      </c>
      <c r="CJ62" s="6">
        <v>2.3693757549586299E-2</v>
      </c>
      <c r="CK62" s="6">
        <v>1.5756434344064599E-2</v>
      </c>
      <c r="CL62" s="6">
        <v>2.52137380348912E-2</v>
      </c>
      <c r="CM62" s="6">
        <v>1.0729432340472699E-2</v>
      </c>
      <c r="CN62" s="6">
        <v>2.4704388086597501E-2</v>
      </c>
      <c r="CO62" s="6">
        <v>2.0740402442437401E-2</v>
      </c>
      <c r="CP62" s="6">
        <v>2.70074849709964E-2</v>
      </c>
      <c r="CQ62" s="6">
        <v>4.2696142953312401E-2</v>
      </c>
      <c r="CR62" s="6">
        <v>2.71792405325035E-2</v>
      </c>
      <c r="CS62" s="6">
        <v>2.0548986771816002E-2</v>
      </c>
      <c r="CT62" s="6">
        <v>2.0060006248695399E-2</v>
      </c>
      <c r="CU62" s="6">
        <v>3.4778257032163397E-2</v>
      </c>
      <c r="CV62" s="6">
        <v>8.2756504988040006E-2</v>
      </c>
      <c r="CW62" s="6">
        <v>1.4273767281399501E-2</v>
      </c>
      <c r="CX62" s="6">
        <v>3.86179734912558E-2</v>
      </c>
      <c r="CY62" s="6">
        <v>1.4292774283319E-2</v>
      </c>
      <c r="CZ62" s="6">
        <v>2.08380352128716E-2</v>
      </c>
      <c r="DA62" s="6">
        <v>1.7889964211369E-2</v>
      </c>
      <c r="DB62" s="6">
        <v>4.0998473398598703E-2</v>
      </c>
      <c r="DC62" s="6">
        <v>7.9569540292726101E-2</v>
      </c>
      <c r="DD62" s="6">
        <v>2.7948681880164701E-2</v>
      </c>
      <c r="DE62" s="6">
        <v>3.8471052802061902E-2</v>
      </c>
      <c r="DF62" s="6">
        <v>4.57395946564167E-2</v>
      </c>
      <c r="DG62" s="6">
        <v>3.6912400789572503E-2</v>
      </c>
      <c r="DH62" s="6">
        <v>6.6757817890608806E-2</v>
      </c>
      <c r="DI62" s="6">
        <v>3.1988003564941199E-2</v>
      </c>
      <c r="DJ62" s="6">
        <v>3.7368449283009697E-2</v>
      </c>
      <c r="DK62" s="6">
        <v>5.2712753647614699E-2</v>
      </c>
      <c r="DL62" s="6">
        <v>3.2691764617732197E-2</v>
      </c>
      <c r="DM62" s="6">
        <v>2.5577262203924998E-2</v>
      </c>
      <c r="DN62" s="6">
        <v>2.7282755974732099E-2</v>
      </c>
      <c r="DO62" s="6">
        <v>6.1034582012963301E-2</v>
      </c>
      <c r="DP62" s="6">
        <v>5.1510578459819899E-2</v>
      </c>
      <c r="DQ62" s="6">
        <v>6.3599286858012097E-2</v>
      </c>
      <c r="DR62" s="6">
        <v>1.6234866436381699E-2</v>
      </c>
      <c r="DS62" s="6">
        <v>4.7741691270361097E-2</v>
      </c>
      <c r="DT62" s="6">
        <v>7.9145867755396698E-2</v>
      </c>
      <c r="DU62" s="6">
        <v>3.3650424031532601E-2</v>
      </c>
      <c r="DV62" s="6">
        <v>8.1698920281142395E-2</v>
      </c>
      <c r="DW62" s="6">
        <v>3.9683788120915699E-2</v>
      </c>
      <c r="DX62" s="6">
        <v>0.33297178304140701</v>
      </c>
      <c r="DY62" s="6">
        <v>8.6528630059387296E-2</v>
      </c>
      <c r="DZ62" s="6">
        <v>2.4488950014947799E-2</v>
      </c>
      <c r="EA62" s="6">
        <v>5.7130447775875601E-2</v>
      </c>
      <c r="EB62" s="6">
        <v>2.3408198857052202E-2</v>
      </c>
      <c r="EC62" s="6">
        <v>4.2743342457951201E-2</v>
      </c>
      <c r="ED62" s="6">
        <v>0.34896886728868998</v>
      </c>
      <c r="EE62" s="6">
        <v>4.3637957572774999E-2</v>
      </c>
      <c r="EF62" s="6">
        <v>4.0008478139802801E-2</v>
      </c>
      <c r="EG62" s="6">
        <v>2.3665410418629799E-2</v>
      </c>
      <c r="EH62" s="6">
        <v>3.7150150267866597E-2</v>
      </c>
      <c r="EI62" s="6">
        <v>7.4345311178542303E-2</v>
      </c>
      <c r="EJ62" s="6">
        <v>2.2810674298422599E-2</v>
      </c>
      <c r="EK62" s="6">
        <v>5.2013701174107502E-2</v>
      </c>
      <c r="EL62" s="6">
        <v>1.7324948553677499E-2</v>
      </c>
      <c r="EM62" s="6">
        <v>1.6573500865073702E-2</v>
      </c>
      <c r="EN62" s="6">
        <v>4.0577753643835E-2</v>
      </c>
      <c r="EO62" s="6">
        <v>8.7987911617978698E-2</v>
      </c>
      <c r="EP62" s="6">
        <v>0.33427868500355901</v>
      </c>
      <c r="EQ62" s="6">
        <v>2.5276865112607801E-2</v>
      </c>
      <c r="ER62" s="6">
        <v>2.86145958056566E-2</v>
      </c>
      <c r="ES62" s="6">
        <v>1.74998359028651E-2</v>
      </c>
      <c r="ET62" s="6">
        <v>2.5759562243555901E-2</v>
      </c>
      <c r="EU62" s="6">
        <v>5.5881152445508203E-2</v>
      </c>
      <c r="EV62" s="6">
        <v>4.9353758136638302E-2</v>
      </c>
      <c r="EW62" s="6">
        <v>7.8553498602815693E-3</v>
      </c>
      <c r="EX62" s="6">
        <v>6.0477956235076499E-3</v>
      </c>
      <c r="EY62" s="6">
        <v>3.7860077445498199E-3</v>
      </c>
      <c r="EZ62" s="6">
        <v>6.3715666462817705E-2</v>
      </c>
      <c r="FA62" s="6">
        <v>3.3764763604085001E-3</v>
      </c>
      <c r="FB62" s="6">
        <v>8.7308816751809895E-4</v>
      </c>
      <c r="FC62" s="6">
        <v>1.4882031410231601E-2</v>
      </c>
      <c r="FD62" s="6">
        <v>1.06676230441533E-2</v>
      </c>
      <c r="FE62" s="6">
        <v>2.73891526317512E-2</v>
      </c>
      <c r="FF62" s="6">
        <v>1.84097311285434E-2</v>
      </c>
      <c r="FG62" s="6">
        <v>1.58680358297793E-2</v>
      </c>
      <c r="FH62" s="6">
        <v>1.4065289731867599E-2</v>
      </c>
      <c r="FI62" s="6">
        <v>0.77390720284509595</v>
      </c>
      <c r="FJ62" s="6">
        <v>3.0866913245541701E-2</v>
      </c>
      <c r="FK62" s="6">
        <v>4.4433639779249898E-3</v>
      </c>
      <c r="FL62" s="6">
        <v>5.1260583490247901E-3</v>
      </c>
      <c r="FM62" s="6">
        <v>5.4718885711932197E-3</v>
      </c>
      <c r="FN62" s="6">
        <v>1.5996773828239601E-2</v>
      </c>
      <c r="FO62" s="6">
        <v>6.8014288369014804E-3</v>
      </c>
      <c r="FP62" s="6">
        <v>2.9914628586906401E-2</v>
      </c>
      <c r="FQ62" s="6">
        <v>8.7235844755091992E-3</v>
      </c>
      <c r="FR62" s="6">
        <v>3.3490051411511498E-2</v>
      </c>
      <c r="FS62" s="6">
        <v>3.0769782713085801E-2</v>
      </c>
      <c r="FT62" s="6">
        <v>1.21426274250921E-2</v>
      </c>
      <c r="FU62" s="6">
        <v>1.6862835582886801E-2</v>
      </c>
      <c r="FV62" s="6">
        <v>1.87671121146828E-2</v>
      </c>
      <c r="FW62" s="6">
        <v>3.5119256982265298E-2</v>
      </c>
      <c r="FX62" s="6">
        <v>1.2831776245228899E-2</v>
      </c>
      <c r="FY62" s="6">
        <v>9.7482619162278204E-3</v>
      </c>
      <c r="FZ62" s="6">
        <v>2.3146081336418999E-2</v>
      </c>
      <c r="GA62" s="6">
        <v>2.47352981621872E-2</v>
      </c>
      <c r="GB62" s="6">
        <v>3.2668781819106998E-2</v>
      </c>
      <c r="GC62" s="6">
        <v>7.0552957049555901E-2</v>
      </c>
      <c r="GD62" s="6">
        <v>6.6189952860083695E-2</v>
      </c>
      <c r="GE62" s="6">
        <v>2.45730078774733E-2</v>
      </c>
      <c r="GF62" s="6">
        <v>1.9155838112609801E-2</v>
      </c>
      <c r="GG62" s="6">
        <v>2.5033345189227701E-2</v>
      </c>
      <c r="GH62" s="6">
        <v>7.1794447019983804E-2</v>
      </c>
      <c r="GI62" s="6">
        <v>4.8744697537750098E-2</v>
      </c>
      <c r="GJ62" s="6">
        <v>6.9354640268876602E-3</v>
      </c>
      <c r="GK62" s="6">
        <v>1.6500919866377001E-2</v>
      </c>
      <c r="GL62" s="6">
        <v>2.4576279125015602E-2</v>
      </c>
      <c r="GM62" s="6"/>
      <c r="GN62" s="6">
        <f>CORREL(D62:GL62,D10:GL10)^2</f>
        <v>0.8532709753832215</v>
      </c>
    </row>
    <row r="63" spans="1:196" x14ac:dyDescent="0.25">
      <c r="A63" s="17"/>
      <c r="B63" s="20"/>
      <c r="C63" s="4" t="s">
        <v>237</v>
      </c>
      <c r="D63" s="6">
        <v>7.9069184401602405E-2</v>
      </c>
      <c r="E63" s="6">
        <v>1.8954759253355699E-2</v>
      </c>
      <c r="F63" s="6">
        <v>2.3120053762840698E-2</v>
      </c>
      <c r="G63" s="6">
        <v>9.2738392843152492E-3</v>
      </c>
      <c r="H63" s="6">
        <v>2.2494028884676599E-2</v>
      </c>
      <c r="I63" s="6">
        <v>4.1842086318253499E-3</v>
      </c>
      <c r="J63" s="6">
        <v>6.5100495777729696E-3</v>
      </c>
      <c r="K63" s="6">
        <v>4.0495958494743099E-2</v>
      </c>
      <c r="L63" s="6">
        <v>2.2938414583437899E-2</v>
      </c>
      <c r="M63" s="6">
        <v>3.9279392980464303E-2</v>
      </c>
      <c r="N63" s="6">
        <v>6.9872679501814194E-2</v>
      </c>
      <c r="O63" s="6">
        <v>0.105526925143323</v>
      </c>
      <c r="P63" s="6">
        <v>6.9863825110877104E-2</v>
      </c>
      <c r="Q63" s="6">
        <v>2.5659776495058E-2</v>
      </c>
      <c r="R63" s="6">
        <v>1.40096746916665E-2</v>
      </c>
      <c r="S63" s="6">
        <v>5.0881485409698599E-2</v>
      </c>
      <c r="T63" s="6">
        <v>3.9315362342157802E-2</v>
      </c>
      <c r="U63" s="6">
        <v>7.1507262722059803E-2</v>
      </c>
      <c r="V63" s="6">
        <v>7.79129370076697E-2</v>
      </c>
      <c r="W63" s="6">
        <v>7.0782846236757305E-2</v>
      </c>
      <c r="X63" s="6">
        <v>6.1919143118780003E-2</v>
      </c>
      <c r="Y63" s="6">
        <v>5.6170996549229003E-2</v>
      </c>
      <c r="Z63" s="6">
        <v>1.4773689058048401E-2</v>
      </c>
      <c r="AA63" s="6">
        <v>2.24298021417077E-2</v>
      </c>
      <c r="AB63" s="6">
        <v>4.8434584405936697E-2</v>
      </c>
      <c r="AC63" s="6">
        <v>2.08248696970935E-2</v>
      </c>
      <c r="AD63" s="6">
        <v>7.0524306528525302E-2</v>
      </c>
      <c r="AE63" s="6">
        <v>5.8726174979666597E-2</v>
      </c>
      <c r="AF63" s="6">
        <v>3.5159007559435698E-2</v>
      </c>
      <c r="AG63" s="6">
        <v>6.2689602425624102E-2</v>
      </c>
      <c r="AH63" s="6">
        <v>1.58351828524739E-2</v>
      </c>
      <c r="AI63" s="6">
        <v>1.3843911690002699E-2</v>
      </c>
      <c r="AJ63" s="6">
        <v>6.0852624664128503E-2</v>
      </c>
      <c r="AK63" s="6">
        <v>3.42299889176991E-2</v>
      </c>
      <c r="AL63" s="6">
        <v>6.43992887670429E-2</v>
      </c>
      <c r="AM63" s="6">
        <v>7.7725162900612502E-2</v>
      </c>
      <c r="AN63" s="6">
        <v>7.5347754379564797E-3</v>
      </c>
      <c r="AO63" s="6">
        <v>6.5929946912944598E-2</v>
      </c>
      <c r="AP63" s="6">
        <v>1.33921221149455E-2</v>
      </c>
      <c r="AQ63" s="6">
        <v>2.8053817721110302E-2</v>
      </c>
      <c r="AR63" s="6">
        <v>3.3199788917814797E-2</v>
      </c>
      <c r="AS63" s="6">
        <v>4.3799150609044997E-2</v>
      </c>
      <c r="AT63" s="6">
        <v>5.7407817282027901E-2</v>
      </c>
      <c r="AU63" s="6">
        <v>7.2581970645811802E-2</v>
      </c>
      <c r="AV63" s="6">
        <v>5.4808056468918398E-2</v>
      </c>
      <c r="AW63" s="6">
        <v>8.9849214502396704E-2</v>
      </c>
      <c r="AX63" s="6">
        <v>0.11082292429212499</v>
      </c>
      <c r="AY63" s="6">
        <v>0.26873540585491401</v>
      </c>
      <c r="AZ63" s="6">
        <v>0.13447142449229299</v>
      </c>
      <c r="BA63" s="6">
        <v>0.87977421703804604</v>
      </c>
      <c r="BB63" s="6">
        <v>0.18108991182086701</v>
      </c>
      <c r="BC63" s="6">
        <v>8.0618577772956904E-2</v>
      </c>
      <c r="BD63" s="6">
        <v>6.9146884480191795E-2</v>
      </c>
      <c r="BE63" s="6">
        <v>8.5338642124073605E-2</v>
      </c>
      <c r="BF63" s="6">
        <v>4.3399110259155702E-2</v>
      </c>
      <c r="BG63" s="6">
        <v>5.9890933716375203E-2</v>
      </c>
      <c r="BH63" s="6">
        <v>3.3615714044476101E-2</v>
      </c>
      <c r="BI63" s="6">
        <v>1.33336960239414E-2</v>
      </c>
      <c r="BJ63" s="6">
        <v>2.5917839379121399E-2</v>
      </c>
      <c r="BK63" s="6">
        <v>5.9608324097266303E-2</v>
      </c>
      <c r="BL63" s="6">
        <v>2.90598678944285E-2</v>
      </c>
      <c r="BM63" s="6">
        <v>5.5482059019305301E-2</v>
      </c>
      <c r="BN63" s="6">
        <v>6.1095384299820997E-2</v>
      </c>
      <c r="BO63" s="6">
        <v>0.12075950644901801</v>
      </c>
      <c r="BP63" s="6">
        <v>7.5356659682286595E-2</v>
      </c>
      <c r="BQ63" s="6">
        <v>2.5121636706068901E-2</v>
      </c>
      <c r="BR63" s="6">
        <v>4.9870469111584902E-2</v>
      </c>
      <c r="BS63" s="6">
        <v>8.2336516389083195E-2</v>
      </c>
      <c r="BT63" s="6">
        <v>1.5026498431054299E-2</v>
      </c>
      <c r="BU63" s="6">
        <v>1.6816541835284401E-2</v>
      </c>
      <c r="BV63" s="6">
        <v>4.55192507736406E-2</v>
      </c>
      <c r="BW63" s="6">
        <v>4.2391693563957202E-2</v>
      </c>
      <c r="BX63" s="6">
        <v>6.3397658919088398E-2</v>
      </c>
      <c r="BY63" s="6">
        <v>7.1667564843721304E-2</v>
      </c>
      <c r="BZ63" s="6">
        <v>5.5206491620826303E-2</v>
      </c>
      <c r="CA63" s="6">
        <v>2.5345792528415401E-2</v>
      </c>
      <c r="CB63" s="6">
        <v>3.3915504807082802E-2</v>
      </c>
      <c r="CC63" s="6">
        <v>4.2448176256221E-2</v>
      </c>
      <c r="CD63" s="6">
        <v>2.9700006990963899E-2</v>
      </c>
      <c r="CE63" s="6">
        <v>0.102329122429202</v>
      </c>
      <c r="CF63" s="6">
        <v>4.0183344098801997E-2</v>
      </c>
      <c r="CG63" s="6">
        <v>0.142827806005454</v>
      </c>
      <c r="CH63" s="6">
        <v>0.106155771916386</v>
      </c>
      <c r="CI63" s="6">
        <v>8.7655320818826904E-2</v>
      </c>
      <c r="CJ63" s="6">
        <v>0.100166507395618</v>
      </c>
      <c r="CK63" s="6">
        <v>8.3819328188445896E-2</v>
      </c>
      <c r="CL63" s="6">
        <v>7.1008439062108505E-2</v>
      </c>
      <c r="CM63" s="6">
        <v>5.0936326571924699E-2</v>
      </c>
      <c r="CN63" s="6">
        <v>4.9006645443868402E-2</v>
      </c>
      <c r="CO63" s="6">
        <v>5.0098926709609401E-2</v>
      </c>
      <c r="CP63" s="6">
        <v>0.114182983131267</v>
      </c>
      <c r="CQ63" s="6">
        <v>4.0442128301574502E-2</v>
      </c>
      <c r="CR63" s="6">
        <v>7.4846104563529706E-2</v>
      </c>
      <c r="CS63" s="6">
        <v>4.8553610046963402E-2</v>
      </c>
      <c r="CT63" s="6">
        <v>7.3526843508404396E-2</v>
      </c>
      <c r="CU63" s="6">
        <v>4.0346702230399899E-2</v>
      </c>
      <c r="CV63" s="6">
        <v>6.9850484295292697E-2</v>
      </c>
      <c r="CW63" s="6">
        <v>9.0914654964711003E-3</v>
      </c>
      <c r="CX63" s="6">
        <v>5.4788646626364297E-2</v>
      </c>
      <c r="CY63" s="6">
        <v>0.115737150819825</v>
      </c>
      <c r="CZ63" s="6">
        <v>9.5450391856628902E-2</v>
      </c>
      <c r="DA63" s="6">
        <v>5.7730894430946401E-2</v>
      </c>
      <c r="DB63" s="6">
        <v>0.106475411738438</v>
      </c>
      <c r="DC63" s="6">
        <v>1.67166206046927E-2</v>
      </c>
      <c r="DD63" s="6">
        <v>2.3062353826630601E-2</v>
      </c>
      <c r="DE63" s="6">
        <v>4.4983452300616802E-2</v>
      </c>
      <c r="DF63" s="6">
        <v>2.6422181405469598E-2</v>
      </c>
      <c r="DG63" s="6">
        <v>3.0643219925109599E-2</v>
      </c>
      <c r="DH63" s="6">
        <v>1.2449932733738201E-2</v>
      </c>
      <c r="DI63" s="6">
        <v>1.92450566342484E-2</v>
      </c>
      <c r="DJ63" s="6">
        <v>0.100131734017827</v>
      </c>
      <c r="DK63" s="6">
        <v>1.0824935791277799E-2</v>
      </c>
      <c r="DL63" s="6">
        <v>7.3577582192185603E-2</v>
      </c>
      <c r="DM63" s="6">
        <v>7.2760958010741603E-2</v>
      </c>
      <c r="DN63" s="6">
        <v>7.7224198134890398E-2</v>
      </c>
      <c r="DO63" s="6">
        <v>4.7341193267359097E-2</v>
      </c>
      <c r="DP63" s="6">
        <v>1.48943144017841E-2</v>
      </c>
      <c r="DQ63" s="6">
        <v>6.6652631013615293E-2</v>
      </c>
      <c r="DR63" s="6">
        <v>8.4860131564212099E-2</v>
      </c>
      <c r="DS63" s="6">
        <v>6.0635503388320501E-2</v>
      </c>
      <c r="DT63" s="6">
        <v>8.1021086876303994E-2</v>
      </c>
      <c r="DU63" s="6">
        <v>6.4675103978184406E-2</v>
      </c>
      <c r="DV63" s="6">
        <v>4.8308271238302898E-2</v>
      </c>
      <c r="DW63" s="6">
        <v>7.0576205228242206E-2</v>
      </c>
      <c r="DX63" s="6">
        <v>5.4027530824175003E-2</v>
      </c>
      <c r="DY63" s="6">
        <v>0.18239521071971301</v>
      </c>
      <c r="DZ63" s="6">
        <v>2.7351411770440499E-2</v>
      </c>
      <c r="EA63" s="6">
        <v>5.4304488484061497E-2</v>
      </c>
      <c r="EB63" s="6">
        <v>5.1640107584297899E-2</v>
      </c>
      <c r="EC63" s="6">
        <v>6.2052664574488103E-2</v>
      </c>
      <c r="ED63" s="6">
        <v>4.1268629508497301E-2</v>
      </c>
      <c r="EE63" s="6">
        <v>0.13727627172381099</v>
      </c>
      <c r="EF63" s="6">
        <v>4.7448000518461299E-2</v>
      </c>
      <c r="EG63" s="6">
        <v>5.7282389920995998E-2</v>
      </c>
      <c r="EH63" s="6">
        <v>3.95477615678431E-2</v>
      </c>
      <c r="EI63" s="6">
        <v>7.1282899673905206E-2</v>
      </c>
      <c r="EJ63" s="6">
        <v>0.10048495543764099</v>
      </c>
      <c r="EK63" s="6">
        <v>5.5985661863595E-2</v>
      </c>
      <c r="EL63" s="6">
        <v>8.6207569381154606E-2</v>
      </c>
      <c r="EM63" s="6">
        <v>7.5861607446464599E-2</v>
      </c>
      <c r="EN63" s="6">
        <v>4.6556471223924298E-2</v>
      </c>
      <c r="EO63" s="6">
        <v>0.106107367711322</v>
      </c>
      <c r="EP63" s="6">
        <v>6.8578600333798798E-2</v>
      </c>
      <c r="EQ63" s="6">
        <v>0.10003386580500701</v>
      </c>
      <c r="ER63" s="6">
        <v>0.102225504602612</v>
      </c>
      <c r="ES63" s="6">
        <v>1.37952885430088E-2</v>
      </c>
      <c r="ET63" s="6">
        <v>2.16901449174602E-2</v>
      </c>
      <c r="EU63" s="6">
        <v>0.137070268116292</v>
      </c>
      <c r="EV63" s="6">
        <v>7.5769722668868694E-2</v>
      </c>
      <c r="EW63" s="6">
        <v>7.8700543085592593E-3</v>
      </c>
      <c r="EX63" s="6">
        <v>0.11366861729358201</v>
      </c>
      <c r="EY63" s="6">
        <v>0.131308575589937</v>
      </c>
      <c r="EZ63" s="6">
        <v>3.2053788295139399E-2</v>
      </c>
      <c r="FA63" s="6">
        <v>0.13999624444146699</v>
      </c>
      <c r="FB63" s="6">
        <v>1.83877801953366E-2</v>
      </c>
      <c r="FC63" s="6">
        <v>8.4920659102351206E-2</v>
      </c>
      <c r="FD63" s="6">
        <v>0.17421572143970601</v>
      </c>
      <c r="FE63" s="6">
        <v>0.12754586276590199</v>
      </c>
      <c r="FF63" s="6">
        <v>7.4434730980289604E-2</v>
      </c>
      <c r="FG63" s="6">
        <v>3.60080385729666E-3</v>
      </c>
      <c r="FH63" s="6">
        <v>3.3520978300150002E-2</v>
      </c>
      <c r="FI63" s="6">
        <v>2.22693192254819E-2</v>
      </c>
      <c r="FJ63" s="6">
        <v>7.5864623164556999E-2</v>
      </c>
      <c r="FK63" s="6">
        <v>4.1018845101308203E-2</v>
      </c>
      <c r="FL63" s="6">
        <v>3.63275100677206E-2</v>
      </c>
      <c r="FM63" s="6">
        <v>5.9005881806425499E-2</v>
      </c>
      <c r="FN63" s="6">
        <v>4.1323136183444797E-2</v>
      </c>
      <c r="FO63" s="6">
        <v>0.118948463954935</v>
      </c>
      <c r="FP63" s="6">
        <v>0.137776643624824</v>
      </c>
      <c r="FQ63" s="6">
        <v>0.11051938673310301</v>
      </c>
      <c r="FR63" s="6">
        <v>2.6940615289242902E-2</v>
      </c>
      <c r="FS63" s="6">
        <v>4.6157583529659298E-2</v>
      </c>
      <c r="FT63" s="6">
        <v>4.0613277325945198E-2</v>
      </c>
      <c r="FU63" s="6">
        <v>0.26800474647018202</v>
      </c>
      <c r="FV63" s="6">
        <v>2.4996355359031899E-2</v>
      </c>
      <c r="FW63" s="6">
        <v>1.9969076679738702E-2</v>
      </c>
      <c r="FX63" s="6">
        <v>0.11269699928345001</v>
      </c>
      <c r="FY63" s="6">
        <v>0.105454980507018</v>
      </c>
      <c r="FZ63" s="6">
        <v>0.12528456400157201</v>
      </c>
      <c r="GA63" s="6">
        <v>9.7667894910174496E-2</v>
      </c>
      <c r="GB63" s="6">
        <v>9.9583103767883402E-2</v>
      </c>
      <c r="GC63" s="6">
        <v>0.27243416806635101</v>
      </c>
      <c r="GD63" s="6">
        <v>0.206388504565166</v>
      </c>
      <c r="GE63" s="6">
        <v>0.113534905296078</v>
      </c>
      <c r="GF63" s="6">
        <v>9.5884130801280207E-2</v>
      </c>
      <c r="GG63" s="6">
        <v>4.4207819484147398E-2</v>
      </c>
      <c r="GH63" s="6">
        <v>0.101778506005197</v>
      </c>
      <c r="GI63" s="6">
        <v>5.8716446901556099E-2</v>
      </c>
      <c r="GJ63" s="6">
        <v>4.9955027089058801E-2</v>
      </c>
      <c r="GK63" s="6">
        <v>0.14172104102579999</v>
      </c>
      <c r="GL63" s="6">
        <v>0.15221062230953999</v>
      </c>
      <c r="GM63" s="6"/>
      <c r="GN63" s="6">
        <f>CORREL(D63:GL63,D5:GL5)^2</f>
        <v>0.601575449827913</v>
      </c>
    </row>
    <row r="64" spans="1:196" s="14" customFormat="1" x14ac:dyDescent="0.25">
      <c r="A64" s="17"/>
      <c r="B64" s="20"/>
      <c r="C64" s="11" t="s">
        <v>216</v>
      </c>
      <c r="D64" s="9">
        <f>SUM(D58:D63)</f>
        <v>0.31804814900055278</v>
      </c>
      <c r="E64" s="9">
        <f t="shared" ref="E64:BP64" si="23">SUM(E58:E63)</f>
        <v>0.85071261549750132</v>
      </c>
      <c r="F64" s="9">
        <f t="shared" si="23"/>
        <v>0.51662187100550228</v>
      </c>
      <c r="G64" s="9">
        <f t="shared" si="23"/>
        <v>0.40526189508347887</v>
      </c>
      <c r="H64" s="9">
        <f t="shared" si="23"/>
        <v>0.63029333841645852</v>
      </c>
      <c r="I64" s="9">
        <f t="shared" si="23"/>
        <v>3.7768567590551375E-2</v>
      </c>
      <c r="J64" s="9">
        <f t="shared" si="23"/>
        <v>6.4687871865640276E-2</v>
      </c>
      <c r="K64" s="9">
        <f t="shared" si="23"/>
        <v>0.73004306284627307</v>
      </c>
      <c r="L64" s="9">
        <f t="shared" si="23"/>
        <v>0.13373132616054431</v>
      </c>
      <c r="M64" s="9">
        <f t="shared" si="23"/>
        <v>0.37928167297600124</v>
      </c>
      <c r="N64" s="9">
        <f t="shared" si="23"/>
        <v>0.25723812638885124</v>
      </c>
      <c r="O64" s="9">
        <f t="shared" si="23"/>
        <v>0.21218507679590842</v>
      </c>
      <c r="P64" s="9">
        <f t="shared" si="23"/>
        <v>0.68475328293581506</v>
      </c>
      <c r="Q64" s="9">
        <f t="shared" si="23"/>
        <v>0.74641287867787964</v>
      </c>
      <c r="R64" s="9">
        <f t="shared" si="23"/>
        <v>0.15290858103090568</v>
      </c>
      <c r="S64" s="9">
        <f t="shared" si="23"/>
        <v>0.2497646974692812</v>
      </c>
      <c r="T64" s="9">
        <f t="shared" si="23"/>
        <v>0.151846244448051</v>
      </c>
      <c r="U64" s="9">
        <f t="shared" si="23"/>
        <v>0.44425966420076662</v>
      </c>
      <c r="V64" s="9">
        <f t="shared" si="23"/>
        <v>0.26578239229294032</v>
      </c>
      <c r="W64" s="9">
        <f t="shared" si="23"/>
        <v>0.34994002367978261</v>
      </c>
      <c r="X64" s="9">
        <f t="shared" si="23"/>
        <v>0.46650028364108753</v>
      </c>
      <c r="Y64" s="9">
        <f t="shared" si="23"/>
        <v>0.6426182626896555</v>
      </c>
      <c r="Z64" s="9">
        <f t="shared" si="23"/>
        <v>0.79709349774129945</v>
      </c>
      <c r="AA64" s="9">
        <f t="shared" si="23"/>
        <v>0.78518115109470954</v>
      </c>
      <c r="AB64" s="9">
        <f t="shared" si="23"/>
        <v>0.31944877215511841</v>
      </c>
      <c r="AC64" s="9">
        <f t="shared" si="23"/>
        <v>0.45281960816329886</v>
      </c>
      <c r="AD64" s="9">
        <f t="shared" si="23"/>
        <v>0.51976423687203865</v>
      </c>
      <c r="AE64" s="9">
        <f t="shared" si="23"/>
        <v>0.49631372506334093</v>
      </c>
      <c r="AF64" s="9">
        <f t="shared" si="23"/>
        <v>0.71433749067936969</v>
      </c>
      <c r="AG64" s="9">
        <f t="shared" si="23"/>
        <v>0.4480858422795676</v>
      </c>
      <c r="AH64" s="9">
        <f t="shared" si="23"/>
        <v>0.62274231863748986</v>
      </c>
      <c r="AI64" s="9">
        <f t="shared" si="23"/>
        <v>0.80698357082187377</v>
      </c>
      <c r="AJ64" s="9">
        <f t="shared" si="23"/>
        <v>0.77918787396842593</v>
      </c>
      <c r="AK64" s="9">
        <f t="shared" si="23"/>
        <v>0.41407378911927639</v>
      </c>
      <c r="AL64" s="9">
        <f t="shared" si="23"/>
        <v>0.51953129384818819</v>
      </c>
      <c r="AM64" s="9">
        <f t="shared" si="23"/>
        <v>0.41177876715239969</v>
      </c>
      <c r="AN64" s="9">
        <f t="shared" si="23"/>
        <v>3.0054252739530444E-2</v>
      </c>
      <c r="AO64" s="9">
        <f t="shared" si="23"/>
        <v>0.21002190894634881</v>
      </c>
      <c r="AP64" s="9">
        <f t="shared" si="23"/>
        <v>0.77990216215260832</v>
      </c>
      <c r="AQ64" s="9">
        <f t="shared" si="23"/>
        <v>0.6958247773020596</v>
      </c>
      <c r="AR64" s="9">
        <f t="shared" si="23"/>
        <v>0.78996681126098434</v>
      </c>
      <c r="AS64" s="9">
        <f t="shared" si="23"/>
        <v>0.6779246387840856</v>
      </c>
      <c r="AT64" s="9">
        <f t="shared" si="23"/>
        <v>0.70794294532259483</v>
      </c>
      <c r="AU64" s="9">
        <f t="shared" si="23"/>
        <v>0.68517481862269514</v>
      </c>
      <c r="AV64" s="9">
        <f t="shared" si="23"/>
        <v>0.44067795427240553</v>
      </c>
      <c r="AW64" s="9">
        <f t="shared" si="23"/>
        <v>0.49567029160199755</v>
      </c>
      <c r="AX64" s="9">
        <f t="shared" si="23"/>
        <v>0.56236976011698425</v>
      </c>
      <c r="AY64" s="9">
        <f t="shared" si="23"/>
        <v>0.65274977202210427</v>
      </c>
      <c r="AZ64" s="9">
        <f t="shared" si="23"/>
        <v>0.61516897942482562</v>
      </c>
      <c r="BA64" s="9">
        <f t="shared" si="23"/>
        <v>0.92090268643922624</v>
      </c>
      <c r="BB64" s="9">
        <f t="shared" si="23"/>
        <v>0.3512514497042093</v>
      </c>
      <c r="BC64" s="9">
        <f t="shared" si="23"/>
        <v>0.68140693786041262</v>
      </c>
      <c r="BD64" s="9">
        <f t="shared" si="23"/>
        <v>0.2365736785838356</v>
      </c>
      <c r="BE64" s="9">
        <f t="shared" si="23"/>
        <v>0.34423602384877722</v>
      </c>
      <c r="BF64" s="9">
        <f t="shared" si="23"/>
        <v>0.40780329588536202</v>
      </c>
      <c r="BG64" s="9">
        <f t="shared" si="23"/>
        <v>0.63566287158064216</v>
      </c>
      <c r="BH64" s="9">
        <f t="shared" si="23"/>
        <v>0.75518578595256169</v>
      </c>
      <c r="BI64" s="9">
        <f t="shared" si="23"/>
        <v>0.77389511716876691</v>
      </c>
      <c r="BJ64" s="9">
        <f t="shared" si="23"/>
        <v>0.60569681265863207</v>
      </c>
      <c r="BK64" s="9">
        <f t="shared" si="23"/>
        <v>0.72885553631947841</v>
      </c>
      <c r="BL64" s="9">
        <f t="shared" si="23"/>
        <v>0.25361595061079983</v>
      </c>
      <c r="BM64" s="9">
        <f t="shared" si="23"/>
        <v>0.27360604411420608</v>
      </c>
      <c r="BN64" s="9">
        <f t="shared" si="23"/>
        <v>0.27000746858206753</v>
      </c>
      <c r="BO64" s="9">
        <f t="shared" si="23"/>
        <v>0.30179530963729873</v>
      </c>
      <c r="BP64" s="9">
        <f t="shared" si="23"/>
        <v>0.56443982933983072</v>
      </c>
      <c r="BQ64" s="9">
        <f t="shared" ref="BQ64:EB64" si="24">SUM(BQ58:BQ63)</f>
        <v>0.82068869007299716</v>
      </c>
      <c r="BR64" s="9">
        <f t="shared" si="24"/>
        <v>0.76343521263428715</v>
      </c>
      <c r="BS64" s="9">
        <f t="shared" si="24"/>
        <v>0.52650376212664085</v>
      </c>
      <c r="BT64" s="9">
        <f t="shared" si="24"/>
        <v>0.81164813202441621</v>
      </c>
      <c r="BU64" s="9">
        <f t="shared" si="24"/>
        <v>0.78235488158324473</v>
      </c>
      <c r="BV64" s="9">
        <f t="shared" si="24"/>
        <v>0.60285650171991367</v>
      </c>
      <c r="BW64" s="9">
        <f t="shared" si="24"/>
        <v>0.56500969269039181</v>
      </c>
      <c r="BX64" s="9">
        <f t="shared" si="24"/>
        <v>0.31812838441184849</v>
      </c>
      <c r="BY64" s="9">
        <f t="shared" si="24"/>
        <v>0.43034448791852498</v>
      </c>
      <c r="BZ64" s="9">
        <f t="shared" si="24"/>
        <v>0.23445988966926481</v>
      </c>
      <c r="CA64" s="9">
        <f t="shared" si="24"/>
        <v>0.80136229205482057</v>
      </c>
      <c r="CB64" s="9">
        <f t="shared" si="24"/>
        <v>0.76264178953612471</v>
      </c>
      <c r="CC64" s="9">
        <f t="shared" si="24"/>
        <v>0.42878742310172924</v>
      </c>
      <c r="CD64" s="9">
        <f t="shared" si="24"/>
        <v>0.504492204417746</v>
      </c>
      <c r="CE64" s="9">
        <f t="shared" si="24"/>
        <v>0.44350054423227164</v>
      </c>
      <c r="CF64" s="9">
        <f t="shared" si="24"/>
        <v>0.5227595773955791</v>
      </c>
      <c r="CG64" s="9">
        <f t="shared" si="24"/>
        <v>0.25204007815671942</v>
      </c>
      <c r="CH64" s="9">
        <f t="shared" si="24"/>
        <v>0.22425340002604111</v>
      </c>
      <c r="CI64" s="9">
        <f t="shared" si="24"/>
        <v>0.21626681507630971</v>
      </c>
      <c r="CJ64" s="9">
        <f t="shared" si="24"/>
        <v>0.22930806951771893</v>
      </c>
      <c r="CK64" s="9">
        <f t="shared" si="24"/>
        <v>0.17594064900781736</v>
      </c>
      <c r="CL64" s="9">
        <f t="shared" si="24"/>
        <v>0.17091773235000882</v>
      </c>
      <c r="CM64" s="9">
        <f t="shared" si="24"/>
        <v>0.11045844026145671</v>
      </c>
      <c r="CN64" s="9">
        <f t="shared" si="24"/>
        <v>0.38617569614238462</v>
      </c>
      <c r="CO64" s="9">
        <f t="shared" si="24"/>
        <v>0.49894241767987585</v>
      </c>
      <c r="CP64" s="9">
        <f t="shared" si="24"/>
        <v>0.4688194517495029</v>
      </c>
      <c r="CQ64" s="9">
        <f t="shared" si="24"/>
        <v>0.77361193085280522</v>
      </c>
      <c r="CR64" s="9">
        <f t="shared" si="24"/>
        <v>0.34612649474216706</v>
      </c>
      <c r="CS64" s="9">
        <f t="shared" si="24"/>
        <v>0.268157201970041</v>
      </c>
      <c r="CT64" s="9">
        <f t="shared" si="24"/>
        <v>0.27740214059018231</v>
      </c>
      <c r="CU64" s="9">
        <f t="shared" si="24"/>
        <v>0.20821447020776448</v>
      </c>
      <c r="CV64" s="9">
        <f t="shared" si="24"/>
        <v>0.29592997142235411</v>
      </c>
      <c r="CW64" s="9">
        <f t="shared" si="24"/>
        <v>7.1152924226295156E-2</v>
      </c>
      <c r="CX64" s="9">
        <f t="shared" si="24"/>
        <v>0.42956519132189708</v>
      </c>
      <c r="CY64" s="9">
        <f t="shared" si="24"/>
        <v>0.3710510717730568</v>
      </c>
      <c r="CZ64" s="9">
        <f t="shared" si="24"/>
        <v>0.42603473115093393</v>
      </c>
      <c r="DA64" s="9">
        <f t="shared" si="24"/>
        <v>0.33132591264051281</v>
      </c>
      <c r="DB64" s="9">
        <f t="shared" si="24"/>
        <v>0.27305537180771822</v>
      </c>
      <c r="DC64" s="9">
        <f t="shared" si="24"/>
        <v>0.1732507213323693</v>
      </c>
      <c r="DD64" s="9">
        <f t="shared" si="24"/>
        <v>0.10683758504507732</v>
      </c>
      <c r="DE64" s="9">
        <f t="shared" si="24"/>
        <v>0.14902522426647552</v>
      </c>
      <c r="DF64" s="9">
        <f t="shared" si="24"/>
        <v>0.14575906924627949</v>
      </c>
      <c r="DG64" s="9">
        <f t="shared" si="24"/>
        <v>0.17292912314226028</v>
      </c>
      <c r="DH64" s="9">
        <f t="shared" si="24"/>
        <v>0.10827685932040193</v>
      </c>
      <c r="DI64" s="9">
        <f t="shared" si="24"/>
        <v>0.1482127881758063</v>
      </c>
      <c r="DJ64" s="9">
        <f t="shared" si="24"/>
        <v>0.44368850203178539</v>
      </c>
      <c r="DK64" s="9">
        <f t="shared" si="24"/>
        <v>0.1450914304272479</v>
      </c>
      <c r="DL64" s="9">
        <f t="shared" si="24"/>
        <v>0.39325576302125043</v>
      </c>
      <c r="DM64" s="9">
        <f t="shared" si="24"/>
        <v>0.30549282709853992</v>
      </c>
      <c r="DN64" s="9">
        <f t="shared" si="24"/>
        <v>0.45280250443210052</v>
      </c>
      <c r="DO64" s="9">
        <f t="shared" si="24"/>
        <v>0.38447486167738631</v>
      </c>
      <c r="DP64" s="9">
        <f t="shared" si="24"/>
        <v>0.17253250824983599</v>
      </c>
      <c r="DQ64" s="9">
        <f t="shared" si="24"/>
        <v>0.17455337601595594</v>
      </c>
      <c r="DR64" s="9">
        <f t="shared" si="24"/>
        <v>0.32810633412877444</v>
      </c>
      <c r="DS64" s="9">
        <f t="shared" si="24"/>
        <v>0.40368389785246783</v>
      </c>
      <c r="DT64" s="9">
        <f t="shared" si="24"/>
        <v>0.31759945206702733</v>
      </c>
      <c r="DU64" s="9">
        <f t="shared" si="24"/>
        <v>0.40667017688549567</v>
      </c>
      <c r="DV64" s="9">
        <f t="shared" si="24"/>
        <v>0.36768991670903789</v>
      </c>
      <c r="DW64" s="9">
        <f t="shared" si="24"/>
        <v>0.32913702097434283</v>
      </c>
      <c r="DX64" s="9">
        <f t="shared" si="24"/>
        <v>0.51221603095440826</v>
      </c>
      <c r="DY64" s="9">
        <f t="shared" si="24"/>
        <v>0.34532217683262961</v>
      </c>
      <c r="DZ64" s="9">
        <f t="shared" si="24"/>
        <v>0.13638704972085178</v>
      </c>
      <c r="EA64" s="9">
        <f t="shared" si="24"/>
        <v>0.3825285750639153</v>
      </c>
      <c r="EB64" s="9">
        <f t="shared" si="24"/>
        <v>9.4139544960097382E-2</v>
      </c>
      <c r="EC64" s="9">
        <f t="shared" ref="EC64:GL64" si="25">SUM(EC58:EC63)</f>
        <v>0.31615168202604543</v>
      </c>
      <c r="ED64" s="9">
        <f t="shared" si="25"/>
        <v>0.61896322868780218</v>
      </c>
      <c r="EE64" s="9">
        <f t="shared" si="25"/>
        <v>0.38407616758728569</v>
      </c>
      <c r="EF64" s="9">
        <f t="shared" si="25"/>
        <v>0.23432172442651888</v>
      </c>
      <c r="EG64" s="9">
        <f t="shared" si="25"/>
        <v>0.21022286103827359</v>
      </c>
      <c r="EH64" s="9">
        <f t="shared" si="25"/>
        <v>0.15067958044494859</v>
      </c>
      <c r="EI64" s="9">
        <f t="shared" si="25"/>
        <v>0.22578304350726291</v>
      </c>
      <c r="EJ64" s="9">
        <f t="shared" si="25"/>
        <v>0.19823135872271147</v>
      </c>
      <c r="EK64" s="9">
        <f t="shared" si="25"/>
        <v>0.48125709430221031</v>
      </c>
      <c r="EL64" s="9">
        <f t="shared" si="25"/>
        <v>0.41263959010451079</v>
      </c>
      <c r="EM64" s="9">
        <f t="shared" si="25"/>
        <v>0.24442758515189228</v>
      </c>
      <c r="EN64" s="9">
        <f t="shared" si="25"/>
        <v>0.4060257274768071</v>
      </c>
      <c r="EO64" s="9">
        <f t="shared" si="25"/>
        <v>0.30400341002314307</v>
      </c>
      <c r="EP64" s="9">
        <f t="shared" si="25"/>
        <v>0.56062807108238599</v>
      </c>
      <c r="EQ64" s="9">
        <f t="shared" si="25"/>
        <v>0.29675273133144159</v>
      </c>
      <c r="ER64" s="9">
        <f t="shared" si="25"/>
        <v>0.28698797378083707</v>
      </c>
      <c r="ES64" s="9">
        <f t="shared" si="25"/>
        <v>7.264863856484377E-2</v>
      </c>
      <c r="ET64" s="9">
        <f t="shared" si="25"/>
        <v>8.9790167952163893E-2</v>
      </c>
      <c r="EU64" s="9">
        <f t="shared" si="25"/>
        <v>0.27027722910086238</v>
      </c>
      <c r="EV64" s="9">
        <f t="shared" si="25"/>
        <v>0.26483230150742587</v>
      </c>
      <c r="EW64" s="9">
        <f t="shared" si="25"/>
        <v>0.10322478184318971</v>
      </c>
      <c r="EX64" s="9">
        <f t="shared" si="25"/>
        <v>0.23599404569695476</v>
      </c>
      <c r="EY64" s="9">
        <f t="shared" si="25"/>
        <v>0.29119544004071801</v>
      </c>
      <c r="EZ64" s="9">
        <f t="shared" si="25"/>
        <v>0.15518420822234311</v>
      </c>
      <c r="FA64" s="9">
        <f t="shared" si="25"/>
        <v>0.25744903942065139</v>
      </c>
      <c r="FB64" s="9">
        <f t="shared" si="25"/>
        <v>4.8778545941959982E-2</v>
      </c>
      <c r="FC64" s="9">
        <f t="shared" si="25"/>
        <v>0.32267717221257119</v>
      </c>
      <c r="FD64" s="9">
        <f t="shared" si="25"/>
        <v>0.40426604966419866</v>
      </c>
      <c r="FE64" s="9">
        <f t="shared" si="25"/>
        <v>0.23244893977494541</v>
      </c>
      <c r="FF64" s="9">
        <f t="shared" si="25"/>
        <v>0.18918589967506061</v>
      </c>
      <c r="FG64" s="9">
        <f t="shared" si="25"/>
        <v>5.1738144747034344E-2</v>
      </c>
      <c r="FH64" s="9">
        <f t="shared" si="25"/>
        <v>9.8206527454978626E-2</v>
      </c>
      <c r="FI64" s="9">
        <f t="shared" si="25"/>
        <v>0.82813860710668652</v>
      </c>
      <c r="FJ64" s="9">
        <f t="shared" si="25"/>
        <v>0.185809876454404</v>
      </c>
      <c r="FK64" s="9">
        <f t="shared" si="25"/>
        <v>0.1296244787785823</v>
      </c>
      <c r="FL64" s="9">
        <f t="shared" si="25"/>
        <v>7.0186410142779571E-2</v>
      </c>
      <c r="FM64" s="9">
        <f t="shared" si="25"/>
        <v>0.23946620186571413</v>
      </c>
      <c r="FN64" s="9">
        <f t="shared" si="25"/>
        <v>7.8409393340674857E-2</v>
      </c>
      <c r="FO64" s="9">
        <f t="shared" si="25"/>
        <v>0.18325601206601638</v>
      </c>
      <c r="FP64" s="9">
        <f t="shared" si="25"/>
        <v>0.3888349330128546</v>
      </c>
      <c r="FQ64" s="9">
        <f t="shared" si="25"/>
        <v>0.37209427479165613</v>
      </c>
      <c r="FR64" s="9">
        <f t="shared" si="25"/>
        <v>0.34989237960444852</v>
      </c>
      <c r="FS64" s="9">
        <f t="shared" si="25"/>
        <v>0.19453823653642149</v>
      </c>
      <c r="FT64" s="9">
        <f t="shared" si="25"/>
        <v>0.20613903087783317</v>
      </c>
      <c r="FU64" s="9">
        <f t="shared" si="25"/>
        <v>0.45339742559843493</v>
      </c>
      <c r="FV64" s="9">
        <f t="shared" si="25"/>
        <v>7.358492341861872E-2</v>
      </c>
      <c r="FW64" s="9">
        <f t="shared" si="25"/>
        <v>9.2864566215322797E-2</v>
      </c>
      <c r="FX64" s="9">
        <f t="shared" si="25"/>
        <v>0.34505947104506196</v>
      </c>
      <c r="FY64" s="9">
        <f t="shared" si="25"/>
        <v>0.18081069143923123</v>
      </c>
      <c r="FZ64" s="9">
        <f t="shared" si="25"/>
        <v>0.21589445578127428</v>
      </c>
      <c r="GA64" s="9">
        <f t="shared" si="25"/>
        <v>0.276778397036123</v>
      </c>
      <c r="GB64" s="9">
        <f t="shared" si="25"/>
        <v>0.25542596055457123</v>
      </c>
      <c r="GC64" s="9">
        <f t="shared" si="25"/>
        <v>0.40971757110465357</v>
      </c>
      <c r="GD64" s="9">
        <f t="shared" si="25"/>
        <v>0.32185359227803495</v>
      </c>
      <c r="GE64" s="9">
        <f t="shared" si="25"/>
        <v>0.46795678440235844</v>
      </c>
      <c r="GF64" s="9">
        <f t="shared" si="25"/>
        <v>0.40969794973454682</v>
      </c>
      <c r="GG64" s="9">
        <f t="shared" si="25"/>
        <v>0.33397737591242649</v>
      </c>
      <c r="GH64" s="9">
        <f t="shared" si="25"/>
        <v>0.33752170988880231</v>
      </c>
      <c r="GI64" s="9">
        <f t="shared" si="25"/>
        <v>0.26828996877060202</v>
      </c>
      <c r="GJ64" s="9">
        <f t="shared" si="25"/>
        <v>0.37432673990110304</v>
      </c>
      <c r="GK64" s="9">
        <f t="shared" si="25"/>
        <v>0.3124701049928002</v>
      </c>
      <c r="GL64" s="9">
        <f t="shared" si="25"/>
        <v>0.37621289297530613</v>
      </c>
      <c r="GM64" s="9"/>
      <c r="GN64" s="6">
        <f>CORREL(D64:GL64, D15:GL15)^2</f>
        <v>0.78846258935960745</v>
      </c>
    </row>
    <row r="65" spans="1:201" x14ac:dyDescent="0.25">
      <c r="A65" s="17"/>
      <c r="B65" s="21"/>
      <c r="C65" s="12" t="s">
        <v>217</v>
      </c>
      <c r="D65" s="13">
        <f>SUM(D52:D57)</f>
        <v>0.68195185099944722</v>
      </c>
      <c r="E65" s="13">
        <f>SUM(E52:E57)</f>
        <v>0.14928738450249823</v>
      </c>
      <c r="F65" s="13">
        <f t="shared" ref="F65:BQ65" si="26">SUM(F52:F57)</f>
        <v>0.48337812899449772</v>
      </c>
      <c r="G65" s="13">
        <f t="shared" si="26"/>
        <v>0.59473810491652168</v>
      </c>
      <c r="H65" s="13">
        <f t="shared" si="26"/>
        <v>0.3697066615835416</v>
      </c>
      <c r="I65" s="13">
        <f t="shared" si="26"/>
        <v>0.96223143240944831</v>
      </c>
      <c r="J65" s="13">
        <f t="shared" si="26"/>
        <v>0.93531212813435971</v>
      </c>
      <c r="K65" s="13">
        <f t="shared" si="26"/>
        <v>0.26995693715372787</v>
      </c>
      <c r="L65" s="13">
        <f t="shared" si="26"/>
        <v>0.86626867383945594</v>
      </c>
      <c r="M65" s="13">
        <f t="shared" si="26"/>
        <v>0.62071832702399954</v>
      </c>
      <c r="N65" s="13">
        <f t="shared" si="26"/>
        <v>0.74276187361114854</v>
      </c>
      <c r="O65" s="13">
        <f t="shared" si="26"/>
        <v>0.78781492320409197</v>
      </c>
      <c r="P65" s="13">
        <f t="shared" si="26"/>
        <v>0.31524671706418411</v>
      </c>
      <c r="Q65" s="13">
        <f t="shared" si="26"/>
        <v>0.25358712132212119</v>
      </c>
      <c r="R65" s="13">
        <f t="shared" si="26"/>
        <v>0.84709141896909401</v>
      </c>
      <c r="S65" s="13">
        <f t="shared" si="26"/>
        <v>0.75023530253071935</v>
      </c>
      <c r="T65" s="13">
        <f t="shared" si="26"/>
        <v>0.84815375555194872</v>
      </c>
      <c r="U65" s="13">
        <f t="shared" si="26"/>
        <v>0.55574033579923365</v>
      </c>
      <c r="V65" s="13">
        <f t="shared" si="26"/>
        <v>0.73421760770705968</v>
      </c>
      <c r="W65" s="13">
        <f t="shared" si="26"/>
        <v>0.6500599763202165</v>
      </c>
      <c r="X65" s="13">
        <f t="shared" si="26"/>
        <v>0.53349971635891302</v>
      </c>
      <c r="Y65" s="13">
        <f t="shared" si="26"/>
        <v>0.35738173731034478</v>
      </c>
      <c r="Z65" s="13">
        <f t="shared" si="26"/>
        <v>0.20290650225870013</v>
      </c>
      <c r="AA65" s="13">
        <f t="shared" si="26"/>
        <v>0.21481884890529079</v>
      </c>
      <c r="AB65" s="13">
        <f t="shared" si="26"/>
        <v>0.68055122784488176</v>
      </c>
      <c r="AC65" s="13">
        <f t="shared" si="26"/>
        <v>0.5471803918367022</v>
      </c>
      <c r="AD65" s="13">
        <f t="shared" si="26"/>
        <v>0.48023576312796035</v>
      </c>
      <c r="AE65" s="13">
        <f t="shared" si="26"/>
        <v>0.50368627493665807</v>
      </c>
      <c r="AF65" s="13">
        <f t="shared" si="26"/>
        <v>0.28566250932063059</v>
      </c>
      <c r="AG65" s="13">
        <f t="shared" si="26"/>
        <v>0.5519141577204324</v>
      </c>
      <c r="AH65" s="13">
        <f t="shared" si="26"/>
        <v>0.37725768136251042</v>
      </c>
      <c r="AI65" s="13">
        <f t="shared" si="26"/>
        <v>0.1930164291781252</v>
      </c>
      <c r="AJ65" s="13">
        <f t="shared" si="26"/>
        <v>0.2208121260315748</v>
      </c>
      <c r="AK65" s="13">
        <f t="shared" si="26"/>
        <v>0.58592621088072316</v>
      </c>
      <c r="AL65" s="13">
        <f t="shared" si="26"/>
        <v>0.48046870615181181</v>
      </c>
      <c r="AM65" s="13">
        <f t="shared" si="26"/>
        <v>0.58822123284759975</v>
      </c>
      <c r="AN65" s="13">
        <f t="shared" si="26"/>
        <v>0.96994574726047</v>
      </c>
      <c r="AO65" s="13">
        <f t="shared" si="26"/>
        <v>0.78997809105365113</v>
      </c>
      <c r="AP65" s="13">
        <f t="shared" si="26"/>
        <v>0.22009783784739129</v>
      </c>
      <c r="AQ65" s="13">
        <f t="shared" si="26"/>
        <v>0.30417522269794067</v>
      </c>
      <c r="AR65" s="13">
        <f t="shared" si="26"/>
        <v>0.21003318873901616</v>
      </c>
      <c r="AS65" s="13">
        <f t="shared" si="26"/>
        <v>0.32207536121591457</v>
      </c>
      <c r="AT65" s="13">
        <f t="shared" si="26"/>
        <v>0.29205705467740561</v>
      </c>
      <c r="AU65" s="13">
        <f t="shared" si="26"/>
        <v>0.31482518137730531</v>
      </c>
      <c r="AV65" s="13">
        <f t="shared" si="26"/>
        <v>0.55932204572759481</v>
      </c>
      <c r="AW65" s="13">
        <f t="shared" si="26"/>
        <v>0.50432970839800206</v>
      </c>
      <c r="AX65" s="13">
        <f t="shared" si="26"/>
        <v>0.43763023988301658</v>
      </c>
      <c r="AY65" s="13">
        <f t="shared" si="26"/>
        <v>0.34725022797789529</v>
      </c>
      <c r="AZ65" s="13">
        <f t="shared" si="26"/>
        <v>0.38483102057517482</v>
      </c>
      <c r="BA65" s="13">
        <f t="shared" si="26"/>
        <v>7.9097313560773791E-2</v>
      </c>
      <c r="BB65" s="13">
        <f t="shared" si="26"/>
        <v>0.64874855029579048</v>
      </c>
      <c r="BC65" s="13">
        <f t="shared" si="26"/>
        <v>0.3185930621395866</v>
      </c>
      <c r="BD65" s="13">
        <f t="shared" si="26"/>
        <v>0.76342632141616484</v>
      </c>
      <c r="BE65" s="13">
        <f t="shared" si="26"/>
        <v>0.65576397615122306</v>
      </c>
      <c r="BF65" s="13">
        <f t="shared" si="26"/>
        <v>0.59219670411463854</v>
      </c>
      <c r="BG65" s="13">
        <f t="shared" si="26"/>
        <v>0.36433712841935895</v>
      </c>
      <c r="BH65" s="13">
        <f t="shared" si="26"/>
        <v>0.24481421404743881</v>
      </c>
      <c r="BI65" s="13">
        <f t="shared" si="26"/>
        <v>0.22610488283123301</v>
      </c>
      <c r="BJ65" s="13">
        <f t="shared" si="26"/>
        <v>0.3943031873413676</v>
      </c>
      <c r="BK65" s="13">
        <f t="shared" si="26"/>
        <v>0.27114446368052225</v>
      </c>
      <c r="BL65" s="13">
        <f t="shared" si="26"/>
        <v>0.74638404938920044</v>
      </c>
      <c r="BM65" s="13">
        <f t="shared" si="26"/>
        <v>0.72639395588579347</v>
      </c>
      <c r="BN65" s="13">
        <f t="shared" si="26"/>
        <v>0.72999253141793241</v>
      </c>
      <c r="BO65" s="13">
        <f t="shared" si="26"/>
        <v>0.69820469036270172</v>
      </c>
      <c r="BP65" s="13">
        <f t="shared" si="26"/>
        <v>0.43556017066016878</v>
      </c>
      <c r="BQ65" s="13">
        <f t="shared" si="26"/>
        <v>0.17931130992700339</v>
      </c>
      <c r="BR65" s="13">
        <f t="shared" ref="BR65:EC65" si="27">SUM(BR52:BR57)</f>
        <v>0.23656478736571332</v>
      </c>
      <c r="BS65" s="13">
        <f t="shared" si="27"/>
        <v>0.47349623787336065</v>
      </c>
      <c r="BT65" s="13">
        <f t="shared" si="27"/>
        <v>0.18835186797558329</v>
      </c>
      <c r="BU65" s="13">
        <f t="shared" si="27"/>
        <v>0.21764511841675488</v>
      </c>
      <c r="BV65" s="13">
        <f t="shared" si="27"/>
        <v>0.39714349828008683</v>
      </c>
      <c r="BW65" s="13">
        <f t="shared" si="27"/>
        <v>0.4349903073096083</v>
      </c>
      <c r="BX65" s="13">
        <f t="shared" si="27"/>
        <v>0.68187161558815146</v>
      </c>
      <c r="BY65" s="13">
        <f t="shared" si="27"/>
        <v>0.56965551208147513</v>
      </c>
      <c r="BZ65" s="13">
        <f t="shared" si="27"/>
        <v>0.76554011033073499</v>
      </c>
      <c r="CA65" s="13">
        <f t="shared" si="27"/>
        <v>0.1986377079451791</v>
      </c>
      <c r="CB65" s="13">
        <f t="shared" si="27"/>
        <v>0.2373582104638754</v>
      </c>
      <c r="CC65" s="13">
        <f t="shared" si="27"/>
        <v>0.57121257689827043</v>
      </c>
      <c r="CD65" s="13">
        <f t="shared" si="27"/>
        <v>0.49550779558225366</v>
      </c>
      <c r="CE65" s="13">
        <f t="shared" si="27"/>
        <v>0.55649945576772786</v>
      </c>
      <c r="CF65" s="13">
        <f t="shared" si="27"/>
        <v>0.47724042260442051</v>
      </c>
      <c r="CG65" s="13">
        <f t="shared" si="27"/>
        <v>0.74795992184328097</v>
      </c>
      <c r="CH65" s="13">
        <f t="shared" si="27"/>
        <v>0.77574659997395878</v>
      </c>
      <c r="CI65" s="13">
        <f t="shared" si="27"/>
        <v>0.78373318492369004</v>
      </c>
      <c r="CJ65" s="13">
        <f t="shared" si="27"/>
        <v>0.77069193048228068</v>
      </c>
      <c r="CK65" s="13">
        <f t="shared" si="27"/>
        <v>0.82405935099218286</v>
      </c>
      <c r="CL65" s="13">
        <f t="shared" si="27"/>
        <v>0.82908226764999127</v>
      </c>
      <c r="CM65" s="13">
        <f t="shared" si="27"/>
        <v>0.88954155973854354</v>
      </c>
      <c r="CN65" s="13">
        <f t="shared" si="27"/>
        <v>0.61382430385761633</v>
      </c>
      <c r="CO65" s="13">
        <f t="shared" si="27"/>
        <v>0.50105758232012287</v>
      </c>
      <c r="CP65" s="13">
        <f t="shared" si="27"/>
        <v>0.53118054825049688</v>
      </c>
      <c r="CQ65" s="13">
        <f t="shared" si="27"/>
        <v>0.2263880691471952</v>
      </c>
      <c r="CR65" s="13">
        <f t="shared" si="27"/>
        <v>0.65387350525783317</v>
      </c>
      <c r="CS65" s="13">
        <f t="shared" si="27"/>
        <v>0.73184279802995944</v>
      </c>
      <c r="CT65" s="13">
        <f t="shared" si="27"/>
        <v>0.72259785940981758</v>
      </c>
      <c r="CU65" s="13">
        <f t="shared" si="27"/>
        <v>0.79178552979223626</v>
      </c>
      <c r="CV65" s="13">
        <f t="shared" si="27"/>
        <v>0.70407002857764578</v>
      </c>
      <c r="CW65" s="13">
        <f t="shared" si="27"/>
        <v>0.92884707577370451</v>
      </c>
      <c r="CX65" s="13">
        <f t="shared" si="27"/>
        <v>0.57043480867810314</v>
      </c>
      <c r="CY65" s="13">
        <f t="shared" si="27"/>
        <v>0.62894892822694459</v>
      </c>
      <c r="CZ65" s="13">
        <f t="shared" si="27"/>
        <v>0.57396526884906629</v>
      </c>
      <c r="DA65" s="13">
        <f t="shared" si="27"/>
        <v>0.66867408735948741</v>
      </c>
      <c r="DB65" s="13">
        <f t="shared" si="27"/>
        <v>0.72694462819228278</v>
      </c>
      <c r="DC65" s="13">
        <f t="shared" si="27"/>
        <v>0.82674927866763093</v>
      </c>
      <c r="DD65" s="13">
        <f t="shared" si="27"/>
        <v>0.89316241495492266</v>
      </c>
      <c r="DE65" s="13">
        <f t="shared" si="27"/>
        <v>0.85097477573352454</v>
      </c>
      <c r="DF65" s="13">
        <f t="shared" si="27"/>
        <v>0.85424093075372054</v>
      </c>
      <c r="DG65" s="13">
        <f t="shared" si="27"/>
        <v>0.82707087685773995</v>
      </c>
      <c r="DH65" s="13">
        <f t="shared" si="27"/>
        <v>0.89172314067959768</v>
      </c>
      <c r="DI65" s="13">
        <f t="shared" si="27"/>
        <v>0.85178721182419359</v>
      </c>
      <c r="DJ65" s="13">
        <f t="shared" si="27"/>
        <v>0.55631149796821444</v>
      </c>
      <c r="DK65" s="13">
        <f t="shared" si="27"/>
        <v>0.8549085695727523</v>
      </c>
      <c r="DL65" s="13">
        <f t="shared" si="27"/>
        <v>0.60674423697875035</v>
      </c>
      <c r="DM65" s="13">
        <f t="shared" si="27"/>
        <v>0.6945071729014598</v>
      </c>
      <c r="DN65" s="13">
        <f t="shared" si="27"/>
        <v>0.54719749556789954</v>
      </c>
      <c r="DO65" s="13">
        <f t="shared" si="27"/>
        <v>0.61552513832261391</v>
      </c>
      <c r="DP65" s="13">
        <f t="shared" si="27"/>
        <v>0.82746749175016465</v>
      </c>
      <c r="DQ65" s="13">
        <f t="shared" si="27"/>
        <v>0.82544662398404434</v>
      </c>
      <c r="DR65" s="13">
        <f t="shared" si="27"/>
        <v>0.67189366587122523</v>
      </c>
      <c r="DS65" s="13">
        <f t="shared" si="27"/>
        <v>0.59631610214753239</v>
      </c>
      <c r="DT65" s="13">
        <f t="shared" si="27"/>
        <v>0.68240054793297367</v>
      </c>
      <c r="DU65" s="13">
        <f t="shared" si="27"/>
        <v>0.59332982311450477</v>
      </c>
      <c r="DV65" s="13">
        <f t="shared" si="27"/>
        <v>0.63231008329096239</v>
      </c>
      <c r="DW65" s="13">
        <f t="shared" si="27"/>
        <v>0.67086297902565695</v>
      </c>
      <c r="DX65" s="13">
        <f t="shared" si="27"/>
        <v>0.48778396904559196</v>
      </c>
      <c r="DY65" s="13">
        <f t="shared" si="27"/>
        <v>0.65467782316737111</v>
      </c>
      <c r="DZ65" s="13">
        <f t="shared" si="27"/>
        <v>0.86361295027914831</v>
      </c>
      <c r="EA65" s="13">
        <f t="shared" si="27"/>
        <v>0.61747142493608476</v>
      </c>
      <c r="EB65" s="13">
        <f t="shared" si="27"/>
        <v>0.9058604550399032</v>
      </c>
      <c r="EC65" s="13">
        <f t="shared" si="27"/>
        <v>0.6838483179739554</v>
      </c>
      <c r="ED65" s="13">
        <f t="shared" ref="ED65:GL65" si="28">SUM(ED52:ED57)</f>
        <v>0.38103677131219799</v>
      </c>
      <c r="EE65" s="13">
        <f t="shared" si="28"/>
        <v>0.61592383241271442</v>
      </c>
      <c r="EF65" s="13">
        <f t="shared" si="28"/>
        <v>0.765678275573481</v>
      </c>
      <c r="EG65" s="13">
        <f t="shared" si="28"/>
        <v>0.78977713896172685</v>
      </c>
      <c r="EH65" s="13">
        <f t="shared" si="28"/>
        <v>0.84932041955505144</v>
      </c>
      <c r="EI65" s="13">
        <f t="shared" si="28"/>
        <v>0.77421695649273747</v>
      </c>
      <c r="EJ65" s="13">
        <f t="shared" si="28"/>
        <v>0.8017686412772892</v>
      </c>
      <c r="EK65" s="13">
        <f t="shared" si="28"/>
        <v>0.51874290569778936</v>
      </c>
      <c r="EL65" s="13">
        <f t="shared" si="28"/>
        <v>0.58736040989548977</v>
      </c>
      <c r="EM65" s="13">
        <f t="shared" si="28"/>
        <v>0.75557241484810811</v>
      </c>
      <c r="EN65" s="13">
        <f t="shared" si="28"/>
        <v>0.59397427252319279</v>
      </c>
      <c r="EO65" s="13">
        <f t="shared" si="28"/>
        <v>0.69599658997685776</v>
      </c>
      <c r="EP65" s="13">
        <f t="shared" si="28"/>
        <v>0.43937192891761345</v>
      </c>
      <c r="EQ65" s="13">
        <f t="shared" si="28"/>
        <v>0.70324726866855847</v>
      </c>
      <c r="ER65" s="13">
        <f t="shared" si="28"/>
        <v>0.71301202621916226</v>
      </c>
      <c r="ES65" s="13">
        <f t="shared" si="28"/>
        <v>0.92735136143515629</v>
      </c>
      <c r="ET65" s="13">
        <f t="shared" si="28"/>
        <v>0.91020983204783601</v>
      </c>
      <c r="EU65" s="13">
        <f t="shared" si="28"/>
        <v>0.72972277089913762</v>
      </c>
      <c r="EV65" s="13">
        <f t="shared" si="28"/>
        <v>0.73516769849257435</v>
      </c>
      <c r="EW65" s="13">
        <f t="shared" si="28"/>
        <v>0.89677521815681061</v>
      </c>
      <c r="EX65" s="13">
        <f t="shared" si="28"/>
        <v>0.76400595430304485</v>
      </c>
      <c r="EY65" s="13">
        <f t="shared" si="28"/>
        <v>0.70880455995928249</v>
      </c>
      <c r="EZ65" s="13">
        <f t="shared" si="28"/>
        <v>0.84481579177765731</v>
      </c>
      <c r="FA65" s="13">
        <f t="shared" si="28"/>
        <v>0.74255096057934933</v>
      </c>
      <c r="FB65" s="13">
        <f t="shared" si="28"/>
        <v>0.95122145405804059</v>
      </c>
      <c r="FC65" s="13">
        <f t="shared" si="28"/>
        <v>0.67732282778742892</v>
      </c>
      <c r="FD65" s="13">
        <f t="shared" si="28"/>
        <v>0.59573395033580145</v>
      </c>
      <c r="FE65" s="13">
        <f t="shared" si="28"/>
        <v>0.76755106022505526</v>
      </c>
      <c r="FF65" s="13">
        <f t="shared" si="28"/>
        <v>0.81081410032493961</v>
      </c>
      <c r="FG65" s="13">
        <f t="shared" si="28"/>
        <v>0.94826185525296525</v>
      </c>
      <c r="FH65" s="13">
        <f t="shared" si="28"/>
        <v>0.90179347254502107</v>
      </c>
      <c r="FI65" s="13">
        <f t="shared" si="28"/>
        <v>0.17186139289331326</v>
      </c>
      <c r="FJ65" s="13">
        <f t="shared" si="28"/>
        <v>0.81419012354559672</v>
      </c>
      <c r="FK65" s="13">
        <f t="shared" si="28"/>
        <v>0.87037552122141748</v>
      </c>
      <c r="FL65" s="13">
        <f t="shared" si="28"/>
        <v>0.92981358985722051</v>
      </c>
      <c r="FM65" s="13">
        <f t="shared" si="28"/>
        <v>0.76053379813428612</v>
      </c>
      <c r="FN65" s="13">
        <f t="shared" si="28"/>
        <v>0.92159060665932535</v>
      </c>
      <c r="FO65" s="13">
        <f t="shared" si="28"/>
        <v>0.81674398793398384</v>
      </c>
      <c r="FP65" s="13">
        <f t="shared" si="28"/>
        <v>0.6111650669871449</v>
      </c>
      <c r="FQ65" s="13">
        <f t="shared" si="28"/>
        <v>0.62790572520834342</v>
      </c>
      <c r="FR65" s="13">
        <f t="shared" si="28"/>
        <v>0.65010762039555137</v>
      </c>
      <c r="FS65" s="13">
        <f t="shared" si="28"/>
        <v>0.80546176346357923</v>
      </c>
      <c r="FT65" s="13">
        <f t="shared" si="28"/>
        <v>0.79386096912216719</v>
      </c>
      <c r="FU65" s="13">
        <f t="shared" si="28"/>
        <v>0.54660257440156623</v>
      </c>
      <c r="FV65" s="13">
        <f t="shared" si="28"/>
        <v>0.92641507658138167</v>
      </c>
      <c r="FW65" s="13">
        <f t="shared" si="28"/>
        <v>0.90713543378467765</v>
      </c>
      <c r="FX65" s="13">
        <f t="shared" si="28"/>
        <v>0.65494052895493859</v>
      </c>
      <c r="FY65" s="13">
        <f t="shared" si="28"/>
        <v>0.8191893085607691</v>
      </c>
      <c r="FZ65" s="13">
        <f t="shared" si="28"/>
        <v>0.78410554421872558</v>
      </c>
      <c r="GA65" s="13">
        <f t="shared" si="28"/>
        <v>0.7232216029638765</v>
      </c>
      <c r="GB65" s="13">
        <f t="shared" si="28"/>
        <v>0.74457403944542933</v>
      </c>
      <c r="GC65" s="13">
        <f t="shared" si="28"/>
        <v>0.59028242889534666</v>
      </c>
      <c r="GD65" s="13">
        <f t="shared" si="28"/>
        <v>0.67814640772196588</v>
      </c>
      <c r="GE65" s="13">
        <f t="shared" si="28"/>
        <v>0.53204321559764189</v>
      </c>
      <c r="GF65" s="13">
        <f t="shared" si="28"/>
        <v>0.59030205026545346</v>
      </c>
      <c r="GG65" s="13">
        <f t="shared" si="28"/>
        <v>0.66602262408757329</v>
      </c>
      <c r="GH65" s="13">
        <f t="shared" si="28"/>
        <v>0.66247829011119841</v>
      </c>
      <c r="GI65" s="13">
        <f t="shared" si="28"/>
        <v>0.73171003122939804</v>
      </c>
      <c r="GJ65" s="13">
        <f t="shared" si="28"/>
        <v>0.62567326009889723</v>
      </c>
      <c r="GK65" s="13">
        <f t="shared" si="28"/>
        <v>0.68752989500720019</v>
      </c>
      <c r="GL65" s="13">
        <f t="shared" si="28"/>
        <v>0.62378710702469364</v>
      </c>
      <c r="GM65" s="13"/>
    </row>
    <row r="66" spans="1:201" x14ac:dyDescent="0.25">
      <c r="A66" s="17"/>
      <c r="GO66" s="3" t="s">
        <v>218</v>
      </c>
      <c r="GP66" s="3" t="s">
        <v>219</v>
      </c>
      <c r="GQ66" s="3" t="s">
        <v>220</v>
      </c>
      <c r="GR66" s="3" t="s">
        <v>221</v>
      </c>
      <c r="GS66" s="3" t="s">
        <v>247</v>
      </c>
    </row>
    <row r="67" spans="1:201" x14ac:dyDescent="0.25">
      <c r="A67" s="17"/>
      <c r="C67" s="3" t="s">
        <v>241</v>
      </c>
      <c r="D67" s="6">
        <v>0.65698373290209899</v>
      </c>
      <c r="E67" s="6">
        <v>0.94531843759370804</v>
      </c>
      <c r="F67" s="6">
        <v>0.43555483892623997</v>
      </c>
      <c r="G67" s="6">
        <v>0.59627637236085396</v>
      </c>
      <c r="H67" s="6">
        <v>0.802328287977362</v>
      </c>
      <c r="I67" s="6">
        <v>0.89887444650267401</v>
      </c>
      <c r="J67" s="6">
        <v>0.92706433299094704</v>
      </c>
      <c r="K67" s="6">
        <v>0.88647210871180404</v>
      </c>
      <c r="L67" s="6">
        <v>0.68068448440618401</v>
      </c>
      <c r="M67" s="6">
        <v>0.44607958010389298</v>
      </c>
      <c r="N67" s="6">
        <v>0.72238124355094202</v>
      </c>
      <c r="O67" s="6">
        <v>0.77031142319577695</v>
      </c>
      <c r="P67" s="6">
        <v>0.489081780783784</v>
      </c>
      <c r="Q67" s="6">
        <v>0.86383132664109596</v>
      </c>
      <c r="R67" s="6">
        <v>0.81958712719510296</v>
      </c>
      <c r="S67" s="6">
        <v>0.769046375057725</v>
      </c>
      <c r="T67" s="6">
        <v>0.80568067158518597</v>
      </c>
      <c r="U67" s="6">
        <v>0.49079540867885801</v>
      </c>
      <c r="V67" s="6">
        <v>0.5320201399726</v>
      </c>
      <c r="W67" s="6">
        <v>0.468866674585247</v>
      </c>
      <c r="X67" s="6">
        <v>0.48763074001523499</v>
      </c>
      <c r="Y67" s="6">
        <v>0.34100602072305602</v>
      </c>
      <c r="Z67" s="6">
        <v>0.93835336592048102</v>
      </c>
      <c r="AA67" s="6">
        <v>0.94237502647632998</v>
      </c>
      <c r="AB67" s="6">
        <v>0.66830105216253799</v>
      </c>
      <c r="AC67" s="6">
        <v>0.81055391498820395</v>
      </c>
      <c r="AD67" s="6">
        <v>0.61017825508143597</v>
      </c>
      <c r="AE67" s="6">
        <v>0.533366898534536</v>
      </c>
      <c r="AF67" s="6">
        <v>0.83314233775417401</v>
      </c>
      <c r="AG67" s="6">
        <v>0.67105933077222601</v>
      </c>
      <c r="AH67" s="6">
        <v>0.584948187654314</v>
      </c>
      <c r="AI67" s="6">
        <v>0.89722068145866496</v>
      </c>
      <c r="AJ67" s="6">
        <v>0.78690698520948099</v>
      </c>
      <c r="AK67" s="6">
        <v>0.52448161430506501</v>
      </c>
      <c r="AL67" s="6">
        <v>0.57083980445531302</v>
      </c>
      <c r="AM67" s="6">
        <v>0.61876860953861501</v>
      </c>
      <c r="AN67" s="6">
        <v>0.89902728951920796</v>
      </c>
      <c r="AO67" s="6">
        <v>0.491648343153262</v>
      </c>
      <c r="AP67" s="6">
        <v>0.89641785470453506</v>
      </c>
      <c r="AQ67" s="6">
        <v>0.80632784239087496</v>
      </c>
      <c r="AR67" s="6">
        <v>0.97571483437196005</v>
      </c>
      <c r="AS67" s="6">
        <v>0.80061742615933396</v>
      </c>
      <c r="AT67" s="6">
        <v>0.78709886067899304</v>
      </c>
      <c r="AU67" s="6">
        <v>0.92302595382501296</v>
      </c>
      <c r="AV67" s="6">
        <v>0.69807627665914895</v>
      </c>
      <c r="AW67" s="6">
        <v>0.62144654119435805</v>
      </c>
      <c r="AX67" s="6">
        <v>0.65686504150889402</v>
      </c>
      <c r="AY67" s="6">
        <v>0.83597313677076002</v>
      </c>
      <c r="AZ67" s="6">
        <v>0.76194313333131003</v>
      </c>
      <c r="BA67" s="6">
        <v>0.97272857690036796</v>
      </c>
      <c r="BB67" s="6">
        <v>0.66173395489072495</v>
      </c>
      <c r="BC67" s="6">
        <v>0.83425805605722403</v>
      </c>
      <c r="BD67" s="6">
        <v>0.70426352786467095</v>
      </c>
      <c r="BE67" s="6">
        <v>0.699164359304979</v>
      </c>
      <c r="BF67" s="6">
        <v>0.61871455326618696</v>
      </c>
      <c r="BG67" s="6">
        <v>0.81609680768880999</v>
      </c>
      <c r="BH67" s="6">
        <v>0.89401347580148205</v>
      </c>
      <c r="BI67" s="6">
        <v>0.89655115276723596</v>
      </c>
      <c r="BJ67" s="6">
        <v>0.387601544758717</v>
      </c>
      <c r="BK67" s="6">
        <v>0.83691533528817097</v>
      </c>
      <c r="BL67" s="6">
        <v>0.61229405427773498</v>
      </c>
      <c r="BM67" s="6">
        <v>0.69629526545189002</v>
      </c>
      <c r="BN67" s="6">
        <v>0.67547200680542796</v>
      </c>
      <c r="BO67" s="6">
        <v>0.65191558350020096</v>
      </c>
      <c r="BP67" s="6">
        <v>0.78743803073591301</v>
      </c>
      <c r="BQ67" s="6">
        <v>0.960148401270149</v>
      </c>
      <c r="BR67" s="6">
        <v>0.91682918501285204</v>
      </c>
      <c r="BS67" s="6">
        <v>0.64467743311496795</v>
      </c>
      <c r="BT67" s="6">
        <v>0.94152188539650905</v>
      </c>
      <c r="BU67" s="6">
        <v>0.97902780983583304</v>
      </c>
      <c r="BV67" s="6">
        <v>0.76436779496555396</v>
      </c>
      <c r="BW67" s="6">
        <v>0.81461941560893303</v>
      </c>
      <c r="BX67" s="6">
        <v>0.45087203459233299</v>
      </c>
      <c r="BY67" s="6">
        <v>0.56379852521112395</v>
      </c>
      <c r="BZ67" s="6">
        <v>0.63738641667321205</v>
      </c>
      <c r="CA67" s="6">
        <v>0.89409249622041498</v>
      </c>
      <c r="CB67" s="6">
        <v>0.64264750826113604</v>
      </c>
      <c r="CC67" s="6">
        <v>0.52266129777652404</v>
      </c>
      <c r="CD67" s="6">
        <v>0.60285771084443396</v>
      </c>
      <c r="CE67" s="6">
        <v>0.60211813199448505</v>
      </c>
      <c r="CF67" s="6">
        <v>0.57399973717463904</v>
      </c>
      <c r="CG67" s="6">
        <v>0.58337823214118301</v>
      </c>
      <c r="CH67" s="6">
        <v>0.51569573106107802</v>
      </c>
      <c r="CI67" s="6">
        <v>0.62468137952582403</v>
      </c>
      <c r="CJ67" s="6">
        <v>0.502949785876601</v>
      </c>
      <c r="CK67" s="6">
        <v>0.632934160795662</v>
      </c>
      <c r="CL67" s="6">
        <v>0.55668512564291595</v>
      </c>
      <c r="CM67" s="6">
        <v>0.59099944121961201</v>
      </c>
      <c r="CN67" s="6">
        <v>0.68874017571688695</v>
      </c>
      <c r="CO67" s="6">
        <v>0.75869190314357404</v>
      </c>
      <c r="CP67" s="6">
        <v>0.683022889258042</v>
      </c>
      <c r="CQ67" s="6">
        <v>0.89874663850586201</v>
      </c>
      <c r="CR67" s="6">
        <v>0.657111960921825</v>
      </c>
      <c r="CS67" s="6">
        <v>0.47741747237570498</v>
      </c>
      <c r="CT67" s="6">
        <v>0.53005048596732496</v>
      </c>
      <c r="CU67" s="6">
        <v>0.71491214000940895</v>
      </c>
      <c r="CV67" s="6">
        <v>0.670233274972029</v>
      </c>
      <c r="CW67" s="6">
        <v>0.71131472154892295</v>
      </c>
      <c r="CX67" s="6">
        <v>0.66002587242021105</v>
      </c>
      <c r="CY67" s="6">
        <v>0.76739650857341302</v>
      </c>
      <c r="CZ67" s="6">
        <v>0.58797069098799504</v>
      </c>
      <c r="DA67" s="6">
        <v>0.67887279020018698</v>
      </c>
      <c r="DB67" s="6">
        <v>0.67929317232174102</v>
      </c>
      <c r="DC67" s="6">
        <v>0.73499930443414396</v>
      </c>
      <c r="DD67" s="6">
        <v>0.64030437800903295</v>
      </c>
      <c r="DE67" s="6">
        <v>0.68361063987722304</v>
      </c>
      <c r="DF67" s="6">
        <v>0.60597925891573201</v>
      </c>
      <c r="DG67" s="6">
        <v>0.62920477040196898</v>
      </c>
      <c r="DH67" s="6">
        <v>0.87612446261832999</v>
      </c>
      <c r="DI67" s="6">
        <v>0.71402588799350397</v>
      </c>
      <c r="DJ67" s="6">
        <v>0.65021732031310397</v>
      </c>
      <c r="DK67" s="6">
        <v>0.75610647277551601</v>
      </c>
      <c r="DL67" s="6">
        <v>0.50679885171655703</v>
      </c>
      <c r="DM67" s="6">
        <v>0.61457935134855901</v>
      </c>
      <c r="DN67" s="6">
        <v>0.64139775249340802</v>
      </c>
      <c r="DO67" s="6">
        <v>0.64533281914700402</v>
      </c>
      <c r="DP67" s="6">
        <v>0.753929789629594</v>
      </c>
      <c r="DQ67" s="6">
        <v>0.71726139609790096</v>
      </c>
      <c r="DR67" s="6">
        <v>0.70321548839792603</v>
      </c>
      <c r="DS67" s="6">
        <v>0.694825379586819</v>
      </c>
      <c r="DT67" s="6">
        <v>0.54808859395937903</v>
      </c>
      <c r="DU67" s="6">
        <v>0.57142808348167795</v>
      </c>
      <c r="DV67" s="6">
        <v>0.86769241139917697</v>
      </c>
      <c r="DW67" s="6">
        <v>0.75769619272775401</v>
      </c>
      <c r="DX67" s="6">
        <v>0.63055426270321102</v>
      </c>
      <c r="DY67" s="6">
        <v>0.73332750758140497</v>
      </c>
      <c r="DZ67" s="6">
        <v>0.41518707992016002</v>
      </c>
      <c r="EA67" s="6">
        <v>0.29194476944354802</v>
      </c>
      <c r="EB67" s="6">
        <v>0.71807423114496105</v>
      </c>
      <c r="EC67" s="6">
        <v>0.57983885732295404</v>
      </c>
      <c r="ED67" s="6">
        <v>0.82035964922772198</v>
      </c>
      <c r="EE67" s="6">
        <v>0.80568768820457803</v>
      </c>
      <c r="EF67" s="6">
        <v>0.59640583280731896</v>
      </c>
      <c r="EG67" s="6">
        <v>0.76202025658676098</v>
      </c>
      <c r="EH67" s="6">
        <v>0.68997279571221704</v>
      </c>
      <c r="EI67" s="6">
        <v>0.704168496019274</v>
      </c>
      <c r="EJ67" s="6">
        <v>0.69474641492537104</v>
      </c>
      <c r="EK67" s="6">
        <v>0.486522601967735</v>
      </c>
      <c r="EL67" s="6">
        <v>0.63844237242912905</v>
      </c>
      <c r="EM67" s="6">
        <v>0.959222309567625</v>
      </c>
      <c r="EN67" s="6">
        <v>0.83680337504519597</v>
      </c>
      <c r="EO67" s="6">
        <v>0.60331410345998204</v>
      </c>
      <c r="EP67" s="6">
        <v>0.65268906471075905</v>
      </c>
      <c r="EQ67" s="6">
        <v>0.55969242815120002</v>
      </c>
      <c r="ER67" s="6">
        <v>0.55693100888572</v>
      </c>
      <c r="ES67" s="6">
        <v>0.72684437916490696</v>
      </c>
      <c r="ET67" s="6">
        <v>0.60906420812196904</v>
      </c>
      <c r="EU67" s="6">
        <v>0.70203614786931201</v>
      </c>
      <c r="EV67" s="6">
        <v>0.65901831923807497</v>
      </c>
      <c r="EW67" s="6">
        <v>0.78829912612987196</v>
      </c>
      <c r="EX67" s="6">
        <v>0.76338136372455001</v>
      </c>
      <c r="EY67" s="6">
        <v>0.83619862912582199</v>
      </c>
      <c r="EZ67" s="6">
        <v>0.66782267022011799</v>
      </c>
      <c r="FA67" s="6">
        <v>0.76806978539402604</v>
      </c>
      <c r="FB67" s="6">
        <v>0.85158892645680095</v>
      </c>
      <c r="FC67" s="6">
        <v>0.81260743006770197</v>
      </c>
      <c r="FD67" s="6">
        <v>0.710023859982572</v>
      </c>
      <c r="FE67" s="6">
        <v>0.69827919767223301</v>
      </c>
      <c r="FF67" s="6">
        <v>0.76598932123233499</v>
      </c>
      <c r="FG67" s="6">
        <v>0.904651021648056</v>
      </c>
      <c r="FH67" s="6">
        <v>0.89457309282404396</v>
      </c>
      <c r="FI67" s="6">
        <v>0.95427193878450201</v>
      </c>
      <c r="FJ67" s="6">
        <v>0.67124749768528802</v>
      </c>
      <c r="FK67" s="6">
        <v>0.86951688827856499</v>
      </c>
      <c r="FL67" s="6">
        <v>0.92184913288544201</v>
      </c>
      <c r="FM67" s="6">
        <v>0.73546047162841</v>
      </c>
      <c r="FN67" s="6">
        <v>0.77653295724475002</v>
      </c>
      <c r="FO67" s="6">
        <v>0.81390149396039402</v>
      </c>
      <c r="FP67" s="6">
        <v>0.63494007045307499</v>
      </c>
      <c r="FQ67" s="6">
        <v>0.60561462238302599</v>
      </c>
      <c r="FR67" s="6">
        <v>0.63868739534088403</v>
      </c>
      <c r="FS67" s="6">
        <v>0.781005774249519</v>
      </c>
      <c r="FT67" s="6">
        <v>0.76115728928577198</v>
      </c>
      <c r="FU67" s="6">
        <v>0.72177313483643202</v>
      </c>
      <c r="FV67" s="6">
        <v>0.75775038551746199</v>
      </c>
      <c r="FW67" s="6">
        <v>0.69148932875791302</v>
      </c>
      <c r="FX67" s="6">
        <v>0.63877097520661597</v>
      </c>
      <c r="FY67" s="6">
        <v>0.75350762259614301</v>
      </c>
      <c r="FZ67" s="6">
        <v>0.62331311975385995</v>
      </c>
      <c r="GA67" s="6">
        <v>0.60619727339766205</v>
      </c>
      <c r="GB67" s="6">
        <v>0.61732729313179202</v>
      </c>
      <c r="GC67" s="6">
        <v>0.796191958102616</v>
      </c>
      <c r="GD67" s="6">
        <v>0.50946373742060802</v>
      </c>
      <c r="GE67" s="6">
        <v>0.74132718341426196</v>
      </c>
      <c r="GF67" s="6">
        <v>0.66325382696978996</v>
      </c>
      <c r="GG67" s="6">
        <v>0.67203825649594695</v>
      </c>
      <c r="GH67" s="6">
        <v>0.58578639291911405</v>
      </c>
      <c r="GI67" s="6">
        <v>0.50903206066254203</v>
      </c>
      <c r="GJ67" s="6">
        <v>0.53098295472149803</v>
      </c>
      <c r="GK67" s="6">
        <v>0.64650061470176601</v>
      </c>
      <c r="GL67" s="6">
        <v>0.73528809105123105</v>
      </c>
      <c r="GM67" s="6"/>
      <c r="GN67" s="6">
        <f>CORREL(D67:GL67, D18:GL18)^2</f>
        <v>0.23742042169321187</v>
      </c>
      <c r="GO67" s="6">
        <f>AVERAGE(D67:GM67)</f>
        <v>0.69937231260412891</v>
      </c>
      <c r="GP67" s="6">
        <f>MEDIAN(D67:GM67)</f>
        <v>0.69148932875791302</v>
      </c>
      <c r="GQ67" s="6">
        <f>MAX(D67:GM67)</f>
        <v>0.97902780983583304</v>
      </c>
      <c r="GR67" s="6">
        <f>MIN(D67:GM67)</f>
        <v>0.29194476944354802</v>
      </c>
      <c r="GS67" s="6">
        <f>STDEV(D67:GL67)</f>
        <v>0.13789714876246351</v>
      </c>
    </row>
    <row r="68" spans="1:201" x14ac:dyDescent="0.25">
      <c r="A68" s="17"/>
      <c r="C68" s="3" t="s">
        <v>242</v>
      </c>
      <c r="D68" s="6">
        <v>0.133092538000571</v>
      </c>
      <c r="E68" s="6">
        <v>0.224917682757971</v>
      </c>
      <c r="F68" s="6">
        <v>0.30107603038910902</v>
      </c>
      <c r="G68" s="6">
        <v>0.22151905993757301</v>
      </c>
      <c r="H68" s="6">
        <v>0.23082588831463499</v>
      </c>
      <c r="I68" s="6">
        <v>0.119839029471147</v>
      </c>
      <c r="J68" s="6">
        <v>0.110933528509396</v>
      </c>
      <c r="K68" s="6">
        <v>0.187169973892894</v>
      </c>
      <c r="L68" s="6">
        <v>0.13789676767589601</v>
      </c>
      <c r="M68" s="6">
        <v>0.18519926776130899</v>
      </c>
      <c r="N68" s="6">
        <v>0.13539746884055301</v>
      </c>
      <c r="O68" s="6">
        <v>0.16506059986906099</v>
      </c>
      <c r="P68" s="6">
        <v>0.34098440599343999</v>
      </c>
      <c r="Q68" s="6">
        <v>0.289878808005258</v>
      </c>
      <c r="R68" s="6">
        <v>0.10267723481086399</v>
      </c>
      <c r="S68" s="6">
        <v>0.122846832018508</v>
      </c>
      <c r="T68" s="6">
        <v>0.10492339533415999</v>
      </c>
      <c r="U68" s="6">
        <v>0.19720258128787699</v>
      </c>
      <c r="V68" s="6">
        <v>0.142608280849466</v>
      </c>
      <c r="W68" s="6">
        <v>0.14490068822333499</v>
      </c>
      <c r="X68" s="6">
        <v>0.19053874493006101</v>
      </c>
      <c r="Y68" s="6">
        <v>0.49780401453647699</v>
      </c>
      <c r="Z68" s="6">
        <v>0.25625037779889498</v>
      </c>
      <c r="AA68" s="6">
        <v>0.25228667852148401</v>
      </c>
      <c r="AB68" s="6">
        <v>0.13242267072363001</v>
      </c>
      <c r="AC68" s="6">
        <v>0.15212310500731099</v>
      </c>
      <c r="AD68" s="6">
        <v>0.16283825308252201</v>
      </c>
      <c r="AE68" s="6">
        <v>0.21752551671597201</v>
      </c>
      <c r="AF68" s="6">
        <v>0.49350186690289299</v>
      </c>
      <c r="AG68" s="6">
        <v>0.15505010701681499</v>
      </c>
      <c r="AH68" s="6">
        <v>0.34805779214529298</v>
      </c>
      <c r="AI68" s="6">
        <v>0.265950559509053</v>
      </c>
      <c r="AJ68" s="6">
        <v>0.240520631615807</v>
      </c>
      <c r="AK68" s="6">
        <v>0.19034996833155801</v>
      </c>
      <c r="AL68" s="6">
        <v>0.18436540634565299</v>
      </c>
      <c r="AM68" s="6">
        <v>0.169650312594229</v>
      </c>
      <c r="AN68" s="6">
        <v>0.140427709936744</v>
      </c>
      <c r="AO68" s="6">
        <v>0.143521251064785</v>
      </c>
      <c r="AP68" s="6">
        <v>0.34161836047709898</v>
      </c>
      <c r="AQ68" s="6">
        <v>0.58725369690381402</v>
      </c>
      <c r="AR68" s="6">
        <v>0.36845205282774202</v>
      </c>
      <c r="AS68" s="6">
        <v>0.240426239673035</v>
      </c>
      <c r="AT68" s="6">
        <v>0.22079371386792801</v>
      </c>
      <c r="AU68" s="6">
        <v>0.18513709563471301</v>
      </c>
      <c r="AV68" s="6">
        <v>0.14143025687948901</v>
      </c>
      <c r="AW68" s="6">
        <v>0.18800981009294601</v>
      </c>
      <c r="AX68" s="6">
        <v>0.17066083702457199</v>
      </c>
      <c r="AY68" s="6">
        <v>0.22573191969328299</v>
      </c>
      <c r="AZ68" s="6">
        <v>0.27553196321245299</v>
      </c>
      <c r="BA68" s="6">
        <v>0.176836402001675</v>
      </c>
      <c r="BB68" s="6">
        <v>0.13803309335382499</v>
      </c>
      <c r="BC68" s="6">
        <v>0.19832256208194199</v>
      </c>
      <c r="BD68" s="6">
        <v>0.122984702607857</v>
      </c>
      <c r="BE68" s="6">
        <v>0.12362185061436699</v>
      </c>
      <c r="BF68" s="6">
        <v>0.16079939418423</v>
      </c>
      <c r="BG68" s="6">
        <v>0.19541999137985</v>
      </c>
      <c r="BH68" s="6">
        <v>0.27665375715136598</v>
      </c>
      <c r="BI68" s="6">
        <v>0.30765195814389901</v>
      </c>
      <c r="BJ68" s="6">
        <v>0.249629178057341</v>
      </c>
      <c r="BK68" s="6">
        <v>0.23632037774863901</v>
      </c>
      <c r="BL68" s="6">
        <v>0.12099588843612601</v>
      </c>
      <c r="BM68" s="6">
        <v>0.12473291270237701</v>
      </c>
      <c r="BN68" s="6">
        <v>0.136208962506564</v>
      </c>
      <c r="BO68" s="6">
        <v>0.129298001877443</v>
      </c>
      <c r="BP68" s="6">
        <v>0.157376110193751</v>
      </c>
      <c r="BQ68" s="6">
        <v>0.25802265604402702</v>
      </c>
      <c r="BR68" s="6">
        <v>0.33624762001534497</v>
      </c>
      <c r="BS68" s="6">
        <v>0.16484426955013901</v>
      </c>
      <c r="BT68" s="6">
        <v>0.23077883035377</v>
      </c>
      <c r="BU68" s="6">
        <v>0.22199872452632199</v>
      </c>
      <c r="BV68" s="6">
        <v>0.19166661407416899</v>
      </c>
      <c r="BW68" s="6">
        <v>0.24482437083089201</v>
      </c>
      <c r="BX68" s="6">
        <v>0.141329506020927</v>
      </c>
      <c r="BY68" s="6">
        <v>0.16165573857802101</v>
      </c>
      <c r="BZ68" s="6">
        <v>0.118009359074602</v>
      </c>
      <c r="CA68" s="6">
        <v>0.23462322395162499</v>
      </c>
      <c r="CB68" s="6">
        <v>0.36456194301169398</v>
      </c>
      <c r="CC68" s="6">
        <v>0.173798624437106</v>
      </c>
      <c r="CD68" s="6">
        <v>0.19121910747298301</v>
      </c>
      <c r="CE68" s="6">
        <v>0.156424517804681</v>
      </c>
      <c r="CF68" s="6">
        <v>0.183958264592848</v>
      </c>
      <c r="CG68" s="6">
        <v>0.147453134739405</v>
      </c>
      <c r="CH68" s="6">
        <v>0.18123816755167299</v>
      </c>
      <c r="CI68" s="6">
        <v>0.15427918007181901</v>
      </c>
      <c r="CJ68" s="6">
        <v>0.16594919658914001</v>
      </c>
      <c r="CK68" s="6">
        <v>0.15439039192701601</v>
      </c>
      <c r="CL68" s="6">
        <v>0.15386112880556399</v>
      </c>
      <c r="CM68" s="6">
        <v>0.18295865122904101</v>
      </c>
      <c r="CN68" s="6">
        <v>0.13533520700101301</v>
      </c>
      <c r="CO68" s="6">
        <v>0.15891584774651801</v>
      </c>
      <c r="CP68" s="6">
        <v>0.143145708379432</v>
      </c>
      <c r="CQ68" s="6">
        <v>0.46736954957354399</v>
      </c>
      <c r="CR68" s="6">
        <v>0.127748189466446</v>
      </c>
      <c r="CS68" s="6">
        <v>0.159550001348649</v>
      </c>
      <c r="CT68" s="6">
        <v>0.13598077046891099</v>
      </c>
      <c r="CU68" s="6">
        <v>0.126704917041321</v>
      </c>
      <c r="CV68" s="6">
        <v>0.138447215817527</v>
      </c>
      <c r="CW68" s="6">
        <v>9.9283462828583802E-2</v>
      </c>
      <c r="CX68" s="6">
        <v>0.147077991376978</v>
      </c>
      <c r="CY68" s="6">
        <v>0.12737611702992099</v>
      </c>
      <c r="CZ68" s="6">
        <v>0.15731161930530099</v>
      </c>
      <c r="DA68" s="6">
        <v>0.11602869705723801</v>
      </c>
      <c r="DB68" s="6">
        <v>0.127734892014539</v>
      </c>
      <c r="DC68" s="6">
        <v>0.17382583370277899</v>
      </c>
      <c r="DD68" s="6">
        <v>0.12909543122342201</v>
      </c>
      <c r="DE68" s="6">
        <v>0.141888167363762</v>
      </c>
      <c r="DF68" s="6">
        <v>0.175344306843113</v>
      </c>
      <c r="DG68" s="6">
        <v>0.15302913572365301</v>
      </c>
      <c r="DH68" s="6">
        <v>0.109966642782791</v>
      </c>
      <c r="DI68" s="6">
        <v>0.114819867875843</v>
      </c>
      <c r="DJ68" s="6">
        <v>0.133642771437229</v>
      </c>
      <c r="DK68" s="6">
        <v>0.186345618380587</v>
      </c>
      <c r="DL68" s="6">
        <v>0.13289969541056901</v>
      </c>
      <c r="DM68" s="6">
        <v>0.11762277866875499</v>
      </c>
      <c r="DN68" s="6">
        <v>0.14617141592181501</v>
      </c>
      <c r="DO68" s="6">
        <v>0.123151489782342</v>
      </c>
      <c r="DP68" s="6">
        <v>0.14513774024300299</v>
      </c>
      <c r="DQ68" s="6">
        <v>0.13927627802308601</v>
      </c>
      <c r="DR68" s="6">
        <v>0.133792975686609</v>
      </c>
      <c r="DS68" s="6">
        <v>0.12227100135378199</v>
      </c>
      <c r="DT68" s="6">
        <v>0.18059110739263601</v>
      </c>
      <c r="DU68" s="6">
        <v>0.15504982560098399</v>
      </c>
      <c r="DV68" s="6">
        <v>0.18426204239407101</v>
      </c>
      <c r="DW68" s="6">
        <v>0.31913658027560299</v>
      </c>
      <c r="DX68" s="6">
        <v>0.280679997163641</v>
      </c>
      <c r="DY68" s="6">
        <v>0.23489084280599701</v>
      </c>
      <c r="DZ68" s="6">
        <v>0.16394424116409101</v>
      </c>
      <c r="EA68" s="6">
        <v>0.18157093010514799</v>
      </c>
      <c r="EB68" s="6">
        <v>0.14484430122907399</v>
      </c>
      <c r="EC68" s="6">
        <v>0.17376556779352101</v>
      </c>
      <c r="ED68" s="6">
        <v>0.16324168689832999</v>
      </c>
      <c r="EE68" s="6">
        <v>0.13993318472369601</v>
      </c>
      <c r="EF68" s="6">
        <v>0.148687339859472</v>
      </c>
      <c r="EG68" s="6">
        <v>0.135736347087276</v>
      </c>
      <c r="EH68" s="6">
        <v>0.12045194323479</v>
      </c>
      <c r="EI68" s="6">
        <v>0.193122712337053</v>
      </c>
      <c r="EJ68" s="6">
        <v>0.134315689391028</v>
      </c>
      <c r="EK68" s="6">
        <v>0.22282605104046099</v>
      </c>
      <c r="EL68" s="6">
        <v>0.16354828500148999</v>
      </c>
      <c r="EM68" s="6">
        <v>0.18095307546952</v>
      </c>
      <c r="EN68" s="6">
        <v>0.26415929120162501</v>
      </c>
      <c r="EO68" s="6">
        <v>0.17975273985267201</v>
      </c>
      <c r="EP68" s="6">
        <v>0.231951527911645</v>
      </c>
      <c r="EQ68" s="6">
        <v>0.15682508519740701</v>
      </c>
      <c r="ER68" s="6">
        <v>0.12888242092549901</v>
      </c>
      <c r="ES68" s="6">
        <v>0.184981514280399</v>
      </c>
      <c r="ET68" s="6">
        <v>0.21374018843481399</v>
      </c>
      <c r="EU68" s="6">
        <v>0.17660594464033699</v>
      </c>
      <c r="EV68" s="6">
        <v>0.116685875441154</v>
      </c>
      <c r="EW68" s="6">
        <v>0.12566025596618099</v>
      </c>
      <c r="EX68" s="6">
        <v>0.207377183675934</v>
      </c>
      <c r="EY68" s="6">
        <v>0.14056399206860001</v>
      </c>
      <c r="EZ68" s="6">
        <v>0.124415979850226</v>
      </c>
      <c r="FA68" s="6">
        <v>0.17352492438393499</v>
      </c>
      <c r="FB68" s="6">
        <v>0.124307356342001</v>
      </c>
      <c r="FC68" s="6">
        <v>0.12077648503648</v>
      </c>
      <c r="FD68" s="6">
        <v>0.148553290769076</v>
      </c>
      <c r="FE68" s="6">
        <v>0.14616406840902399</v>
      </c>
      <c r="FF68" s="6">
        <v>0.115286943645939</v>
      </c>
      <c r="FG68" s="6">
        <v>0.10717047454621199</v>
      </c>
      <c r="FH68" s="6">
        <v>0.148042364363457</v>
      </c>
      <c r="FI68" s="6">
        <v>0.498556728843004</v>
      </c>
      <c r="FJ68" s="6">
        <v>0.142724918012714</v>
      </c>
      <c r="FK68" s="6">
        <v>0.152598119295691</v>
      </c>
      <c r="FL68" s="6">
        <v>0.11810366005517101</v>
      </c>
      <c r="FM68" s="6">
        <v>0.128751438787987</v>
      </c>
      <c r="FN68" s="6">
        <v>0.13417007814527299</v>
      </c>
      <c r="FO68" s="6">
        <v>0.18821955203697699</v>
      </c>
      <c r="FP68" s="6">
        <v>0.14169858478016301</v>
      </c>
      <c r="FQ68" s="6">
        <v>0.16995845619379801</v>
      </c>
      <c r="FR68" s="6">
        <v>0.13906065090453701</v>
      </c>
      <c r="FS68" s="6">
        <v>0.116444120172881</v>
      </c>
      <c r="FT68" s="6">
        <v>0.11337495822532299</v>
      </c>
      <c r="FU68" s="6">
        <v>0.189003331464284</v>
      </c>
      <c r="FV68" s="6">
        <v>0.15341424293471501</v>
      </c>
      <c r="FW68" s="6">
        <v>0.14340386946119901</v>
      </c>
      <c r="FX68" s="6">
        <v>0.16252662918312699</v>
      </c>
      <c r="FY68" s="6">
        <v>0.224934757564656</v>
      </c>
      <c r="FZ68" s="6">
        <v>0.183234592330731</v>
      </c>
      <c r="GA68" s="6">
        <v>0.14085115423657901</v>
      </c>
      <c r="GB68" s="6">
        <v>0.16236714436396801</v>
      </c>
      <c r="GC68" s="6">
        <v>0.167807053367616</v>
      </c>
      <c r="GD68" s="6">
        <v>0.224015054619978</v>
      </c>
      <c r="GE68" s="6">
        <v>0.137781492263372</v>
      </c>
      <c r="GF68" s="6">
        <v>0.17269070014396101</v>
      </c>
      <c r="GG68" s="6">
        <v>0.162004348261995</v>
      </c>
      <c r="GH68" s="6">
        <v>0.16967050429156</v>
      </c>
      <c r="GI68" s="6">
        <v>0.173859054365297</v>
      </c>
      <c r="GJ68" s="6">
        <v>0.32396712912082598</v>
      </c>
      <c r="GK68" s="6">
        <v>0.151499977434012</v>
      </c>
      <c r="GL68" s="6">
        <v>0.22273848849859099</v>
      </c>
      <c r="GM68" s="6"/>
      <c r="GN68" s="6">
        <f>CORREL(D68:GL68, D20:GL20)^2</f>
        <v>0.17058813965609743</v>
      </c>
      <c r="GO68" s="6">
        <f>AVERAGE(D68:GM68)</f>
        <v>0.18386838284530296</v>
      </c>
      <c r="GP68" s="6">
        <f>MEDIAN(D68:GM68)</f>
        <v>0.162004348261995</v>
      </c>
      <c r="GQ68" s="6">
        <f>MAX(D68:GM68)</f>
        <v>0.58725369690381402</v>
      </c>
      <c r="GR68" s="6">
        <f>MIN(D68:GM68)</f>
        <v>9.9283462828583802E-2</v>
      </c>
      <c r="GS68" s="6">
        <f t="shared" ref="GS68:GS69" si="29">STDEV(D68:GL68)</f>
        <v>7.7218390962350086E-2</v>
      </c>
    </row>
    <row r="69" spans="1:201" x14ac:dyDescent="0.25">
      <c r="A69" s="18"/>
      <c r="C69" s="3" t="s">
        <v>243</v>
      </c>
      <c r="D69" s="6">
        <v>8.1045432575802795E-2</v>
      </c>
      <c r="E69" s="6">
        <v>0.148670870354975</v>
      </c>
      <c r="F69" s="6">
        <v>0.17468734560903401</v>
      </c>
      <c r="G69" s="6">
        <v>0.140304318078496</v>
      </c>
      <c r="H69" s="6">
        <v>0.14315927655413699</v>
      </c>
      <c r="I69" s="6">
        <v>6.9639979555161297E-2</v>
      </c>
      <c r="J69" s="6">
        <v>7.5214178376863394E-2</v>
      </c>
      <c r="K69" s="6">
        <v>0.110065227330435</v>
      </c>
      <c r="L69" s="6">
        <v>8.4183277404019499E-2</v>
      </c>
      <c r="M69" s="6">
        <v>0.107186524262462</v>
      </c>
      <c r="N69" s="6">
        <v>7.6406193287614305E-2</v>
      </c>
      <c r="O69" s="6">
        <v>9.4704129235325701E-2</v>
      </c>
      <c r="P69" s="6">
        <v>0.19401210795326901</v>
      </c>
      <c r="Q69" s="6">
        <v>0.15756882064330099</v>
      </c>
      <c r="R69" s="6">
        <v>6.2632721724085294E-2</v>
      </c>
      <c r="S69" s="6">
        <v>8.7510533865221202E-2</v>
      </c>
      <c r="T69" s="6">
        <v>6.7265521610672702E-2</v>
      </c>
      <c r="U69" s="6">
        <v>0.12082955659054399</v>
      </c>
      <c r="V69" s="6">
        <v>8.8891173030930595E-2</v>
      </c>
      <c r="W69" s="6">
        <v>8.4821603270023402E-2</v>
      </c>
      <c r="X69" s="6">
        <v>0.114925985203544</v>
      </c>
      <c r="Y69" s="6">
        <v>0.25681074465555698</v>
      </c>
      <c r="Z69" s="6">
        <v>0.165287036177969</v>
      </c>
      <c r="AA69" s="6">
        <v>0.16922730377515099</v>
      </c>
      <c r="AB69" s="6">
        <v>8.3715697924798896E-2</v>
      </c>
      <c r="AC69" s="6">
        <v>9.1712505536474503E-2</v>
      </c>
      <c r="AD69" s="6">
        <v>0.10316558019069499</v>
      </c>
      <c r="AE69" s="6">
        <v>0.12552935205975399</v>
      </c>
      <c r="AF69" s="6">
        <v>0.25609816026454801</v>
      </c>
      <c r="AG69" s="6">
        <v>8.9770207409362604E-2</v>
      </c>
      <c r="AH69" s="6">
        <v>0.19452878786007299</v>
      </c>
      <c r="AI69" s="6">
        <v>0.16841395886900501</v>
      </c>
      <c r="AJ69" s="6">
        <v>0.13749254618882101</v>
      </c>
      <c r="AK69" s="6">
        <v>0.11997139436875499</v>
      </c>
      <c r="AL69" s="6">
        <v>0.11320946884770999</v>
      </c>
      <c r="AM69" s="6">
        <v>0.11537750305357899</v>
      </c>
      <c r="AN69" s="6">
        <v>0.111805545200214</v>
      </c>
      <c r="AO69" s="6">
        <v>9.1371681106402494E-2</v>
      </c>
      <c r="AP69" s="6">
        <v>0.196730038883349</v>
      </c>
      <c r="AQ69" s="6">
        <v>0.29851461798782303</v>
      </c>
      <c r="AR69" s="6">
        <v>0.20326966680943201</v>
      </c>
      <c r="AS69" s="6">
        <v>0.132882670203231</v>
      </c>
      <c r="AT69" s="6">
        <v>0.137272774831811</v>
      </c>
      <c r="AU69" s="6">
        <v>0.118621979511242</v>
      </c>
      <c r="AV69" s="6">
        <v>9.6498615556066605E-2</v>
      </c>
      <c r="AW69" s="6">
        <v>0.119242062554499</v>
      </c>
      <c r="AX69" s="6">
        <v>0.105155253631059</v>
      </c>
      <c r="AY69" s="6">
        <v>0.13545762613211601</v>
      </c>
      <c r="AZ69" s="6">
        <v>0.16371110648530299</v>
      </c>
      <c r="BA69" s="6">
        <v>0.11329747829468</v>
      </c>
      <c r="BB69" s="6">
        <v>9.5361394291682694E-2</v>
      </c>
      <c r="BC69" s="6">
        <v>0.12459146822020099</v>
      </c>
      <c r="BD69" s="6">
        <v>7.7344991720514997E-2</v>
      </c>
      <c r="BE69" s="6">
        <v>7.3235359244755605E-2</v>
      </c>
      <c r="BF69" s="6">
        <v>9.1839479939333099E-2</v>
      </c>
      <c r="BG69" s="6">
        <v>0.10941330075363399</v>
      </c>
      <c r="BH69" s="6">
        <v>0.15472785012676801</v>
      </c>
      <c r="BI69" s="6">
        <v>0.16665565212903999</v>
      </c>
      <c r="BJ69" s="6">
        <v>0.137350048645144</v>
      </c>
      <c r="BK69" s="6">
        <v>0.13279723755758199</v>
      </c>
      <c r="BL69" s="6">
        <v>7.3216242365308895E-2</v>
      </c>
      <c r="BM69" s="6">
        <v>7.6013727514867499E-2</v>
      </c>
      <c r="BN69" s="6">
        <v>8.1021768805774996E-2</v>
      </c>
      <c r="BO69" s="6">
        <v>8.2158555675844902E-2</v>
      </c>
      <c r="BP69" s="6">
        <v>0.101249968663809</v>
      </c>
      <c r="BQ69" s="6">
        <v>0.15111917411308801</v>
      </c>
      <c r="BR69" s="6">
        <v>0.17328587229473799</v>
      </c>
      <c r="BS69" s="6">
        <v>0.10131915571397</v>
      </c>
      <c r="BT69" s="6">
        <v>0.14051448475045999</v>
      </c>
      <c r="BU69" s="6">
        <v>0.15150058396585001</v>
      </c>
      <c r="BV69" s="6">
        <v>0.116584056278579</v>
      </c>
      <c r="BW69" s="6">
        <v>0.15025940295144399</v>
      </c>
      <c r="BX69" s="6">
        <v>8.1482554526750003E-2</v>
      </c>
      <c r="BY69" s="6">
        <v>9.3251198047998002E-2</v>
      </c>
      <c r="BZ69" s="6">
        <v>7.5017640455315004E-2</v>
      </c>
      <c r="CA69" s="6">
        <v>0.14188912236620399</v>
      </c>
      <c r="CB69" s="6">
        <v>0.19225392966393201</v>
      </c>
      <c r="CC69" s="6">
        <v>0.11822012937261001</v>
      </c>
      <c r="CD69" s="6">
        <v>0.11036193960639</v>
      </c>
      <c r="CE69" s="6">
        <v>9.7751285635131496E-2</v>
      </c>
      <c r="CF69" s="6">
        <v>0.110654980295505</v>
      </c>
      <c r="CG69" s="6">
        <v>9.1101301265835502E-2</v>
      </c>
      <c r="CH69" s="6">
        <v>0.107749278731456</v>
      </c>
      <c r="CI69" s="6">
        <v>9.8275427136817001E-2</v>
      </c>
      <c r="CJ69" s="6">
        <v>0.101048498714417</v>
      </c>
      <c r="CK69" s="6">
        <v>0.10491765671098401</v>
      </c>
      <c r="CL69" s="6">
        <v>9.3073741561293999E-2</v>
      </c>
      <c r="CM69" s="6">
        <v>0.10694982095502201</v>
      </c>
      <c r="CN69" s="6">
        <v>8.4119875448863596E-2</v>
      </c>
      <c r="CO69" s="6">
        <v>0.10241302857121801</v>
      </c>
      <c r="CP69" s="6">
        <v>8.9968732009289995E-2</v>
      </c>
      <c r="CQ69" s="6">
        <v>0.25099551599324099</v>
      </c>
      <c r="CR69" s="6">
        <v>8.0694863833378497E-2</v>
      </c>
      <c r="CS69" s="6">
        <v>9.0344040069501294E-2</v>
      </c>
      <c r="CT69" s="6">
        <v>8.6191933836702303E-2</v>
      </c>
      <c r="CU69" s="6">
        <v>7.6317598444941404E-2</v>
      </c>
      <c r="CV69" s="6">
        <v>8.9285202900653698E-2</v>
      </c>
      <c r="CW69" s="6">
        <v>6.0666395159081503E-2</v>
      </c>
      <c r="CX69" s="6">
        <v>9.2972984154314903E-2</v>
      </c>
      <c r="CY69" s="6">
        <v>8.8595270505516396E-2</v>
      </c>
      <c r="CZ69" s="6">
        <v>9.6491655953922506E-2</v>
      </c>
      <c r="DA69" s="6">
        <v>7.48199669686824E-2</v>
      </c>
      <c r="DB69" s="6">
        <v>7.5729856652612795E-2</v>
      </c>
      <c r="DC69" s="6">
        <v>0.10120238566777599</v>
      </c>
      <c r="DD69" s="6">
        <v>8.1549488139292997E-2</v>
      </c>
      <c r="DE69" s="6">
        <v>0.107489251287077</v>
      </c>
      <c r="DF69" s="6">
        <v>0.11020886714785801</v>
      </c>
      <c r="DG69" s="6">
        <v>0.114929657383012</v>
      </c>
      <c r="DH69" s="6">
        <v>8.4406800651451896E-2</v>
      </c>
      <c r="DI69" s="6">
        <v>7.2302187919981595E-2</v>
      </c>
      <c r="DJ69" s="6">
        <v>8.0316449407448004E-2</v>
      </c>
      <c r="DK69" s="6">
        <v>0.116483676366675</v>
      </c>
      <c r="DL69" s="6">
        <v>7.7402230230173397E-2</v>
      </c>
      <c r="DM69" s="6">
        <v>7.1170862266432197E-2</v>
      </c>
      <c r="DN69" s="6">
        <v>8.9212570021239695E-2</v>
      </c>
      <c r="DO69" s="6">
        <v>7.6577838385375699E-2</v>
      </c>
      <c r="DP69" s="6">
        <v>9.7825297732980807E-2</v>
      </c>
      <c r="DQ69" s="6">
        <v>8.5261657530605398E-2</v>
      </c>
      <c r="DR69" s="6">
        <v>8.1827629673219299E-2</v>
      </c>
      <c r="DS69" s="6">
        <v>7.0511023295614206E-2</v>
      </c>
      <c r="DT69" s="6">
        <v>0.10653490208223899</v>
      </c>
      <c r="DU69" s="6">
        <v>9.6063858767535704E-2</v>
      </c>
      <c r="DV69" s="6">
        <v>0.10609403362158699</v>
      </c>
      <c r="DW69" s="6">
        <v>0.18049856770349901</v>
      </c>
      <c r="DX69" s="6">
        <v>0.15201147081996499</v>
      </c>
      <c r="DY69" s="6">
        <v>0.16150979380191699</v>
      </c>
      <c r="DZ69" s="6">
        <v>9.2237311089282598E-2</v>
      </c>
      <c r="EA69" s="6">
        <v>9.8294978720432205E-2</v>
      </c>
      <c r="EB69" s="6">
        <v>0.100671516869315</v>
      </c>
      <c r="EC69" s="6">
        <v>0.104149744871882</v>
      </c>
      <c r="ED69" s="6">
        <v>9.7629621179510795E-2</v>
      </c>
      <c r="EE69" s="6">
        <v>9.7616746288714501E-2</v>
      </c>
      <c r="EF69" s="6">
        <v>8.2977383063589302E-2</v>
      </c>
      <c r="EG69" s="6">
        <v>7.8785972812196695E-2</v>
      </c>
      <c r="EH69" s="6">
        <v>8.4418386898798797E-2</v>
      </c>
      <c r="EI69" s="6">
        <v>0.117157898864628</v>
      </c>
      <c r="EJ69" s="6">
        <v>8.2428712990984407E-2</v>
      </c>
      <c r="EK69" s="6">
        <v>0.125215841858935</v>
      </c>
      <c r="EL69" s="6">
        <v>9.8142340125322497E-2</v>
      </c>
      <c r="EM69" s="6">
        <v>0.12985863973316</v>
      </c>
      <c r="EN69" s="6">
        <v>0.15065911683568001</v>
      </c>
      <c r="EO69" s="6">
        <v>0.104951507326124</v>
      </c>
      <c r="EP69" s="6">
        <v>0.12350965731482499</v>
      </c>
      <c r="EQ69" s="6">
        <v>9.6693111037125606E-2</v>
      </c>
      <c r="ER69" s="6">
        <v>7.8490250236702197E-2</v>
      </c>
      <c r="ES69" s="6">
        <v>9.9713499750234802E-2</v>
      </c>
      <c r="ET69" s="6">
        <v>0.120923723600944</v>
      </c>
      <c r="EU69" s="6">
        <v>0.102599062092203</v>
      </c>
      <c r="EV69" s="6">
        <v>7.4700252113611504E-2</v>
      </c>
      <c r="EW69" s="6">
        <v>7.8445821049815401E-2</v>
      </c>
      <c r="EX69" s="6">
        <v>0.15793594849713599</v>
      </c>
      <c r="EY69" s="6">
        <v>9.9767737812445606E-2</v>
      </c>
      <c r="EZ69" s="6">
        <v>8.27020046957265E-2</v>
      </c>
      <c r="FA69" s="6">
        <v>0.120798283934517</v>
      </c>
      <c r="FB69" s="6">
        <v>8.3697075719236402E-2</v>
      </c>
      <c r="FC69" s="6">
        <v>8.6963031044721903E-2</v>
      </c>
      <c r="FD69" s="6">
        <v>0.10661906789945</v>
      </c>
      <c r="FE69" s="6">
        <v>9.3092572685057398E-2</v>
      </c>
      <c r="FF69" s="6">
        <v>6.8312033826539595E-2</v>
      </c>
      <c r="FG69" s="6">
        <v>7.0986450171480905E-2</v>
      </c>
      <c r="FH69" s="6">
        <v>8.8363347646158996E-2</v>
      </c>
      <c r="FI69" s="6">
        <v>0.31012596526615099</v>
      </c>
      <c r="FJ69" s="6">
        <v>9.0084697341613396E-2</v>
      </c>
      <c r="FK69" s="6">
        <v>0.112315434424726</v>
      </c>
      <c r="FL69" s="6">
        <v>6.9824417817252696E-2</v>
      </c>
      <c r="FM69" s="6">
        <v>8.7311141617827298E-2</v>
      </c>
      <c r="FN69" s="6">
        <v>8.0122638401018298E-2</v>
      </c>
      <c r="FO69" s="6">
        <v>0.13068100424118101</v>
      </c>
      <c r="FP69" s="6">
        <v>9.8578152603862296E-2</v>
      </c>
      <c r="FQ69" s="6">
        <v>0.111867506854208</v>
      </c>
      <c r="FR69" s="6">
        <v>8.9756538613372003E-2</v>
      </c>
      <c r="FS69" s="6">
        <v>7.0998727452272301E-2</v>
      </c>
      <c r="FT69" s="6">
        <v>7.4037193293448197E-2</v>
      </c>
      <c r="FU69" s="6">
        <v>0.11498140671175899</v>
      </c>
      <c r="FV69" s="6">
        <v>9.1745304213972603E-2</v>
      </c>
      <c r="FW69" s="6">
        <v>0.10030597429816999</v>
      </c>
      <c r="FX69" s="6">
        <v>0.107279269193661</v>
      </c>
      <c r="FY69" s="6">
        <v>0.13410079293549801</v>
      </c>
      <c r="FZ69" s="6">
        <v>0.10021303414819201</v>
      </c>
      <c r="GA69" s="6">
        <v>9.2144826437726896E-2</v>
      </c>
      <c r="GB69" s="6">
        <v>9.7232184912009106E-2</v>
      </c>
      <c r="GC69" s="6">
        <v>0.112710575362182</v>
      </c>
      <c r="GD69" s="6">
        <v>0.14842316756610499</v>
      </c>
      <c r="GE69" s="6">
        <v>9.2755215513921394E-2</v>
      </c>
      <c r="GF69" s="6">
        <v>0.103077934187187</v>
      </c>
      <c r="GG69" s="6">
        <v>0.10074145150629001</v>
      </c>
      <c r="GH69" s="6">
        <v>9.6042259278015393E-2</v>
      </c>
      <c r="GI69" s="6">
        <v>9.8161118187917104E-2</v>
      </c>
      <c r="GJ69" s="6">
        <v>0.21582229164501299</v>
      </c>
      <c r="GK69" s="6">
        <v>9.4168025145008494E-2</v>
      </c>
      <c r="GL69" s="6">
        <v>0.140126229565917</v>
      </c>
      <c r="GM69" s="6"/>
      <c r="GN69" s="6">
        <f>CORREL(D69:GL69, D21:GL21)^2</f>
        <v>5.7589053488003805E-2</v>
      </c>
      <c r="GO69" s="6">
        <f>AVERAGE(D69:GM69)</f>
        <v>0.11198777471963513</v>
      </c>
      <c r="GP69" s="6">
        <f>MEDIAN(D69:GM69)</f>
        <v>0.10030597429816999</v>
      </c>
      <c r="GQ69" s="6">
        <f>MAX(D69:GM69)</f>
        <v>0.31012596526615099</v>
      </c>
      <c r="GR69" s="6">
        <f>MIN(D69:GM69)</f>
        <v>6.0666395159081503E-2</v>
      </c>
      <c r="GS69" s="6">
        <f t="shared" si="29"/>
        <v>4.0791198295364747E-2</v>
      </c>
    </row>
    <row r="70" spans="1:201" x14ac:dyDescent="0.25">
      <c r="GN70" s="3" t="s">
        <v>244</v>
      </c>
      <c r="GO70" s="3" t="s">
        <v>245</v>
      </c>
      <c r="GP70" s="3" t="s">
        <v>246</v>
      </c>
    </row>
    <row r="71" spans="1:201" x14ac:dyDescent="0.25">
      <c r="GN71" s="6"/>
      <c r="GO71" s="6"/>
    </row>
    <row r="72" spans="1:201" x14ac:dyDescent="0.25">
      <c r="GN72" s="6" t="e">
        <f>SQRT(SUM(#REF!))</f>
        <v>#REF!</v>
      </c>
      <c r="GO72" s="15" t="e">
        <f>GN72/191</f>
        <v>#REF!</v>
      </c>
      <c r="GP72" s="6" t="e">
        <f>AVERAGE(#REF!)</f>
        <v>#REF!</v>
      </c>
    </row>
  </sheetData>
  <mergeCells count="5">
    <mergeCell ref="A1:A21"/>
    <mergeCell ref="A23:A69"/>
    <mergeCell ref="B23:B37"/>
    <mergeCell ref="B38:B51"/>
    <mergeCell ref="B52:B65"/>
  </mergeCells>
  <conditionalFormatting sqref="GM3:GM14 D15:GM16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M18">
    <cfRule type="colorScale" priority="33">
      <colorScale>
        <cfvo type="num" val="0.6"/>
        <cfvo type="num" val="0.8"/>
        <color rgb="FFFF0000"/>
        <color rgb="FF00B050"/>
      </colorScale>
    </cfRule>
  </conditionalFormatting>
  <conditionalFormatting sqref="GM20">
    <cfRule type="colorScale" priority="32">
      <colorScale>
        <cfvo type="num" val="0.1"/>
        <cfvo type="num" val="0.25"/>
        <color rgb="FF00B050"/>
        <color rgb="FFFF0000"/>
      </colorScale>
    </cfRule>
  </conditionalFormatting>
  <conditionalFormatting sqref="D15:GM16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M24:GM3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:GM51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M38:GM4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4:GM65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M52:GM6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M6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M6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M6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N3:GN1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N15:GN16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36:GM37">
    <cfRule type="colorScale" priority="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0:GL20">
    <cfRule type="colorScale" priority="19">
      <colorScale>
        <cfvo type="num" val="0.1"/>
        <cfvo type="num" val="0.3"/>
        <color rgb="FF00B050"/>
        <color rgb="FFFF0000"/>
      </colorScale>
    </cfRule>
  </conditionalFormatting>
  <conditionalFormatting sqref="D18:GL18">
    <cfRule type="colorScale" priority="20">
      <colorScale>
        <cfvo type="num" val="0.5"/>
        <cfvo type="num" val="0.8"/>
        <color rgb="FFFF0000"/>
        <color rgb="FF00B050"/>
      </colorScale>
    </cfRule>
  </conditionalFormatting>
  <conditionalFormatting sqref="D24:GL3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GL6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GL6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GL4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GL6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9:GL6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GL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GL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GL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GL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GL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GL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GL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GL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GL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GL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GL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GL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 sources</vt:lpstr>
      <vt:lpstr>11 sources+1.085Ga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R1-unknown</dc:creator>
  <cp:lastModifiedBy>R1-unknown</cp:lastModifiedBy>
  <dcterms:created xsi:type="dcterms:W3CDTF">2020-09-03T19:58:03Z</dcterms:created>
  <dcterms:modified xsi:type="dcterms:W3CDTF">2022-08-26T05:06:30Z</dcterms:modified>
</cp:coreProperties>
</file>