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oks\SPE556-Aiello\556-11-SM-Dumoulin\"/>
    </mc:Choice>
  </mc:AlternateContent>
  <xr:revisionPtr revIDLastSave="0" documentId="13_ncr:1_{3C418F73-BA18-4DFA-B829-6CA587923C6D}" xr6:coauthVersionLast="47" xr6:coauthVersionMax="47" xr10:uidLastSave="{00000000-0000-0000-0000-000000000000}"/>
  <bookViews>
    <workbookView xWindow="-120" yWindow="-120" windowWidth="24240" windowHeight="12195" xr2:uid="{35CA690A-7062-814A-A217-F211F97AE650}"/>
  </bookViews>
  <sheets>
    <sheet name="Bronto xrd" sheetId="1" r:id="rId1"/>
    <sheet name="Surprise Ck xrd" sheetId="2" r:id="rId2"/>
    <sheet name="Cape Lisburne xrd" sheetId="3" r:id="rId3"/>
    <sheet name="Tab S3 info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5" i="3" l="1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Q13" i="2" l="1"/>
  <c r="P13" i="2"/>
  <c r="L13" i="2"/>
  <c r="Q12" i="2"/>
  <c r="P12" i="2"/>
  <c r="L12" i="2"/>
  <c r="Q11" i="2"/>
  <c r="P11" i="2"/>
  <c r="L11" i="2"/>
  <c r="Q10" i="2"/>
  <c r="P10" i="2"/>
  <c r="L10" i="2"/>
  <c r="Q9" i="2"/>
  <c r="P9" i="2"/>
  <c r="L9" i="2"/>
  <c r="Q8" i="2"/>
  <c r="P8" i="2"/>
  <c r="L8" i="2"/>
  <c r="Q7" i="2"/>
  <c r="P7" i="2"/>
  <c r="L7" i="2"/>
  <c r="Q6" i="2"/>
  <c r="P6" i="2"/>
  <c r="L6" i="2"/>
  <c r="Q5" i="2"/>
  <c r="P5" i="2"/>
  <c r="L5" i="2"/>
  <c r="P19" i="1" l="1"/>
  <c r="O19" i="1"/>
  <c r="J19" i="1"/>
  <c r="P18" i="1"/>
  <c r="O18" i="1"/>
  <c r="J18" i="1"/>
  <c r="P17" i="1"/>
  <c r="O17" i="1"/>
  <c r="J17" i="1"/>
  <c r="P16" i="1"/>
  <c r="O16" i="1"/>
  <c r="J16" i="1"/>
  <c r="P15" i="1"/>
  <c r="O15" i="1"/>
  <c r="J15" i="1"/>
  <c r="P14" i="1"/>
  <c r="O14" i="1"/>
  <c r="J14" i="1"/>
  <c r="P13" i="1"/>
  <c r="O13" i="1"/>
  <c r="J13" i="1"/>
  <c r="P12" i="1"/>
  <c r="O12" i="1"/>
  <c r="J12" i="1"/>
  <c r="P11" i="1"/>
  <c r="O11" i="1"/>
  <c r="J11" i="1"/>
  <c r="P10" i="1"/>
  <c r="O10" i="1"/>
  <c r="J10" i="1"/>
  <c r="P9" i="1"/>
  <c r="O9" i="1"/>
  <c r="J9" i="1"/>
  <c r="P8" i="1"/>
  <c r="O8" i="1"/>
  <c r="J8" i="1"/>
  <c r="P7" i="1"/>
  <c r="O7" i="1"/>
  <c r="J7" i="1"/>
  <c r="P6" i="1"/>
  <c r="O6" i="1"/>
  <c r="J6" i="1"/>
  <c r="P5" i="1"/>
  <c r="O5" i="1"/>
  <c r="J5" i="1"/>
</calcChain>
</file>

<file path=xl/sharedStrings.xml><?xml version="1.0" encoding="utf-8"?>
<sst xmlns="http://schemas.openxmlformats.org/spreadsheetml/2006/main" count="199" uniqueCount="170">
  <si>
    <t>Weight % Calculated with Jade 2010 Whole Pattern Fit Reitveld Refinement</t>
  </si>
  <si>
    <t xml:space="preserve">Non-clay minerals </t>
  </si>
  <si>
    <t>Clay minerals</t>
  </si>
  <si>
    <t>Scan File Name</t>
  </si>
  <si>
    <t xml:space="preserve">Quartz </t>
  </si>
  <si>
    <t xml:space="preserve"> Albite </t>
  </si>
  <si>
    <t xml:space="preserve"> Calcite </t>
  </si>
  <si>
    <t xml:space="preserve"> Dolomite</t>
  </si>
  <si>
    <t xml:space="preserve"> Siderite </t>
  </si>
  <si>
    <t xml:space="preserve"> Pyrite  </t>
  </si>
  <si>
    <t xml:space="preserve"> Fluorapatite</t>
  </si>
  <si>
    <t>Total Non-Clay</t>
  </si>
  <si>
    <t xml:space="preserve"> Muscovite-2M1 (?) </t>
  </si>
  <si>
    <t xml:space="preserve"> Illite </t>
  </si>
  <si>
    <t xml:space="preserve"> Kaolinite-1A  </t>
  </si>
  <si>
    <t xml:space="preserve"> Clinochlore </t>
  </si>
  <si>
    <t>Total Clay</t>
  </si>
  <si>
    <t xml:space="preserve">Total </t>
  </si>
  <si>
    <t>E170608-005</t>
  </si>
  <si>
    <t>BR1-6335.4</t>
  </si>
  <si>
    <t>E170608-006</t>
  </si>
  <si>
    <t>BR1-6339.3</t>
  </si>
  <si>
    <t>E170608-007(_b)</t>
  </si>
  <si>
    <t>E170608-007(_c)</t>
  </si>
  <si>
    <t>E170608-007</t>
  </si>
  <si>
    <t>BR1-6347.4</t>
  </si>
  <si>
    <t>E170608-008(b)</t>
  </si>
  <si>
    <t>E170608-008(_b)</t>
  </si>
  <si>
    <t>E170608-008(_c)</t>
  </si>
  <si>
    <t>E170608-008</t>
  </si>
  <si>
    <t>BR1-6354.5</t>
  </si>
  <si>
    <t>E170608-009(_b)</t>
  </si>
  <si>
    <t>E170608-009(_c)</t>
  </si>
  <si>
    <t>E170608-009</t>
  </si>
  <si>
    <t>BR1-6356.9</t>
  </si>
  <si>
    <t>E170608-010</t>
  </si>
  <si>
    <t>BR1-6369.4</t>
  </si>
  <si>
    <t>E170608-011</t>
  </si>
  <si>
    <t>BR1-6410.3</t>
  </si>
  <si>
    <t>E170608-012</t>
  </si>
  <si>
    <t>BR1-6437.8</t>
  </si>
  <si>
    <t>Field ID</t>
  </si>
  <si>
    <t>Field Name</t>
  </si>
  <si>
    <t xml:space="preserve"> Calcite  </t>
  </si>
  <si>
    <t xml:space="preserve"> Dolomite </t>
  </si>
  <si>
    <t xml:space="preserve"> Ankerite </t>
  </si>
  <si>
    <t xml:space="preserve"> Pyrite </t>
  </si>
  <si>
    <t xml:space="preserve"> Sphalerite</t>
  </si>
  <si>
    <t xml:space="preserve"> Fluorapatite </t>
  </si>
  <si>
    <t xml:space="preserve"> Brookite</t>
  </si>
  <si>
    <t xml:space="preserve"> Muscovite-2M1 </t>
  </si>
  <si>
    <t xml:space="preserve"> Illite-1M</t>
  </si>
  <si>
    <t xml:space="preserve"> Kaolinite-1A </t>
  </si>
  <si>
    <t>Total</t>
  </si>
  <si>
    <t>E150501-001</t>
  </si>
  <si>
    <t>E150501-002</t>
  </si>
  <si>
    <t>SC2-3</t>
  </si>
  <si>
    <t>E150501-003</t>
  </si>
  <si>
    <t>SC2-16</t>
  </si>
  <si>
    <t>E150501-004</t>
  </si>
  <si>
    <t>SC2-16A</t>
  </si>
  <si>
    <t>E150501-005</t>
  </si>
  <si>
    <t>SC2-17</t>
  </si>
  <si>
    <t>E150501-006</t>
  </si>
  <si>
    <t>SC2-22A</t>
  </si>
  <si>
    <t>E150501-007</t>
  </si>
  <si>
    <t>SC2-23</t>
  </si>
  <si>
    <t>E150501-008</t>
  </si>
  <si>
    <t>SC2-25</t>
  </si>
  <si>
    <t>E150501-009</t>
  </si>
  <si>
    <t>SC2-26</t>
  </si>
  <si>
    <t xml:space="preserve"> Albite</t>
  </si>
  <si>
    <t xml:space="preserve"> Anorthite</t>
  </si>
  <si>
    <t xml:space="preserve"> Natrojarosite </t>
  </si>
  <si>
    <t xml:space="preserve"> Cristobalite </t>
  </si>
  <si>
    <t xml:space="preserve"> Clinochlore-1AIIb </t>
  </si>
  <si>
    <t>Sum</t>
  </si>
  <si>
    <t>E161110-001</t>
  </si>
  <si>
    <t>E161110-002</t>
  </si>
  <si>
    <t>E161110-004</t>
  </si>
  <si>
    <t>E161110-007</t>
  </si>
  <si>
    <t>E161110-009(D)</t>
  </si>
  <si>
    <t>E161110-009</t>
  </si>
  <si>
    <t>E161110-010</t>
  </si>
  <si>
    <t>E161110-013</t>
  </si>
  <si>
    <t>E161110-018</t>
  </si>
  <si>
    <t>E161110-020</t>
  </si>
  <si>
    <t>E161110-024</t>
  </si>
  <si>
    <t>E161110-026</t>
  </si>
  <si>
    <t>E161110-026D</t>
  </si>
  <si>
    <t>E161110-029</t>
  </si>
  <si>
    <t>E161110-037</t>
  </si>
  <si>
    <t>E161110-040</t>
  </si>
  <si>
    <t>E161110-041</t>
  </si>
  <si>
    <t>E161110-047</t>
  </si>
  <si>
    <t>E161110-050</t>
  </si>
  <si>
    <t>E161110-051</t>
  </si>
  <si>
    <t xml:space="preserve"> Quartz </t>
  </si>
  <si>
    <t xml:space="preserve"> Albite | albite low </t>
  </si>
  <si>
    <t xml:space="preserve">Siderite </t>
  </si>
  <si>
    <t xml:space="preserve"> Jarosite </t>
  </si>
  <si>
    <t xml:space="preserve"> Baryte </t>
  </si>
  <si>
    <t xml:space="preserve"> Illite (NR) </t>
  </si>
  <si>
    <t xml:space="preserve"> Clinochlore 1M </t>
  </si>
  <si>
    <t>E161111-001</t>
  </si>
  <si>
    <t>E161111-001D</t>
  </si>
  <si>
    <t>E161111-004</t>
  </si>
  <si>
    <t>E161111-005</t>
  </si>
  <si>
    <t>E161111-006</t>
  </si>
  <si>
    <t>E161111-008</t>
  </si>
  <si>
    <t>E161111-010</t>
  </si>
  <si>
    <t>E161111-011</t>
  </si>
  <si>
    <t>E161111-014</t>
  </si>
  <si>
    <t>E161111-015</t>
  </si>
  <si>
    <t>E161111-017</t>
  </si>
  <si>
    <t>E161111-024</t>
  </si>
  <si>
    <t>E161111-026</t>
  </si>
  <si>
    <t>E161111-028</t>
  </si>
  <si>
    <t>E161111-029(D)</t>
  </si>
  <si>
    <t>E161111-029</t>
  </si>
  <si>
    <t>E161111-030</t>
  </si>
  <si>
    <t>E161111-033</t>
  </si>
  <si>
    <t>E161111-035</t>
  </si>
  <si>
    <t>E161111-037</t>
  </si>
  <si>
    <t>E161111-038</t>
  </si>
  <si>
    <t>16CL1-9.8</t>
  </si>
  <si>
    <t>16CL1-10.8</t>
  </si>
  <si>
    <t>CL1-13.0-B</t>
  </si>
  <si>
    <t>16CL1-13.05</t>
  </si>
  <si>
    <t>16CL1-13.95</t>
  </si>
  <si>
    <t>16CL1-16.5</t>
  </si>
  <si>
    <t>16CL1-17.8</t>
  </si>
  <si>
    <t>16CL1-18.4</t>
  </si>
  <si>
    <t>16CL1-21.4</t>
  </si>
  <si>
    <t>16CL1-27</t>
  </si>
  <si>
    <t>16CL1-0.2</t>
  </si>
  <si>
    <t>16CL1-0.5</t>
  </si>
  <si>
    <t>16CL1-2.65</t>
  </si>
  <si>
    <t>16CL1-4.6</t>
  </si>
  <si>
    <t>16CL1-5.4</t>
  </si>
  <si>
    <t>16CL1-6.75</t>
  </si>
  <si>
    <t xml:space="preserve">16CL3-8.5 </t>
  </si>
  <si>
    <t>16CL3-8.6</t>
  </si>
  <si>
    <t>16CL3-9</t>
  </si>
  <si>
    <t>16CL3-10</t>
  </si>
  <si>
    <t>16CL3-12.5</t>
  </si>
  <si>
    <t>16CL3-13.2</t>
  </si>
  <si>
    <t>16CL3-16</t>
  </si>
  <si>
    <t>16CL3-17.25</t>
  </si>
  <si>
    <t>16CL3-18</t>
  </si>
  <si>
    <t>16CL3-20.75</t>
  </si>
  <si>
    <t>16CL3-21.68</t>
  </si>
  <si>
    <t>16CL3-22.2</t>
  </si>
  <si>
    <t>16CL3-29.6</t>
  </si>
  <si>
    <t>16CL3-30.2</t>
  </si>
  <si>
    <t>16CL3-31.3</t>
  </si>
  <si>
    <t>16CL3-31.65</t>
  </si>
  <si>
    <t>16CL3-31.85</t>
  </si>
  <si>
    <t>16CL3-29.25</t>
  </si>
  <si>
    <t xml:space="preserve">16CL3-2.9 </t>
  </si>
  <si>
    <t>16CL3-2.9</t>
  </si>
  <si>
    <t>16CL3-29.56</t>
  </si>
  <si>
    <t>SC1-1125</t>
  </si>
  <si>
    <t>This Supplemental Material accompanies</t>
  </si>
  <si>
    <t xml:space="preserve">Dumoulin, J.A., Whidden, K.J., Rouse, W.A., Lease, R.O., Boehlke, A., and O’Sullivan, P., 2022, </t>
  </si>
  <si>
    <t xml:space="preserve">Biosiliceous, organic-rich, and phosphatic facies of Triassic strata of northwest Alaska: Transect across </t>
  </si>
  <si>
    <r>
      <t xml:space="preserve">a high-latitude, low-angle continental margin, </t>
    </r>
    <r>
      <rPr>
        <i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Aiello, I., Barron, J., and Ravelo, C., eds., Understanding</t>
    </r>
  </si>
  <si>
    <t xml:space="preserve">the Monterey Formation and Similar Biosiliceous Units across Space and Time: Geological Society of </t>
  </si>
  <si>
    <t>America Special Paper 556, https://doi.org/10.1130/2022.2556(11).</t>
  </si>
  <si>
    <t>Table S3. XRD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</si>
</sst>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vertical="center"/>
    </xf>
    <xf numFmtId="2" fontId="0" fillId="0" borderId="0" xfId="0" applyNumberFormat="1"/>
    <xf numFmtId="0" fontId="4" fillId="0" borderId="0" xfId="0" applyFont="1"/>
    <xf numFmtId="10" fontId="0" fillId="0" borderId="0" xfId="0" applyNumberFormat="1"/>
    <xf numFmtId="10" fontId="4" fillId="0" borderId="0" xfId="0" applyNumberFormat="1" applyFont="1"/>
    <xf numFmtId="10" fontId="0" fillId="0" borderId="0" xfId="0" applyNumberFormat="1" applyFill="1"/>
    <xf numFmtId="0" fontId="0" fillId="0" borderId="0" xfId="0" applyFill="1"/>
    <xf numFmtId="10" fontId="4" fillId="0" borderId="0" xfId="0" applyNumberFormat="1" applyFont="1" applyFill="1"/>
    <xf numFmtId="10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BR-1 Mineralogy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[1]Sheet2!$D$4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[1]Sheet2!$A$5:$A$22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[1]Sheet2!$D$5:$D$22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1-434E-B696-7E03CAE1A520}"/>
            </c:ext>
          </c:extLst>
        </c:ser>
        <c:ser>
          <c:idx val="1"/>
          <c:order val="1"/>
          <c:tx>
            <c:strRef>
              <c:f>[1]Sheet2!$E$4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[1]Sheet2!$A$5:$A$22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[1]Sheet2!$E$5:$E$22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1-434E-B696-7E03CAE1A520}"/>
            </c:ext>
          </c:extLst>
        </c:ser>
        <c:ser>
          <c:idx val="2"/>
          <c:order val="2"/>
          <c:tx>
            <c:strRef>
              <c:f>[1]Sheet2!$F$4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[1]Sheet2!$A$5:$A$22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[1]Sheet2!$F$5:$F$22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B1-434E-B696-7E03CAE1A520}"/>
            </c:ext>
          </c:extLst>
        </c:ser>
        <c:ser>
          <c:idx val="3"/>
          <c:order val="3"/>
          <c:tx>
            <c:strRef>
              <c:f>[1]Sheet2!$G$4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[1]Sheet2!$A$5:$A$22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[1]Sheet2!$G$5:$G$22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B1-434E-B696-7E03CAE1A520}"/>
            </c:ext>
          </c:extLst>
        </c:ser>
        <c:ser>
          <c:idx val="4"/>
          <c:order val="4"/>
          <c:tx>
            <c:strRef>
              <c:f>[1]Sheet2!$H$4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[1]Sheet2!$A$5:$A$22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[1]Sheet2!$H$5:$H$22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B1-434E-B696-7E03CAE1A520}"/>
            </c:ext>
          </c:extLst>
        </c:ser>
        <c:ser>
          <c:idx val="5"/>
          <c:order val="5"/>
          <c:tx>
            <c:strRef>
              <c:f>[1]Sheet2!$I$4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[1]Sheet2!$A$5:$A$22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[1]Sheet2!$I$5:$I$22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B1-434E-B696-7E03CAE1A520}"/>
            </c:ext>
          </c:extLst>
        </c:ser>
        <c:ser>
          <c:idx val="6"/>
          <c:order val="6"/>
          <c:tx>
            <c:strRef>
              <c:f>[1]Sheet2!$J$4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[1]Sheet2!$A$5:$A$22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[1]Sheet2!$J$5:$J$22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B1-434E-B696-7E03CAE1A520}"/>
            </c:ext>
          </c:extLst>
        </c:ser>
        <c:ser>
          <c:idx val="7"/>
          <c:order val="7"/>
          <c:tx>
            <c:strRef>
              <c:f>[1]Sheet2!$L$4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[1]Sheet2!$A$5:$A$22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[1]Sheet2!$L$5:$L$22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B1-434E-B696-7E03CAE1A520}"/>
            </c:ext>
          </c:extLst>
        </c:ser>
        <c:ser>
          <c:idx val="8"/>
          <c:order val="8"/>
          <c:tx>
            <c:strRef>
              <c:f>[1]Sheet2!$M$4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[1]Sheet2!$A$5:$A$22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[1]Sheet2!$M$5:$M$22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B1-434E-B696-7E03CAE1A520}"/>
            </c:ext>
          </c:extLst>
        </c:ser>
        <c:ser>
          <c:idx val="9"/>
          <c:order val="9"/>
          <c:tx>
            <c:strRef>
              <c:f>[1]Sheet2!$N$4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[1]Sheet2!$A$5:$A$22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[1]Sheet2!$N$5:$N$22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2B1-434E-B696-7E03CAE1A520}"/>
            </c:ext>
          </c:extLst>
        </c:ser>
        <c:ser>
          <c:idx val="10"/>
          <c:order val="10"/>
          <c:tx>
            <c:strRef>
              <c:f>[1]Sheet2!$O$4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[1]Sheet2!$A$5:$A$22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[1]Sheet2!$O$5:$O$22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2B1-434E-B696-7E03CAE1A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20399912"/>
        <c:axId val="-2020396488"/>
      </c:barChart>
      <c:catAx>
        <c:axId val="-2020399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0396488"/>
        <c:crosses val="autoZero"/>
        <c:auto val="1"/>
        <c:lblAlgn val="ctr"/>
        <c:lblOffset val="100"/>
        <c:noMultiLvlLbl val="0"/>
      </c:catAx>
      <c:valAx>
        <c:axId val="-2020396488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039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E150501 Mineralogy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[2]Sheet2!$C$4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[2]Sheet2!$A$5:$A$13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[2]Sheet2!$C$5:$C$13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0-B041-8168-E1F08DCB9F87}"/>
            </c:ext>
          </c:extLst>
        </c:ser>
        <c:ser>
          <c:idx val="1"/>
          <c:order val="1"/>
          <c:tx>
            <c:strRef>
              <c:f>[2]Sheet2!$D$4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[2]Sheet2!$A$5:$A$13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[2]Sheet2!$D$5:$D$13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0-B041-8168-E1F08DCB9F87}"/>
            </c:ext>
          </c:extLst>
        </c:ser>
        <c:ser>
          <c:idx val="2"/>
          <c:order val="2"/>
          <c:tx>
            <c:strRef>
              <c:f>[2]Sheet2!$E$4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[2]Sheet2!$A$5:$A$13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[2]Sheet2!$E$5:$E$13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D0-B041-8168-E1F08DCB9F87}"/>
            </c:ext>
          </c:extLst>
        </c:ser>
        <c:ser>
          <c:idx val="3"/>
          <c:order val="3"/>
          <c:tx>
            <c:strRef>
              <c:f>[2]Sheet2!$F$4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[2]Sheet2!$A$5:$A$13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[2]Sheet2!$F$5:$F$13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D0-B041-8168-E1F08DCB9F87}"/>
            </c:ext>
          </c:extLst>
        </c:ser>
        <c:ser>
          <c:idx val="4"/>
          <c:order val="4"/>
          <c:tx>
            <c:strRef>
              <c:f>[2]Sheet2!$G$4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[2]Sheet2!$A$5:$A$13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[2]Sheet2!$G$5:$G$13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D0-B041-8168-E1F08DCB9F87}"/>
            </c:ext>
          </c:extLst>
        </c:ser>
        <c:ser>
          <c:idx val="5"/>
          <c:order val="5"/>
          <c:tx>
            <c:strRef>
              <c:f>[2]Sheet2!$H$4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[2]Sheet2!$A$5:$A$13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[2]Sheet2!$H$5:$H$13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D0-B041-8168-E1F08DCB9F87}"/>
            </c:ext>
          </c:extLst>
        </c:ser>
        <c:ser>
          <c:idx val="6"/>
          <c:order val="6"/>
          <c:tx>
            <c:strRef>
              <c:f>[2]Sheet2!$I$4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[2]Sheet2!$A$5:$A$13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[2]Sheet2!$I$5:$I$13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D0-B041-8168-E1F08DCB9F87}"/>
            </c:ext>
          </c:extLst>
        </c:ser>
        <c:ser>
          <c:idx val="7"/>
          <c:order val="7"/>
          <c:tx>
            <c:strRef>
              <c:f>[2]Sheet2!$J$4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[2]Sheet2!$A$5:$A$13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[2]Sheet2!$J$5:$J$13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D0-B041-8168-E1F08DCB9F87}"/>
            </c:ext>
          </c:extLst>
        </c:ser>
        <c:ser>
          <c:idx val="8"/>
          <c:order val="8"/>
          <c:tx>
            <c:strRef>
              <c:f>[2]Sheet2!$K$4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[2]Sheet2!$A$5:$A$13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[2]Sheet2!$K$5:$K$13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D0-B041-8168-E1F08DCB9F87}"/>
            </c:ext>
          </c:extLst>
        </c:ser>
        <c:ser>
          <c:idx val="9"/>
          <c:order val="9"/>
          <c:tx>
            <c:strRef>
              <c:f>[2]Sheet2!$M$4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[2]Sheet2!$A$5:$A$13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[2]Sheet2!$M$5:$M$13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ED0-B041-8168-E1F08DCB9F87}"/>
            </c:ext>
          </c:extLst>
        </c:ser>
        <c:ser>
          <c:idx val="10"/>
          <c:order val="10"/>
          <c:tx>
            <c:strRef>
              <c:f>[2]Sheet2!$N$4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[2]Sheet2!$A$5:$A$13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[2]Sheet2!$N$5:$N$13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D0-B041-8168-E1F08DCB9F87}"/>
            </c:ext>
          </c:extLst>
        </c:ser>
        <c:ser>
          <c:idx val="11"/>
          <c:order val="11"/>
          <c:tx>
            <c:strRef>
              <c:f>[2]Sheet2!$O$4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[2]Sheet2!$A$5:$A$13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[2]Sheet2!$O$5:$O$13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ED0-B041-8168-E1F08DCB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6912856"/>
        <c:axId val="2126803000"/>
      </c:barChart>
      <c:catAx>
        <c:axId val="2116912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803000"/>
        <c:crosses val="autoZero"/>
        <c:auto val="1"/>
        <c:lblAlgn val="ctr"/>
        <c:lblOffset val="100"/>
        <c:noMultiLvlLbl val="0"/>
      </c:catAx>
      <c:valAx>
        <c:axId val="212680300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91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E161110 summary</a:t>
            </a:r>
            <a:r>
              <a:rPr lang="en-US" baseline="0"/>
              <a:t> mineralogy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925944276629352E-2"/>
          <c:y val="0.2713609409934869"/>
          <c:w val="0.89747198207303103"/>
          <c:h val="0.52454845922037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[3]Sheet1!$C$2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[3]Sheet1!$B$3:$B$22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[3]Sheet1!$C$3:$C$22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1-4446-B94D-15858866F586}"/>
            </c:ext>
          </c:extLst>
        </c:ser>
        <c:ser>
          <c:idx val="1"/>
          <c:order val="1"/>
          <c:tx>
            <c:strRef>
              <c:f>[3]Sheet1!$D$2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[3]Sheet1!$B$3:$B$22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[3]Sheet1!$D$3:$D$22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1-4446-B94D-15858866F586}"/>
            </c:ext>
          </c:extLst>
        </c:ser>
        <c:ser>
          <c:idx val="2"/>
          <c:order val="2"/>
          <c:tx>
            <c:strRef>
              <c:f>[3]Sheet1!$E$2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[3]Sheet1!$B$3:$B$22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[3]Sheet1!$E$3:$E$22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1-4446-B94D-15858866F586}"/>
            </c:ext>
          </c:extLst>
        </c:ser>
        <c:ser>
          <c:idx val="3"/>
          <c:order val="3"/>
          <c:tx>
            <c:strRef>
              <c:f>[3]Sheet1!$F$2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[3]Sheet1!$B$3:$B$22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[3]Sheet1!$F$3:$F$22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51-4446-B94D-15858866F586}"/>
            </c:ext>
          </c:extLst>
        </c:ser>
        <c:ser>
          <c:idx val="4"/>
          <c:order val="4"/>
          <c:tx>
            <c:strRef>
              <c:f>[3]Sheet1!$G$2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[3]Sheet1!$B$3:$B$22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[3]Sheet1!$G$3:$G$22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51-4446-B94D-15858866F586}"/>
            </c:ext>
          </c:extLst>
        </c:ser>
        <c:ser>
          <c:idx val="5"/>
          <c:order val="5"/>
          <c:tx>
            <c:strRef>
              <c:f>[3]Sheet1!$H$2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[3]Sheet1!$B$3:$B$22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[3]Sheet1!$H$3:$H$22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51-4446-B94D-15858866F586}"/>
            </c:ext>
          </c:extLst>
        </c:ser>
        <c:ser>
          <c:idx val="6"/>
          <c:order val="6"/>
          <c:tx>
            <c:strRef>
              <c:f>[3]Sheet1!$I$2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[3]Sheet1!$I$3:$I$22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51-4446-B94D-15858866F586}"/>
            </c:ext>
          </c:extLst>
        </c:ser>
        <c:ser>
          <c:idx val="7"/>
          <c:order val="7"/>
          <c:tx>
            <c:strRef>
              <c:f>[3]Sheet1!$J$2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[3]Sheet1!$J$3:$J$22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51-4446-B94D-15858866F586}"/>
            </c:ext>
          </c:extLst>
        </c:ser>
        <c:ser>
          <c:idx val="8"/>
          <c:order val="8"/>
          <c:tx>
            <c:strRef>
              <c:f>[3]Sheet1!$K$2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[3]Sheet1!$K$3:$K$22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51-4446-B94D-15858866F586}"/>
            </c:ext>
          </c:extLst>
        </c:ser>
        <c:ser>
          <c:idx val="9"/>
          <c:order val="9"/>
          <c:tx>
            <c:strRef>
              <c:f>[3]Sheet1!$L$2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[3]Sheet1!$L$3:$L$22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51-4446-B94D-15858866F586}"/>
            </c:ext>
          </c:extLst>
        </c:ser>
        <c:ser>
          <c:idx val="10"/>
          <c:order val="10"/>
          <c:tx>
            <c:strRef>
              <c:f>[3]Sheet1!$M$2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[3]Sheet1!$M$3:$M$22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51-4446-B94D-15858866F586}"/>
            </c:ext>
          </c:extLst>
        </c:ser>
        <c:ser>
          <c:idx val="11"/>
          <c:order val="11"/>
          <c:tx>
            <c:strRef>
              <c:f>[3]Sheet1!$N$2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[3]Sheet1!$N$3:$N$22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751-4446-B94D-15858866F586}"/>
            </c:ext>
          </c:extLst>
        </c:ser>
        <c:ser>
          <c:idx val="12"/>
          <c:order val="12"/>
          <c:tx>
            <c:strRef>
              <c:f>[3]Sheet1!$O$2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[3]Sheet1!$O$3:$O$22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751-4446-B94D-15858866F586}"/>
            </c:ext>
          </c:extLst>
        </c:ser>
        <c:ser>
          <c:idx val="13"/>
          <c:order val="13"/>
          <c:tx>
            <c:strRef>
              <c:f>[3]Sheet1!$P$2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[3]Sheet1!$P$3:$P$22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751-4446-B94D-15858866F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1046312"/>
        <c:axId val="611045328"/>
      </c:barChart>
      <c:catAx>
        <c:axId val="61104631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45328"/>
        <c:crosses val="autoZero"/>
        <c:auto val="1"/>
        <c:lblAlgn val="ctr"/>
        <c:lblOffset val="100"/>
        <c:noMultiLvlLbl val="0"/>
      </c:catAx>
      <c:valAx>
        <c:axId val="611045328"/>
        <c:scaling>
          <c:orientation val="maxMin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46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E161111 summary mineralogy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[3]Sheet1!$C$24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[3]Sheet1!$B$25:$B$45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[3]Sheet1!$C$25:$C$45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3-3A4B-9B6C-302C985C0E0C}"/>
            </c:ext>
          </c:extLst>
        </c:ser>
        <c:ser>
          <c:idx val="1"/>
          <c:order val="1"/>
          <c:tx>
            <c:strRef>
              <c:f>[3]Sheet1!$D$24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[3]Sheet1!$B$25:$B$45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[3]Sheet1!$D$25:$D$45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3-3A4B-9B6C-302C985C0E0C}"/>
            </c:ext>
          </c:extLst>
        </c:ser>
        <c:ser>
          <c:idx val="2"/>
          <c:order val="2"/>
          <c:tx>
            <c:strRef>
              <c:f>[3]Sheet1!$E$24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[3]Sheet1!$B$25:$B$45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[3]Sheet1!$E$25:$E$45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D3-3A4B-9B6C-302C985C0E0C}"/>
            </c:ext>
          </c:extLst>
        </c:ser>
        <c:ser>
          <c:idx val="3"/>
          <c:order val="3"/>
          <c:tx>
            <c:strRef>
              <c:f>[3]Sheet1!$F$24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[3]Sheet1!$B$25:$B$45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[3]Sheet1!$F$25:$F$45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D3-3A4B-9B6C-302C985C0E0C}"/>
            </c:ext>
          </c:extLst>
        </c:ser>
        <c:ser>
          <c:idx val="4"/>
          <c:order val="4"/>
          <c:tx>
            <c:strRef>
              <c:f>[3]Sheet1!$G$24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[3]Sheet1!$B$25:$B$45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[3]Sheet1!$G$25:$G$45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D3-3A4B-9B6C-302C985C0E0C}"/>
            </c:ext>
          </c:extLst>
        </c:ser>
        <c:ser>
          <c:idx val="5"/>
          <c:order val="5"/>
          <c:tx>
            <c:strRef>
              <c:f>[3]Sheet1!$H$24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[3]Sheet1!$B$25:$B$45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[3]Sheet1!$H$25:$H$45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D3-3A4B-9B6C-302C985C0E0C}"/>
            </c:ext>
          </c:extLst>
        </c:ser>
        <c:ser>
          <c:idx val="6"/>
          <c:order val="6"/>
          <c:tx>
            <c:strRef>
              <c:f>[3]Sheet1!$I$24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[3]Sheet1!$B$25:$B$45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[3]Sheet1!$I$25:$I$45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D3-3A4B-9B6C-302C985C0E0C}"/>
            </c:ext>
          </c:extLst>
        </c:ser>
        <c:ser>
          <c:idx val="7"/>
          <c:order val="7"/>
          <c:tx>
            <c:strRef>
              <c:f>[3]Sheet1!$J$24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[3]Sheet1!$B$25:$B$45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[3]Sheet1!$J$25:$J$45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D3-3A4B-9B6C-302C985C0E0C}"/>
            </c:ext>
          </c:extLst>
        </c:ser>
        <c:ser>
          <c:idx val="8"/>
          <c:order val="8"/>
          <c:tx>
            <c:strRef>
              <c:f>[3]Sheet1!$K$24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[3]Sheet1!$B$25:$B$45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[3]Sheet1!$K$25:$K$45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D3-3A4B-9B6C-302C985C0E0C}"/>
            </c:ext>
          </c:extLst>
        </c:ser>
        <c:ser>
          <c:idx val="9"/>
          <c:order val="9"/>
          <c:tx>
            <c:strRef>
              <c:f>[3]Sheet1!$L$24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[3]Sheet1!$B$25:$B$45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[3]Sheet1!$L$25:$L$45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D3-3A4B-9B6C-302C985C0E0C}"/>
            </c:ext>
          </c:extLst>
        </c:ser>
        <c:ser>
          <c:idx val="10"/>
          <c:order val="10"/>
          <c:tx>
            <c:strRef>
              <c:f>[3]Sheet1!$M$24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[3]Sheet1!$B$25:$B$45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[3]Sheet1!$M$25:$M$45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D3-3A4B-9B6C-302C985C0E0C}"/>
            </c:ext>
          </c:extLst>
        </c:ser>
        <c:ser>
          <c:idx val="11"/>
          <c:order val="11"/>
          <c:tx>
            <c:strRef>
              <c:f>[3]Sheet1!$N$24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[3]Sheet1!$B$25:$B$45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[3]Sheet1!$N$25:$N$45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6D3-3A4B-9B6C-302C985C0E0C}"/>
            </c:ext>
          </c:extLst>
        </c:ser>
        <c:ser>
          <c:idx val="12"/>
          <c:order val="12"/>
          <c:tx>
            <c:strRef>
              <c:f>[3]Sheet1!$O$24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[3]Sheet1!$B$25:$B$45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[3]Sheet1!$O$25:$O$45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D3-3A4B-9B6C-302C985C0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5920792"/>
        <c:axId val="735923416"/>
      </c:barChart>
      <c:catAx>
        <c:axId val="7359207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923416"/>
        <c:crosses val="autoZero"/>
        <c:auto val="1"/>
        <c:lblAlgn val="ctr"/>
        <c:lblOffset val="100"/>
        <c:noMultiLvlLbl val="0"/>
      </c:catAx>
      <c:valAx>
        <c:axId val="735923416"/>
        <c:scaling>
          <c:orientation val="maxMin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92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12</xdr:col>
      <xdr:colOff>807245</xdr:colOff>
      <xdr:row>47</xdr:row>
      <xdr:rowOff>36990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8BDC39-9CFD-D043-A248-2E9B1CE2B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8</xdr:col>
      <xdr:colOff>802482</xdr:colOff>
      <xdr:row>31</xdr:row>
      <xdr:rowOff>86519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CB3454-ED6E-9F41-A695-35EA44E90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132716</xdr:colOff>
      <xdr:row>46</xdr:row>
      <xdr:rowOff>101600</xdr:rowOff>
    </xdr:from>
    <xdr:to>
      <xdr:col>9</xdr:col>
      <xdr:colOff>633096</xdr:colOff>
      <xdr:row>66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9B1824-3848-F140-8CDC-DBEE9DAA8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317500</xdr:colOff>
      <xdr:row>46</xdr:row>
      <xdr:rowOff>59690</xdr:rowOff>
    </xdr:from>
    <xdr:to>
      <xdr:col>18</xdr:col>
      <xdr:colOff>819786</xdr:colOff>
      <xdr:row>66</xdr:row>
      <xdr:rowOff>201930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943DE4-0434-184E-900E-834C430C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moulin\Documents\%20%20%20Hottest%20Stuff\%20%20%20Garrison%20Conf\%20%20NW%20Trias%20Tables\Bronto%20Gx\E170608-Summary%20Mineralogy%20J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moulin\Documents\%20%20%20Hottest%20Stuff\%20%20%20Garrison%20Conf\%20%20NW%20Trias%20Tables\Surprise%20Creek%20Gx\E150501%20Mineralogy%20Summary%20Surprise%20Ck%20J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moulin\Documents\%20%20%20Hottest%20Stuff\%20%20%20Garrison%20Conf\%20%20NW%20Trias%20Tables\CL%20Gx\E161110-111_summary%20mineralogy%20(preliminary)%20xr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moulin/Documents/%20%20%20Hottest%20Stuff/%20%20%20Garrison%20Conf/%20%20NW%20Trias%20Tables/Bronto%20Gx/E170608-Summary%20Mineralogy%20J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moulin/Documents/%20%20%20Hottest%20Stuff/%20%20%20Garrison%20Conf/%20%20NW%20Trias%20Tables/Surprise%20Creek%20Gx/E150501%20Mineralogy%20Summary%20Surprise%20Ck%20J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moulin/Documents/%20%20%20Hottest%20Stuff/%20%20%20Garrison%20Conf/%20%20NW%20Trias%20Tables/CL%20Gx/E161110-111_summary%20mineralogy%20(preliminary)%20x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4">
          <cell r="D4" t="str">
            <v xml:space="preserve">Quartz </v>
          </cell>
        </row>
        <row r="5">
          <cell r="D5">
            <v>0.14799999999999999</v>
          </cell>
          <cell r="E5">
            <v>1.6E-2</v>
          </cell>
          <cell r="F5">
            <v>0</v>
          </cell>
          <cell r="G5">
            <v>3.0000000000000001E-3</v>
          </cell>
          <cell r="H5">
            <v>2.8999999999999998E-2</v>
          </cell>
          <cell r="I5">
            <v>1.7999999999999999E-2</v>
          </cell>
          <cell r="J5">
            <v>1.0999999999999999E-2</v>
          </cell>
          <cell r="L5">
            <v>0.501</v>
          </cell>
          <cell r="M5">
            <v>3.3000000000000002E-2</v>
          </cell>
          <cell r="N5">
            <v>0.22900000000000001</v>
          </cell>
          <cell r="O5">
            <v>1.2999999999999999E-2</v>
          </cell>
        </row>
        <row r="6">
          <cell r="D6">
            <v>0.36299999999999999</v>
          </cell>
          <cell r="E6">
            <v>1.6E-2</v>
          </cell>
          <cell r="F6">
            <v>0</v>
          </cell>
          <cell r="G6">
            <v>1.4E-2</v>
          </cell>
          <cell r="H6">
            <v>5.0999999999999997E-2</v>
          </cell>
          <cell r="I6">
            <v>1E-3</v>
          </cell>
          <cell r="J6">
            <v>0</v>
          </cell>
          <cell r="L6">
            <v>0.379</v>
          </cell>
          <cell r="M6">
            <v>0.03</v>
          </cell>
          <cell r="N6">
            <v>0.13100000000000001</v>
          </cell>
          <cell r="O6">
            <v>1.4999999999999999E-2</v>
          </cell>
        </row>
        <row r="7">
          <cell r="D7">
            <v>0.57599999999999996</v>
          </cell>
          <cell r="E7">
            <v>2.5999999999999999E-2</v>
          </cell>
          <cell r="F7">
            <v>0.124</v>
          </cell>
          <cell r="G7">
            <v>1.6E-2</v>
          </cell>
          <cell r="H7">
            <v>2E-3</v>
          </cell>
          <cell r="I7">
            <v>6.9000000000000006E-2</v>
          </cell>
          <cell r="J7">
            <v>0</v>
          </cell>
          <cell r="L7">
            <v>0.16700000000000001</v>
          </cell>
          <cell r="M7">
            <v>8.0000000000000002E-3</v>
          </cell>
          <cell r="N7">
            <v>8.0000000000000002E-3</v>
          </cell>
          <cell r="O7">
            <v>5.0000000000000001E-3</v>
          </cell>
        </row>
        <row r="8">
          <cell r="D8">
            <v>0.46200000000000002</v>
          </cell>
          <cell r="E8">
            <v>2.5999999999999999E-2</v>
          </cell>
          <cell r="F8">
            <v>5.6000000000000001E-2</v>
          </cell>
          <cell r="G8">
            <v>1.0999999999999999E-2</v>
          </cell>
          <cell r="H8">
            <v>1E-3</v>
          </cell>
          <cell r="I8">
            <v>3.5999999999999997E-2</v>
          </cell>
          <cell r="J8">
            <v>0</v>
          </cell>
          <cell r="L8">
            <v>0.33600000000000002</v>
          </cell>
          <cell r="M8">
            <v>2.1000000000000001E-2</v>
          </cell>
          <cell r="N8">
            <v>4.4999999999999998E-2</v>
          </cell>
          <cell r="O8">
            <v>8.0000000000000002E-3</v>
          </cell>
        </row>
        <row r="9">
          <cell r="D9">
            <v>0.47799999999999998</v>
          </cell>
          <cell r="E9">
            <v>2.1999999999999999E-2</v>
          </cell>
          <cell r="F9">
            <v>5.8000000000000003E-2</v>
          </cell>
          <cell r="G9">
            <v>8.0000000000000002E-3</v>
          </cell>
          <cell r="H9">
            <v>1E-3</v>
          </cell>
          <cell r="I9">
            <v>3.5999999999999997E-2</v>
          </cell>
          <cell r="J9">
            <v>0</v>
          </cell>
          <cell r="L9">
            <v>0.32600000000000001</v>
          </cell>
          <cell r="M9">
            <v>0.02</v>
          </cell>
          <cell r="N9">
            <v>4.3999999999999997E-2</v>
          </cell>
          <cell r="O9">
            <v>7.0000000000000001E-3</v>
          </cell>
        </row>
        <row r="10">
          <cell r="D10">
            <v>0.56100000000000005</v>
          </cell>
          <cell r="E10">
            <v>2.9000000000000001E-2</v>
          </cell>
          <cell r="F10">
            <v>7.4999999999999997E-2</v>
          </cell>
          <cell r="G10">
            <v>2.7E-2</v>
          </cell>
          <cell r="H10">
            <v>0</v>
          </cell>
          <cell r="I10">
            <v>2.4E-2</v>
          </cell>
          <cell r="J10">
            <v>4.0000000000000001E-3</v>
          </cell>
          <cell r="L10">
            <v>0.23100000000000001</v>
          </cell>
          <cell r="M10">
            <v>1.6E-2</v>
          </cell>
          <cell r="N10">
            <v>2.5999999999999999E-2</v>
          </cell>
          <cell r="O10">
            <v>7.0000000000000001E-3</v>
          </cell>
        </row>
        <row r="11">
          <cell r="D11">
            <v>0.56200000000000006</v>
          </cell>
          <cell r="E11">
            <v>0.03</v>
          </cell>
          <cell r="F11">
            <v>7.4999999999999997E-2</v>
          </cell>
          <cell r="G11">
            <v>2.7E-2</v>
          </cell>
          <cell r="H11">
            <v>1E-3</v>
          </cell>
          <cell r="I11">
            <v>2.4E-2</v>
          </cell>
          <cell r="J11">
            <v>4.0000000000000001E-3</v>
          </cell>
          <cell r="L11">
            <v>0.23</v>
          </cell>
          <cell r="M11">
            <v>1.7000000000000001E-2</v>
          </cell>
          <cell r="N11">
            <v>2.3E-2</v>
          </cell>
          <cell r="O11">
            <v>7.0000000000000001E-3</v>
          </cell>
        </row>
        <row r="12">
          <cell r="D12">
            <v>0.56299999999999994</v>
          </cell>
          <cell r="E12">
            <v>3.1E-2</v>
          </cell>
          <cell r="F12">
            <v>7.3999999999999996E-2</v>
          </cell>
          <cell r="G12">
            <v>2.7E-2</v>
          </cell>
          <cell r="H12">
            <v>1E-3</v>
          </cell>
          <cell r="I12">
            <v>2.4E-2</v>
          </cell>
          <cell r="J12">
            <v>3.0000000000000001E-3</v>
          </cell>
          <cell r="L12">
            <v>0.22800000000000001</v>
          </cell>
          <cell r="M12">
            <v>1.7000000000000001E-2</v>
          </cell>
          <cell r="N12">
            <v>2.3E-2</v>
          </cell>
          <cell r="O12">
            <v>8.9999999999999993E-3</v>
          </cell>
        </row>
        <row r="13">
          <cell r="D13">
            <v>0.25</v>
          </cell>
          <cell r="E13">
            <v>6.0000000000000001E-3</v>
          </cell>
          <cell r="F13">
            <v>0.67400000000000004</v>
          </cell>
          <cell r="G13">
            <v>1.7000000000000001E-2</v>
          </cell>
          <cell r="H13">
            <v>7.0000000000000001E-3</v>
          </cell>
          <cell r="I13">
            <v>3.0000000000000001E-3</v>
          </cell>
          <cell r="J13">
            <v>1.2999999999999999E-2</v>
          </cell>
          <cell r="L13">
            <v>0.03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0.252</v>
          </cell>
          <cell r="E14">
            <v>8.0000000000000002E-3</v>
          </cell>
          <cell r="F14">
            <v>0.67800000000000005</v>
          </cell>
          <cell r="G14">
            <v>1.7000000000000001E-2</v>
          </cell>
          <cell r="H14">
            <v>4.0000000000000001E-3</v>
          </cell>
          <cell r="I14">
            <v>3.0000000000000001E-3</v>
          </cell>
          <cell r="J14">
            <v>1.4E-2</v>
          </cell>
          <cell r="L14">
            <v>2.5000000000000001E-2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0.252</v>
          </cell>
          <cell r="E15">
            <v>6.0000000000000001E-3</v>
          </cell>
          <cell r="F15">
            <v>0.68</v>
          </cell>
          <cell r="G15">
            <v>1.7000000000000001E-2</v>
          </cell>
          <cell r="H15">
            <v>5.0000000000000001E-3</v>
          </cell>
          <cell r="I15">
            <v>3.0000000000000001E-3</v>
          </cell>
          <cell r="J15">
            <v>1.2999999999999999E-2</v>
          </cell>
          <cell r="L15">
            <v>2.4E-2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0.25</v>
          </cell>
          <cell r="E16">
            <v>6.0000000000000001E-3</v>
          </cell>
          <cell r="F16">
            <v>0.68</v>
          </cell>
          <cell r="G16">
            <v>1.7000000000000001E-2</v>
          </cell>
          <cell r="H16">
            <v>5.0000000000000001E-3</v>
          </cell>
          <cell r="I16">
            <v>3.0000000000000001E-3</v>
          </cell>
          <cell r="J16">
            <v>1.4E-2</v>
          </cell>
          <cell r="L16">
            <v>2.5000000000000001E-2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0.40100000000000002</v>
          </cell>
          <cell r="E17">
            <v>1.7999999999999999E-2</v>
          </cell>
          <cell r="F17">
            <v>0.11600000000000001</v>
          </cell>
          <cell r="G17">
            <v>2.4E-2</v>
          </cell>
          <cell r="H17">
            <v>6.0000000000000001E-3</v>
          </cell>
          <cell r="I17">
            <v>5.3999999999999999E-2</v>
          </cell>
          <cell r="J17">
            <v>0.19900000000000001</v>
          </cell>
          <cell r="L17">
            <v>0.161</v>
          </cell>
          <cell r="M17">
            <v>1.2999999999999999E-2</v>
          </cell>
          <cell r="N17">
            <v>6.0000000000000001E-3</v>
          </cell>
          <cell r="O17">
            <v>3.0000000000000001E-3</v>
          </cell>
        </row>
        <row r="18">
          <cell r="D18">
            <v>0.39900000000000002</v>
          </cell>
          <cell r="E18">
            <v>1.7999999999999999E-2</v>
          </cell>
          <cell r="F18">
            <v>0.11700000000000001</v>
          </cell>
          <cell r="G18">
            <v>2.4E-2</v>
          </cell>
          <cell r="H18">
            <v>6.0000000000000001E-3</v>
          </cell>
          <cell r="I18">
            <v>5.2999999999999999E-2</v>
          </cell>
          <cell r="J18">
            <v>0.19800000000000001</v>
          </cell>
          <cell r="L18">
            <v>0.16400000000000001</v>
          </cell>
          <cell r="M18">
            <v>1.2999999999999999E-2</v>
          </cell>
          <cell r="N18">
            <v>6.0000000000000001E-3</v>
          </cell>
          <cell r="O18">
            <v>2E-3</v>
          </cell>
        </row>
        <row r="19">
          <cell r="D19">
            <v>0.39900000000000002</v>
          </cell>
          <cell r="E19">
            <v>0.02</v>
          </cell>
          <cell r="F19">
            <v>0.114</v>
          </cell>
          <cell r="G19">
            <v>2.3E-2</v>
          </cell>
          <cell r="H19">
            <v>7.0000000000000001E-3</v>
          </cell>
          <cell r="I19">
            <v>5.2999999999999999E-2</v>
          </cell>
          <cell r="J19">
            <v>0.19600000000000001</v>
          </cell>
          <cell r="L19">
            <v>0.16400000000000001</v>
          </cell>
          <cell r="M19">
            <v>1.2999999999999999E-2</v>
          </cell>
          <cell r="N19">
            <v>7.0000000000000001E-3</v>
          </cell>
          <cell r="O19">
            <v>3.0000000000000001E-3</v>
          </cell>
        </row>
        <row r="20">
          <cell r="D20">
            <v>0.67500000000000004</v>
          </cell>
          <cell r="E20">
            <v>2.1999999999999999E-2</v>
          </cell>
          <cell r="F20">
            <v>0.17499999999999999</v>
          </cell>
          <cell r="G20">
            <v>2.8000000000000001E-2</v>
          </cell>
          <cell r="H20">
            <v>1E-3</v>
          </cell>
          <cell r="I20">
            <v>8.0000000000000002E-3</v>
          </cell>
          <cell r="J20">
            <v>4.1000000000000002E-2</v>
          </cell>
          <cell r="L20">
            <v>4.9000000000000002E-2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0.53300000000000003</v>
          </cell>
          <cell r="E21">
            <v>0.01</v>
          </cell>
          <cell r="F21">
            <v>0.27400000000000002</v>
          </cell>
          <cell r="G21">
            <v>6.0000000000000001E-3</v>
          </cell>
          <cell r="H21">
            <v>2E-3</v>
          </cell>
          <cell r="I21">
            <v>3.5999999999999997E-2</v>
          </cell>
          <cell r="J21">
            <v>3.2000000000000001E-2</v>
          </cell>
          <cell r="L21">
            <v>0.106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0.40300000000000002</v>
          </cell>
          <cell r="E22">
            <v>1.4999999999999999E-2</v>
          </cell>
          <cell r="F22">
            <v>2.8000000000000001E-2</v>
          </cell>
          <cell r="G22">
            <v>4.0000000000000001E-3</v>
          </cell>
          <cell r="H22">
            <v>2E-3</v>
          </cell>
          <cell r="I22">
            <v>6.0999999999999999E-2</v>
          </cell>
          <cell r="J22">
            <v>0</v>
          </cell>
          <cell r="L22">
            <v>0.36799999999999999</v>
          </cell>
          <cell r="M22">
            <v>2.8000000000000001E-2</v>
          </cell>
          <cell r="N22">
            <v>9.1999999999999998E-2</v>
          </cell>
          <cell r="O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4">
          <cell r="C4" t="str">
            <v xml:space="preserve">Quartz </v>
          </cell>
        </row>
        <row r="5">
          <cell r="C5">
            <v>8.4000000000000005E-2</v>
          </cell>
          <cell r="D5">
            <v>3.0000000000000001E-3</v>
          </cell>
          <cell r="E5">
            <v>0.23</v>
          </cell>
          <cell r="F5">
            <v>0</v>
          </cell>
          <cell r="G5">
            <v>1.2999999999999999E-2</v>
          </cell>
          <cell r="H5">
            <v>7.0000000000000001E-3</v>
          </cell>
          <cell r="I5">
            <v>0</v>
          </cell>
          <cell r="J5">
            <v>0.64900000000000002</v>
          </cell>
          <cell r="K5">
            <v>0</v>
          </cell>
          <cell r="M5">
            <v>1.4999999999999999E-2</v>
          </cell>
          <cell r="N5">
            <v>0</v>
          </cell>
          <cell r="O5">
            <v>0</v>
          </cell>
        </row>
        <row r="6">
          <cell r="C6">
            <v>0.84499999999999997</v>
          </cell>
          <cell r="D6">
            <v>0.06</v>
          </cell>
          <cell r="E6">
            <v>0.02</v>
          </cell>
          <cell r="F6">
            <v>1E-3</v>
          </cell>
          <cell r="G6">
            <v>2.1000000000000001E-2</v>
          </cell>
          <cell r="H6">
            <v>3.0000000000000001E-3</v>
          </cell>
          <cell r="I6">
            <v>1E-3</v>
          </cell>
          <cell r="J6">
            <v>3.0000000000000001E-3</v>
          </cell>
          <cell r="K6">
            <v>8.0000000000000002E-3</v>
          </cell>
          <cell r="M6">
            <v>1.4999999999999999E-2</v>
          </cell>
          <cell r="N6">
            <v>2.3E-2</v>
          </cell>
          <cell r="O6">
            <v>0</v>
          </cell>
        </row>
        <row r="7">
          <cell r="C7">
            <v>0.79600000000000004</v>
          </cell>
          <cell r="D7">
            <v>6.5000000000000002E-2</v>
          </cell>
          <cell r="E7">
            <v>3.0000000000000001E-3</v>
          </cell>
          <cell r="F7">
            <v>1E-3</v>
          </cell>
          <cell r="G7">
            <v>1.4E-2</v>
          </cell>
          <cell r="H7">
            <v>6.0000000000000001E-3</v>
          </cell>
          <cell r="I7">
            <v>0</v>
          </cell>
          <cell r="J7">
            <v>1E-3</v>
          </cell>
          <cell r="K7">
            <v>8.9999999999999993E-3</v>
          </cell>
          <cell r="M7">
            <v>2.4E-2</v>
          </cell>
          <cell r="N7">
            <v>8.2000000000000003E-2</v>
          </cell>
          <cell r="O7">
            <v>0</v>
          </cell>
        </row>
        <row r="8">
          <cell r="C8">
            <v>0.68200000000000005</v>
          </cell>
          <cell r="D8">
            <v>2.5000000000000001E-2</v>
          </cell>
          <cell r="E8">
            <v>0.152</v>
          </cell>
          <cell r="F8">
            <v>0</v>
          </cell>
          <cell r="G8">
            <v>7.6999999999999999E-2</v>
          </cell>
          <cell r="H8">
            <v>5.0000000000000001E-3</v>
          </cell>
          <cell r="I8">
            <v>2E-3</v>
          </cell>
          <cell r="J8">
            <v>1E-3</v>
          </cell>
          <cell r="K8">
            <v>1.2E-2</v>
          </cell>
          <cell r="M8">
            <v>2.1000000000000001E-2</v>
          </cell>
          <cell r="N8">
            <v>2.3E-2</v>
          </cell>
          <cell r="O8">
            <v>0</v>
          </cell>
        </row>
        <row r="9">
          <cell r="C9">
            <v>0.77</v>
          </cell>
          <cell r="D9">
            <v>6.0999999999999999E-2</v>
          </cell>
          <cell r="E9">
            <v>0</v>
          </cell>
          <cell r="F9">
            <v>0</v>
          </cell>
          <cell r="G9">
            <v>1.2999999999999999E-2</v>
          </cell>
          <cell r="H9">
            <v>7.0000000000000001E-3</v>
          </cell>
          <cell r="I9">
            <v>0</v>
          </cell>
          <cell r="J9">
            <v>0</v>
          </cell>
          <cell r="K9">
            <v>0.01</v>
          </cell>
          <cell r="M9">
            <v>2.9000000000000001E-2</v>
          </cell>
          <cell r="N9">
            <v>0.109</v>
          </cell>
          <cell r="O9">
            <v>0</v>
          </cell>
        </row>
        <row r="10">
          <cell r="C10">
            <v>0.6</v>
          </cell>
          <cell r="D10">
            <v>7.0999999999999994E-2</v>
          </cell>
          <cell r="E10">
            <v>2.7E-2</v>
          </cell>
          <cell r="F10">
            <v>8.0000000000000002E-3</v>
          </cell>
          <cell r="G10">
            <v>1.9E-2</v>
          </cell>
          <cell r="H10">
            <v>1.2E-2</v>
          </cell>
          <cell r="I10">
            <v>0</v>
          </cell>
          <cell r="J10">
            <v>0</v>
          </cell>
          <cell r="K10">
            <v>1.7000000000000001E-2</v>
          </cell>
          <cell r="M10">
            <v>6.0999999999999999E-2</v>
          </cell>
          <cell r="N10">
            <v>0.186</v>
          </cell>
          <cell r="O10">
            <v>0</v>
          </cell>
        </row>
        <row r="11">
          <cell r="C11">
            <v>0.63</v>
          </cell>
          <cell r="D11">
            <v>6.9000000000000006E-2</v>
          </cell>
          <cell r="E11">
            <v>2.5000000000000001E-2</v>
          </cell>
          <cell r="F11">
            <v>4.0000000000000001E-3</v>
          </cell>
          <cell r="G11">
            <v>2.9000000000000001E-2</v>
          </cell>
          <cell r="H11">
            <v>6.0000000000000001E-3</v>
          </cell>
          <cell r="I11">
            <v>0</v>
          </cell>
          <cell r="J11">
            <v>1E-3</v>
          </cell>
          <cell r="K11">
            <v>1.4E-2</v>
          </cell>
          <cell r="M11">
            <v>5.0999999999999997E-2</v>
          </cell>
          <cell r="N11">
            <v>0.17199999999999999</v>
          </cell>
          <cell r="O11">
            <v>0</v>
          </cell>
        </row>
        <row r="12">
          <cell r="C12">
            <v>0.53</v>
          </cell>
          <cell r="D12">
            <v>3.2000000000000001E-2</v>
          </cell>
          <cell r="E12">
            <v>8.3000000000000004E-2</v>
          </cell>
          <cell r="F12">
            <v>5.0000000000000001E-3</v>
          </cell>
          <cell r="G12">
            <v>0.21099999999999999</v>
          </cell>
          <cell r="H12">
            <v>3.0000000000000001E-3</v>
          </cell>
          <cell r="I12">
            <v>3.0000000000000001E-3</v>
          </cell>
          <cell r="J12">
            <v>7.0000000000000001E-3</v>
          </cell>
          <cell r="K12">
            <v>2.7E-2</v>
          </cell>
          <cell r="M12">
            <v>1.9E-2</v>
          </cell>
          <cell r="N12">
            <v>8.1000000000000003E-2</v>
          </cell>
          <cell r="O12">
            <v>0</v>
          </cell>
        </row>
        <row r="13">
          <cell r="C13">
            <v>0.63400000000000001</v>
          </cell>
          <cell r="D13">
            <v>5.7000000000000002E-2</v>
          </cell>
          <cell r="E13">
            <v>2.7E-2</v>
          </cell>
          <cell r="F13">
            <v>8.9999999999999993E-3</v>
          </cell>
          <cell r="G13">
            <v>0.02</v>
          </cell>
          <cell r="H13">
            <v>8.0000000000000002E-3</v>
          </cell>
          <cell r="I13">
            <v>0</v>
          </cell>
          <cell r="J13">
            <v>0</v>
          </cell>
          <cell r="K13">
            <v>1.4999999999999999E-2</v>
          </cell>
          <cell r="M13">
            <v>5.2999999999999999E-2</v>
          </cell>
          <cell r="N13">
            <v>0.17699999999999999</v>
          </cell>
          <cell r="O13">
            <v>0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 xml:space="preserve">Quartz </v>
          </cell>
        </row>
        <row r="3">
          <cell r="C3">
            <v>0.498</v>
          </cell>
          <cell r="D3">
            <v>4.7E-2</v>
          </cell>
          <cell r="E3">
            <v>2.1999999999999999E-2</v>
          </cell>
          <cell r="F3">
            <v>0.215</v>
          </cell>
          <cell r="G3">
            <v>3.3000000000000002E-2</v>
          </cell>
          <cell r="H3">
            <v>1E-3</v>
          </cell>
          <cell r="I3">
            <v>0</v>
          </cell>
          <cell r="J3">
            <v>0</v>
          </cell>
          <cell r="K3">
            <v>0.109</v>
          </cell>
          <cell r="L3">
            <v>5.0000000000000001E-3</v>
          </cell>
          <cell r="M3">
            <v>1.7999999999999999E-2</v>
          </cell>
          <cell r="N3">
            <v>5.2999999999999999E-2</v>
          </cell>
          <cell r="O3">
            <v>1.0010000000000001</v>
          </cell>
          <cell r="P3">
            <v>0.18</v>
          </cell>
        </row>
        <row r="4">
          <cell r="C4">
            <v>0.54700000000000004</v>
          </cell>
          <cell r="D4">
            <v>7.5999999999999998E-2</v>
          </cell>
          <cell r="E4">
            <v>0</v>
          </cell>
          <cell r="F4">
            <v>0.17199999999999999</v>
          </cell>
          <cell r="G4">
            <v>2.1000000000000001E-2</v>
          </cell>
          <cell r="H4">
            <v>1E-3</v>
          </cell>
          <cell r="I4">
            <v>5.0000000000000001E-3</v>
          </cell>
          <cell r="J4">
            <v>1E-3</v>
          </cell>
          <cell r="K4">
            <v>0.13800000000000001</v>
          </cell>
          <cell r="L4">
            <v>0.01</v>
          </cell>
          <cell r="M4">
            <v>6.0000000000000001E-3</v>
          </cell>
          <cell r="N4">
            <v>2.3E-2</v>
          </cell>
          <cell r="O4">
            <v>1</v>
          </cell>
          <cell r="P4">
            <v>0.183</v>
          </cell>
        </row>
        <row r="5">
          <cell r="C5">
            <v>0.46800000000000003</v>
          </cell>
          <cell r="D5">
            <v>3.3000000000000002E-2</v>
          </cell>
          <cell r="E5">
            <v>0</v>
          </cell>
          <cell r="F5">
            <v>0.39500000000000002</v>
          </cell>
          <cell r="G5">
            <v>3.5000000000000003E-2</v>
          </cell>
          <cell r="H5">
            <v>0</v>
          </cell>
          <cell r="I5">
            <v>0</v>
          </cell>
          <cell r="J5">
            <v>0</v>
          </cell>
          <cell r="K5">
            <v>4.4999999999999998E-2</v>
          </cell>
          <cell r="L5">
            <v>1E-3</v>
          </cell>
          <cell r="M5">
            <v>0</v>
          </cell>
          <cell r="N5">
            <v>2.3E-2</v>
          </cell>
          <cell r="O5">
            <v>1</v>
          </cell>
          <cell r="P5">
            <v>0.20599999999999999</v>
          </cell>
        </row>
        <row r="6">
          <cell r="C6">
            <v>0.45400000000000001</v>
          </cell>
          <cell r="D6">
            <v>0.108</v>
          </cell>
          <cell r="E6">
            <v>1.0999999999999999E-2</v>
          </cell>
          <cell r="F6">
            <v>0.16900000000000001</v>
          </cell>
          <cell r="G6">
            <v>1.7000000000000001E-2</v>
          </cell>
          <cell r="H6">
            <v>2E-3</v>
          </cell>
          <cell r="I6">
            <v>0</v>
          </cell>
          <cell r="J6">
            <v>1E-3</v>
          </cell>
          <cell r="K6">
            <v>0.17899999999999999</v>
          </cell>
          <cell r="L6">
            <v>1.4E-2</v>
          </cell>
          <cell r="M6">
            <v>0.01</v>
          </cell>
          <cell r="N6">
            <v>3.4000000000000002E-2</v>
          </cell>
          <cell r="O6">
            <v>0.99900000000000011</v>
          </cell>
          <cell r="P6">
            <v>0.193</v>
          </cell>
        </row>
        <row r="7">
          <cell r="C7">
            <v>0.29399999999999998</v>
          </cell>
          <cell r="D7">
            <v>0.13800000000000001</v>
          </cell>
          <cell r="E7">
            <v>4.2000000000000003E-2</v>
          </cell>
          <cell r="F7">
            <v>0.45400000000000001</v>
          </cell>
          <cell r="G7">
            <v>0.04</v>
          </cell>
          <cell r="H7">
            <v>1E-3</v>
          </cell>
          <cell r="I7">
            <v>0</v>
          </cell>
          <cell r="J7">
            <v>0</v>
          </cell>
          <cell r="K7">
            <v>2.4E-2</v>
          </cell>
          <cell r="L7">
            <v>1E-3</v>
          </cell>
          <cell r="M7">
            <v>0</v>
          </cell>
          <cell r="N7">
            <v>5.0000000000000001E-3</v>
          </cell>
          <cell r="O7">
            <v>0.999</v>
          </cell>
          <cell r="P7">
            <v>0.18099999999999999</v>
          </cell>
        </row>
        <row r="8">
          <cell r="C8">
            <v>0.29799999999999999</v>
          </cell>
          <cell r="D8">
            <v>0.13500000000000001</v>
          </cell>
          <cell r="E8">
            <v>4.2999999999999997E-2</v>
          </cell>
          <cell r="F8">
            <v>0.45900000000000002</v>
          </cell>
          <cell r="G8">
            <v>4.1000000000000002E-2</v>
          </cell>
          <cell r="H8">
            <v>0</v>
          </cell>
          <cell r="I8">
            <v>0</v>
          </cell>
          <cell r="J8">
            <v>0</v>
          </cell>
          <cell r="K8">
            <v>1.4999999999999999E-2</v>
          </cell>
          <cell r="L8">
            <v>2E-3</v>
          </cell>
          <cell r="M8">
            <v>0</v>
          </cell>
          <cell r="N8">
            <v>7.0000000000000001E-3</v>
          </cell>
          <cell r="O8">
            <v>1</v>
          </cell>
          <cell r="P8">
            <v>0.19400000000000001</v>
          </cell>
        </row>
        <row r="9">
          <cell r="C9">
            <v>0.42399999999999999</v>
          </cell>
          <cell r="D9">
            <v>0.187</v>
          </cell>
          <cell r="E9">
            <v>0</v>
          </cell>
          <cell r="F9">
            <v>0.13</v>
          </cell>
          <cell r="G9">
            <v>2E-3</v>
          </cell>
          <cell r="H9">
            <v>4.0000000000000001E-3</v>
          </cell>
          <cell r="I9">
            <v>1.7000000000000001E-2</v>
          </cell>
          <cell r="J9">
            <v>3.0000000000000001E-3</v>
          </cell>
          <cell r="K9">
            <v>0.13500000000000001</v>
          </cell>
          <cell r="L9">
            <v>2.3E-2</v>
          </cell>
          <cell r="M9">
            <v>2.9000000000000001E-2</v>
          </cell>
          <cell r="N9">
            <v>4.5999999999999999E-2</v>
          </cell>
          <cell r="O9">
            <v>1</v>
          </cell>
          <cell r="P9">
            <v>0.23300000000000001</v>
          </cell>
        </row>
        <row r="10">
          <cell r="C10">
            <v>0.40500000000000003</v>
          </cell>
          <cell r="D10">
            <v>6.0999999999999999E-2</v>
          </cell>
          <cell r="E10">
            <v>0</v>
          </cell>
          <cell r="F10">
            <v>0.255</v>
          </cell>
          <cell r="G10">
            <v>1.7000000000000001E-2</v>
          </cell>
          <cell r="H10">
            <v>1E-3</v>
          </cell>
          <cell r="I10">
            <v>4.0000000000000001E-3</v>
          </cell>
          <cell r="J10">
            <v>0</v>
          </cell>
          <cell r="K10">
            <v>0.17799999999999999</v>
          </cell>
          <cell r="L10">
            <v>8.0000000000000002E-3</v>
          </cell>
          <cell r="M10">
            <v>2.1000000000000001E-2</v>
          </cell>
          <cell r="N10">
            <v>5.0999999999999997E-2</v>
          </cell>
          <cell r="O10">
            <v>1.0010000000000001</v>
          </cell>
          <cell r="P10">
            <v>0.216</v>
          </cell>
        </row>
        <row r="11">
          <cell r="C11">
            <v>0.63100000000000001</v>
          </cell>
          <cell r="D11">
            <v>9.8000000000000004E-2</v>
          </cell>
          <cell r="E11">
            <v>0</v>
          </cell>
          <cell r="F11">
            <v>8.9999999999999993E-3</v>
          </cell>
          <cell r="G11">
            <v>8.9999999999999993E-3</v>
          </cell>
          <cell r="H11">
            <v>2E-3</v>
          </cell>
          <cell r="I11">
            <v>5.0000000000000001E-3</v>
          </cell>
          <cell r="J11">
            <v>1E-3</v>
          </cell>
          <cell r="K11">
            <v>0.17299999999999999</v>
          </cell>
          <cell r="L11">
            <v>1.4E-2</v>
          </cell>
          <cell r="M11">
            <v>0.02</v>
          </cell>
          <cell r="N11">
            <v>3.7999999999999999E-2</v>
          </cell>
          <cell r="O11">
            <v>1</v>
          </cell>
          <cell r="P11">
            <v>0.20899999999999999</v>
          </cell>
        </row>
        <row r="12">
          <cell r="C12">
            <v>0.81200000000000006</v>
          </cell>
          <cell r="D12">
            <v>2.5999999999999999E-2</v>
          </cell>
          <cell r="E12">
            <v>3.5999999999999997E-2</v>
          </cell>
          <cell r="F12">
            <v>4.8000000000000001E-2</v>
          </cell>
          <cell r="G12">
            <v>1.7000000000000001E-2</v>
          </cell>
          <cell r="H12">
            <v>2E-3</v>
          </cell>
          <cell r="I12">
            <v>8.9999999999999993E-3</v>
          </cell>
          <cell r="J12">
            <v>0</v>
          </cell>
          <cell r="K12">
            <v>4.4999999999999998E-2</v>
          </cell>
          <cell r="L12">
            <v>4.0000000000000001E-3</v>
          </cell>
          <cell r="M12">
            <v>0</v>
          </cell>
          <cell r="N12">
            <v>0</v>
          </cell>
          <cell r="O12">
            <v>0.99900000000000022</v>
          </cell>
          <cell r="P12">
            <v>0.19800000000000001</v>
          </cell>
        </row>
        <row r="13">
          <cell r="C13">
            <v>0.57099999999999995</v>
          </cell>
          <cell r="D13">
            <v>0.187</v>
          </cell>
          <cell r="E13">
            <v>4.5999999999999999E-2</v>
          </cell>
          <cell r="F13">
            <v>3.0000000000000001E-3</v>
          </cell>
          <cell r="G13">
            <v>1E-3</v>
          </cell>
          <cell r="H13">
            <v>3.0000000000000001E-3</v>
          </cell>
          <cell r="I13">
            <v>2.3E-2</v>
          </cell>
          <cell r="J13">
            <v>0</v>
          </cell>
          <cell r="K13">
            <v>0.124</v>
          </cell>
          <cell r="L13">
            <v>1.7999999999999999E-2</v>
          </cell>
          <cell r="M13">
            <v>1.4999999999999999E-2</v>
          </cell>
          <cell r="N13">
            <v>8.0000000000000002E-3</v>
          </cell>
          <cell r="O13">
            <v>0.99900000000000011</v>
          </cell>
          <cell r="P13">
            <v>0.215</v>
          </cell>
        </row>
        <row r="14">
          <cell r="C14">
            <v>0.81599999999999995</v>
          </cell>
          <cell r="D14">
            <v>6.2E-2</v>
          </cell>
          <cell r="E14">
            <v>0</v>
          </cell>
          <cell r="F14">
            <v>2.3E-2</v>
          </cell>
          <cell r="G14">
            <v>1.0999999999999999E-2</v>
          </cell>
          <cell r="H14">
            <v>2E-3</v>
          </cell>
          <cell r="I14">
            <v>1E-3</v>
          </cell>
          <cell r="J14">
            <v>1E-3</v>
          </cell>
          <cell r="K14">
            <v>4.4999999999999998E-2</v>
          </cell>
          <cell r="L14">
            <v>7.0000000000000001E-3</v>
          </cell>
          <cell r="M14">
            <v>2E-3</v>
          </cell>
          <cell r="N14">
            <v>3.1E-2</v>
          </cell>
          <cell r="O14">
            <v>1.0009999999999999</v>
          </cell>
          <cell r="P14">
            <v>0.188</v>
          </cell>
        </row>
        <row r="15">
          <cell r="C15">
            <v>0.81599999999999995</v>
          </cell>
          <cell r="D15">
            <v>8.5000000000000006E-2</v>
          </cell>
          <cell r="E15">
            <v>3.0000000000000001E-3</v>
          </cell>
          <cell r="F15">
            <v>2.1999999999999999E-2</v>
          </cell>
          <cell r="G15">
            <v>1.0999999999999999E-2</v>
          </cell>
          <cell r="H15">
            <v>2E-3</v>
          </cell>
          <cell r="I15">
            <v>3.0000000000000001E-3</v>
          </cell>
          <cell r="J15">
            <v>0</v>
          </cell>
          <cell r="K15">
            <v>4.8000000000000001E-2</v>
          </cell>
          <cell r="L15">
            <v>5.0000000000000001E-3</v>
          </cell>
          <cell r="M15">
            <v>0</v>
          </cell>
          <cell r="N15">
            <v>5.0000000000000001E-3</v>
          </cell>
          <cell r="O15">
            <v>1</v>
          </cell>
          <cell r="P15">
            <v>0.19600000000000001</v>
          </cell>
        </row>
        <row r="16">
          <cell r="C16">
            <v>0.65800000000000003</v>
          </cell>
          <cell r="D16">
            <v>5.0999999999999997E-2</v>
          </cell>
          <cell r="E16">
            <v>0</v>
          </cell>
          <cell r="F16">
            <v>0.23799999999999999</v>
          </cell>
          <cell r="G16">
            <v>2.4E-2</v>
          </cell>
          <cell r="H16">
            <v>1.2999999999999999E-2</v>
          </cell>
          <cell r="I16">
            <v>0</v>
          </cell>
          <cell r="J16">
            <v>1E-3</v>
          </cell>
          <cell r="K16">
            <v>1.2999999999999999E-2</v>
          </cell>
          <cell r="L16">
            <v>1E-3</v>
          </cell>
          <cell r="M16">
            <v>2E-3</v>
          </cell>
          <cell r="N16">
            <v>0</v>
          </cell>
          <cell r="O16">
            <v>1.0010000000000001</v>
          </cell>
          <cell r="P16">
            <v>0.2</v>
          </cell>
        </row>
        <row r="17">
          <cell r="C17">
            <v>0.52600000000000002</v>
          </cell>
          <cell r="D17">
            <v>8.3000000000000004E-2</v>
          </cell>
          <cell r="E17">
            <v>0</v>
          </cell>
          <cell r="F17">
            <v>0</v>
          </cell>
          <cell r="G17">
            <v>0</v>
          </cell>
          <cell r="H17">
            <v>1E-3</v>
          </cell>
          <cell r="I17">
            <v>9.0999999999999998E-2</v>
          </cell>
          <cell r="J17">
            <v>1E-3</v>
          </cell>
          <cell r="K17">
            <v>0.25900000000000001</v>
          </cell>
          <cell r="L17">
            <v>0.03</v>
          </cell>
          <cell r="M17">
            <v>7.0000000000000001E-3</v>
          </cell>
          <cell r="N17">
            <v>2E-3</v>
          </cell>
          <cell r="O17">
            <v>1</v>
          </cell>
          <cell r="P17">
            <v>0.216</v>
          </cell>
        </row>
        <row r="18">
          <cell r="C18">
            <v>0.51</v>
          </cell>
          <cell r="D18">
            <v>4.2000000000000003E-2</v>
          </cell>
          <cell r="E18">
            <v>0</v>
          </cell>
          <cell r="F18">
            <v>0.41</v>
          </cell>
          <cell r="G18">
            <v>1.9E-2</v>
          </cell>
          <cell r="H18">
            <v>1E-3</v>
          </cell>
          <cell r="I18">
            <v>0</v>
          </cell>
          <cell r="J18">
            <v>0</v>
          </cell>
          <cell r="K18">
            <v>1.7999999999999999E-2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0.19600000000000001</v>
          </cell>
        </row>
        <row r="19">
          <cell r="C19">
            <v>0.53500000000000003</v>
          </cell>
          <cell r="D19">
            <v>1.7999999999999999E-2</v>
          </cell>
          <cell r="E19">
            <v>1.4E-2</v>
          </cell>
          <cell r="F19">
            <v>0.39800000000000002</v>
          </cell>
          <cell r="G19">
            <v>1.6E-2</v>
          </cell>
          <cell r="H19">
            <v>1E-3</v>
          </cell>
          <cell r="I19">
            <v>0</v>
          </cell>
          <cell r="J19">
            <v>0</v>
          </cell>
          <cell r="K19">
            <v>1.7000000000000001E-2</v>
          </cell>
          <cell r="L19">
            <v>0</v>
          </cell>
          <cell r="M19">
            <v>0</v>
          </cell>
          <cell r="N19">
            <v>0</v>
          </cell>
          <cell r="O19">
            <v>0.99900000000000011</v>
          </cell>
          <cell r="P19">
            <v>0.19</v>
          </cell>
        </row>
        <row r="20">
          <cell r="C20">
            <v>0.30299999999999999</v>
          </cell>
          <cell r="D20">
            <v>1.2E-2</v>
          </cell>
          <cell r="E20">
            <v>0</v>
          </cell>
          <cell r="F20">
            <v>0.56899999999999995</v>
          </cell>
          <cell r="G20">
            <v>2.3E-2</v>
          </cell>
          <cell r="H20">
            <v>3.0000000000000001E-3</v>
          </cell>
          <cell r="I20">
            <v>0</v>
          </cell>
          <cell r="J20">
            <v>0</v>
          </cell>
          <cell r="K20">
            <v>8.3000000000000004E-2</v>
          </cell>
          <cell r="L20">
            <v>2E-3</v>
          </cell>
          <cell r="M20">
            <v>0</v>
          </cell>
          <cell r="N20">
            <v>5.0000000000000001E-3</v>
          </cell>
          <cell r="O20">
            <v>0.99999999999999989</v>
          </cell>
          <cell r="P20">
            <v>0.19500000000000001</v>
          </cell>
        </row>
        <row r="21">
          <cell r="C21">
            <v>0.33900000000000002</v>
          </cell>
          <cell r="D21">
            <v>0.14299999999999999</v>
          </cell>
          <cell r="E21">
            <v>0</v>
          </cell>
          <cell r="F21">
            <v>1.7000000000000001E-2</v>
          </cell>
          <cell r="G21">
            <v>6.0000000000000001E-3</v>
          </cell>
          <cell r="H21">
            <v>1E-3</v>
          </cell>
          <cell r="I21">
            <v>2.7E-2</v>
          </cell>
          <cell r="J21">
            <v>0</v>
          </cell>
          <cell r="K21">
            <v>0.31</v>
          </cell>
          <cell r="L21">
            <v>3.7999999999999999E-2</v>
          </cell>
          <cell r="M21">
            <v>3.6999999999999998E-2</v>
          </cell>
          <cell r="N21">
            <v>8.2000000000000003E-2</v>
          </cell>
          <cell r="O21">
            <v>1</v>
          </cell>
          <cell r="P21">
            <v>0.19500000000000001</v>
          </cell>
        </row>
        <row r="22">
          <cell r="C22">
            <v>0.33</v>
          </cell>
          <cell r="D22">
            <v>9.4E-2</v>
          </cell>
          <cell r="E22">
            <v>0</v>
          </cell>
          <cell r="F22">
            <v>0</v>
          </cell>
          <cell r="G22">
            <v>0</v>
          </cell>
          <cell r="H22">
            <v>2E-3</v>
          </cell>
          <cell r="I22">
            <v>3.9E-2</v>
          </cell>
          <cell r="J22">
            <v>2E-3</v>
          </cell>
          <cell r="K22">
            <v>0.44900000000000001</v>
          </cell>
          <cell r="L22">
            <v>3.9E-2</v>
          </cell>
          <cell r="M22">
            <v>1.9E-2</v>
          </cell>
          <cell r="N22">
            <v>2.7E-2</v>
          </cell>
          <cell r="O22">
            <v>1.0010000000000001</v>
          </cell>
          <cell r="P22">
            <v>0.19900000000000001</v>
          </cell>
        </row>
        <row r="25">
          <cell r="C25">
            <v>0.182</v>
          </cell>
          <cell r="D25">
            <v>0.18099999999999999</v>
          </cell>
          <cell r="E25">
            <v>0.33900000000000002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1.7999999999999999E-2</v>
          </cell>
          <cell r="L25">
            <v>3.6999999999999998E-2</v>
          </cell>
          <cell r="M25">
            <v>0.16600000000000001</v>
          </cell>
          <cell r="N25">
            <v>2.5000000000000001E-2</v>
          </cell>
          <cell r="O25">
            <v>5.2999999999999999E-2</v>
          </cell>
        </row>
        <row r="26">
          <cell r="C26">
            <v>0.187</v>
          </cell>
          <cell r="D26">
            <v>0.184</v>
          </cell>
          <cell r="E26">
            <v>0.35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1.7999999999999999E-2</v>
          </cell>
          <cell r="L26">
            <v>1.6E-2</v>
          </cell>
          <cell r="M26">
            <v>0.16900000000000001</v>
          </cell>
          <cell r="N26">
            <v>2.5999999999999999E-2</v>
          </cell>
          <cell r="O26">
            <v>0.05</v>
          </cell>
        </row>
        <row r="27">
          <cell r="C27">
            <v>0.55800000000000005</v>
          </cell>
          <cell r="D27">
            <v>0</v>
          </cell>
          <cell r="E27">
            <v>0.35199999999999998</v>
          </cell>
          <cell r="F27">
            <v>0</v>
          </cell>
          <cell r="G27">
            <v>4.5999999999999999E-2</v>
          </cell>
          <cell r="H27">
            <v>0</v>
          </cell>
          <cell r="I27">
            <v>5.0000000000000001E-3</v>
          </cell>
          <cell r="J27">
            <v>1E-3</v>
          </cell>
          <cell r="K27">
            <v>0</v>
          </cell>
          <cell r="L27">
            <v>0</v>
          </cell>
          <cell r="M27">
            <v>3.2000000000000001E-2</v>
          </cell>
          <cell r="N27">
            <v>0</v>
          </cell>
          <cell r="O27">
            <v>5.0000000000000001E-3</v>
          </cell>
        </row>
        <row r="28">
          <cell r="C28">
            <v>0.47399999999999998</v>
          </cell>
          <cell r="D28">
            <v>1E-3</v>
          </cell>
          <cell r="E28">
            <v>0.38400000000000001</v>
          </cell>
          <cell r="F28">
            <v>0</v>
          </cell>
          <cell r="G28">
            <v>8.5000000000000006E-2</v>
          </cell>
          <cell r="H28">
            <v>0</v>
          </cell>
          <cell r="I28">
            <v>4.0000000000000001E-3</v>
          </cell>
          <cell r="J28">
            <v>1E-3</v>
          </cell>
          <cell r="K28">
            <v>0</v>
          </cell>
          <cell r="L28">
            <v>0</v>
          </cell>
          <cell r="M28">
            <v>3.9E-2</v>
          </cell>
          <cell r="N28">
            <v>0</v>
          </cell>
          <cell r="O28">
            <v>1.2E-2</v>
          </cell>
        </row>
        <row r="29">
          <cell r="C29">
            <v>0.55200000000000005</v>
          </cell>
          <cell r="D29">
            <v>2.1000000000000001E-2</v>
          </cell>
          <cell r="E29">
            <v>0.36299999999999999</v>
          </cell>
          <cell r="F29">
            <v>0</v>
          </cell>
          <cell r="G29">
            <v>5.0000000000000001E-3</v>
          </cell>
          <cell r="H29">
            <v>0</v>
          </cell>
          <cell r="I29">
            <v>6.0000000000000001E-3</v>
          </cell>
          <cell r="J29">
            <v>0</v>
          </cell>
          <cell r="K29">
            <v>2E-3</v>
          </cell>
          <cell r="L29">
            <v>0</v>
          </cell>
          <cell r="M29">
            <v>4.2999999999999997E-2</v>
          </cell>
          <cell r="N29">
            <v>0</v>
          </cell>
          <cell r="O29">
            <v>8.0000000000000002E-3</v>
          </cell>
        </row>
        <row r="30">
          <cell r="C30">
            <v>0.39400000000000002</v>
          </cell>
          <cell r="D30">
            <v>0</v>
          </cell>
          <cell r="E30">
            <v>0.49299999999999999</v>
          </cell>
          <cell r="F30">
            <v>0</v>
          </cell>
          <cell r="G30">
            <v>9.1999999999999998E-2</v>
          </cell>
          <cell r="H30">
            <v>0</v>
          </cell>
          <cell r="I30">
            <v>6.0000000000000001E-3</v>
          </cell>
          <cell r="J30">
            <v>0</v>
          </cell>
          <cell r="K30">
            <v>0</v>
          </cell>
          <cell r="L30">
            <v>0</v>
          </cell>
          <cell r="M30">
            <v>1.4E-2</v>
          </cell>
          <cell r="N30">
            <v>0</v>
          </cell>
          <cell r="O30">
            <v>0</v>
          </cell>
        </row>
        <row r="31">
          <cell r="C31">
            <v>0.33200000000000002</v>
          </cell>
          <cell r="D31">
            <v>0.126</v>
          </cell>
          <cell r="E31">
            <v>1.2E-2</v>
          </cell>
          <cell r="F31">
            <v>0</v>
          </cell>
          <cell r="G31">
            <v>0</v>
          </cell>
          <cell r="H31">
            <v>0</v>
          </cell>
          <cell r="I31">
            <v>5.0000000000000001E-3</v>
          </cell>
          <cell r="J31">
            <v>3.0000000000000001E-3</v>
          </cell>
          <cell r="K31">
            <v>0</v>
          </cell>
          <cell r="L31">
            <v>0.28399999999999997</v>
          </cell>
          <cell r="M31">
            <v>0.21299999999999999</v>
          </cell>
          <cell r="N31">
            <v>1.2E-2</v>
          </cell>
          <cell r="O31">
            <v>1.4E-2</v>
          </cell>
        </row>
        <row r="32">
          <cell r="C32">
            <v>0.30599999999999999</v>
          </cell>
          <cell r="D32">
            <v>0.14000000000000001</v>
          </cell>
          <cell r="E32">
            <v>1.4E-2</v>
          </cell>
          <cell r="F32">
            <v>0</v>
          </cell>
          <cell r="G32">
            <v>1.4E-2</v>
          </cell>
          <cell r="H32">
            <v>1E-3</v>
          </cell>
          <cell r="I32">
            <v>1E-3</v>
          </cell>
          <cell r="J32">
            <v>2E-3</v>
          </cell>
          <cell r="K32">
            <v>0</v>
          </cell>
          <cell r="L32">
            <v>0.20899999999999999</v>
          </cell>
          <cell r="M32">
            <v>0.27900000000000003</v>
          </cell>
          <cell r="N32">
            <v>0.02</v>
          </cell>
          <cell r="O32">
            <v>1.4E-2</v>
          </cell>
        </row>
        <row r="33">
          <cell r="C33">
            <v>0.76</v>
          </cell>
          <cell r="D33">
            <v>6.6000000000000003E-2</v>
          </cell>
          <cell r="E33">
            <v>1.2999999999999999E-2</v>
          </cell>
          <cell r="F33">
            <v>0</v>
          </cell>
          <cell r="G33">
            <v>6.0000000000000001E-3</v>
          </cell>
          <cell r="H33">
            <v>0</v>
          </cell>
          <cell r="I33">
            <v>2E-3</v>
          </cell>
          <cell r="J33">
            <v>5.0000000000000001E-3</v>
          </cell>
          <cell r="K33">
            <v>0</v>
          </cell>
          <cell r="L33">
            <v>4.8000000000000001E-2</v>
          </cell>
          <cell r="M33">
            <v>9.5000000000000001E-2</v>
          </cell>
          <cell r="N33">
            <v>0</v>
          </cell>
          <cell r="O33">
            <v>3.0000000000000001E-3</v>
          </cell>
        </row>
        <row r="34">
          <cell r="C34">
            <v>0.38400000000000001</v>
          </cell>
          <cell r="D34">
            <v>0.12</v>
          </cell>
          <cell r="E34">
            <v>5.0000000000000001E-3</v>
          </cell>
          <cell r="F34">
            <v>0</v>
          </cell>
          <cell r="G34">
            <v>6.0000000000000001E-3</v>
          </cell>
          <cell r="H34">
            <v>0</v>
          </cell>
          <cell r="I34">
            <v>1E-3</v>
          </cell>
          <cell r="J34">
            <v>4.0000000000000001E-3</v>
          </cell>
          <cell r="K34">
            <v>0</v>
          </cell>
          <cell r="L34">
            <v>0.216</v>
          </cell>
          <cell r="M34">
            <v>0.21099999999999999</v>
          </cell>
          <cell r="N34">
            <v>0.03</v>
          </cell>
          <cell r="O34">
            <v>2.5000000000000001E-2</v>
          </cell>
        </row>
        <row r="35">
          <cell r="C35">
            <v>0.18099999999999999</v>
          </cell>
          <cell r="D35">
            <v>1.4E-2</v>
          </cell>
          <cell r="E35">
            <v>0.54500000000000004</v>
          </cell>
          <cell r="F35">
            <v>0</v>
          </cell>
          <cell r="G35">
            <v>0.09</v>
          </cell>
          <cell r="H35">
            <v>0</v>
          </cell>
          <cell r="I35">
            <v>8.0000000000000002E-3</v>
          </cell>
          <cell r="J35">
            <v>0</v>
          </cell>
          <cell r="K35">
            <v>1E-3</v>
          </cell>
          <cell r="L35">
            <v>2.5000000000000001E-2</v>
          </cell>
          <cell r="M35">
            <v>0.13500000000000001</v>
          </cell>
          <cell r="N35">
            <v>0</v>
          </cell>
          <cell r="O35">
            <v>0</v>
          </cell>
        </row>
        <row r="36">
          <cell r="C36">
            <v>0.77700000000000002</v>
          </cell>
          <cell r="D36">
            <v>5.0999999999999997E-2</v>
          </cell>
          <cell r="E36">
            <v>6.0000000000000001E-3</v>
          </cell>
          <cell r="F36">
            <v>0</v>
          </cell>
          <cell r="G36">
            <v>2.5000000000000001E-2</v>
          </cell>
          <cell r="H36">
            <v>0</v>
          </cell>
          <cell r="I36">
            <v>2E-3</v>
          </cell>
          <cell r="J36">
            <v>6.0000000000000001E-3</v>
          </cell>
          <cell r="K36">
            <v>0</v>
          </cell>
          <cell r="L36">
            <v>2.8000000000000001E-2</v>
          </cell>
          <cell r="M36">
            <v>9.0999999999999998E-2</v>
          </cell>
          <cell r="N36">
            <v>8.9999999999999993E-3</v>
          </cell>
          <cell r="O36">
            <v>5.0000000000000001E-3</v>
          </cell>
        </row>
        <row r="37">
          <cell r="C37">
            <v>0.81399999999999995</v>
          </cell>
          <cell r="D37">
            <v>4.7E-2</v>
          </cell>
          <cell r="E37">
            <v>2E-3</v>
          </cell>
          <cell r="F37">
            <v>0</v>
          </cell>
          <cell r="G37">
            <v>2.3E-2</v>
          </cell>
          <cell r="H37">
            <v>5.0000000000000001E-3</v>
          </cell>
          <cell r="I37">
            <v>2E-3</v>
          </cell>
          <cell r="J37">
            <v>1E-3</v>
          </cell>
          <cell r="K37">
            <v>1E-3</v>
          </cell>
          <cell r="L37">
            <v>2.7E-2</v>
          </cell>
          <cell r="M37">
            <v>6.6000000000000003E-2</v>
          </cell>
          <cell r="N37">
            <v>6.0000000000000001E-3</v>
          </cell>
          <cell r="O37">
            <v>5.0000000000000001E-3</v>
          </cell>
        </row>
        <row r="38">
          <cell r="C38">
            <v>0.33400000000000002</v>
          </cell>
          <cell r="D38">
            <v>0.191</v>
          </cell>
          <cell r="E38">
            <v>5.0000000000000001E-3</v>
          </cell>
          <cell r="F38">
            <v>0</v>
          </cell>
          <cell r="G38">
            <v>0</v>
          </cell>
          <cell r="H38">
            <v>0</v>
          </cell>
          <cell r="I38">
            <v>3.4000000000000002E-2</v>
          </cell>
          <cell r="J38">
            <v>1E-3</v>
          </cell>
          <cell r="K38">
            <v>0</v>
          </cell>
          <cell r="L38">
            <v>0.216</v>
          </cell>
          <cell r="M38">
            <v>0.20200000000000001</v>
          </cell>
          <cell r="N38">
            <v>1.2E-2</v>
          </cell>
          <cell r="O38">
            <v>5.0000000000000001E-3</v>
          </cell>
        </row>
        <row r="39">
          <cell r="C39">
            <v>0.32900000000000001</v>
          </cell>
          <cell r="D39">
            <v>0.13800000000000001</v>
          </cell>
          <cell r="E39">
            <v>4.0000000000000001E-3</v>
          </cell>
          <cell r="F39">
            <v>2E-3</v>
          </cell>
          <cell r="G39">
            <v>0</v>
          </cell>
          <cell r="H39">
            <v>0</v>
          </cell>
          <cell r="I39">
            <v>3.0000000000000001E-3</v>
          </cell>
          <cell r="J39">
            <v>0</v>
          </cell>
          <cell r="K39">
            <v>0</v>
          </cell>
          <cell r="L39">
            <v>0.22500000000000001</v>
          </cell>
          <cell r="M39">
            <v>0.186</v>
          </cell>
          <cell r="N39">
            <v>8.1000000000000003E-2</v>
          </cell>
          <cell r="O39">
            <v>0.03</v>
          </cell>
        </row>
        <row r="40">
          <cell r="C40">
            <v>0.30599999999999999</v>
          </cell>
          <cell r="D40">
            <v>0.123</v>
          </cell>
          <cell r="E40">
            <v>2E-3</v>
          </cell>
          <cell r="F40">
            <v>0</v>
          </cell>
          <cell r="G40">
            <v>0</v>
          </cell>
          <cell r="H40">
            <v>0</v>
          </cell>
          <cell r="I40">
            <v>2E-3</v>
          </cell>
          <cell r="J40">
            <v>1E-3</v>
          </cell>
          <cell r="K40">
            <v>0</v>
          </cell>
          <cell r="L40">
            <v>0.214</v>
          </cell>
          <cell r="M40">
            <v>0.23699999999999999</v>
          </cell>
          <cell r="N40">
            <v>7.1999999999999995E-2</v>
          </cell>
          <cell r="O40">
            <v>4.2999999999999997E-2</v>
          </cell>
        </row>
        <row r="41">
          <cell r="C41">
            <v>0.19700000000000001</v>
          </cell>
          <cell r="D41">
            <v>6.5000000000000002E-2</v>
          </cell>
          <cell r="E41">
            <v>1E-3</v>
          </cell>
          <cell r="F41">
            <v>0.36199999999999999</v>
          </cell>
          <cell r="G41">
            <v>8.9999999999999993E-3</v>
          </cell>
          <cell r="H41">
            <v>7.2999999999999995E-2</v>
          </cell>
          <cell r="I41">
            <v>0</v>
          </cell>
          <cell r="J41">
            <v>1E-3</v>
          </cell>
          <cell r="K41">
            <v>0</v>
          </cell>
          <cell r="L41">
            <v>0.13300000000000001</v>
          </cell>
          <cell r="M41">
            <v>9.9000000000000005E-2</v>
          </cell>
          <cell r="N41">
            <v>3.1E-2</v>
          </cell>
          <cell r="O41">
            <v>2.8000000000000001E-2</v>
          </cell>
        </row>
        <row r="42">
          <cell r="C42">
            <v>0.53800000000000003</v>
          </cell>
          <cell r="D42">
            <v>5.1999999999999998E-2</v>
          </cell>
          <cell r="E42">
            <v>1E-3</v>
          </cell>
          <cell r="F42">
            <v>0.155</v>
          </cell>
          <cell r="G42">
            <v>9.9000000000000005E-2</v>
          </cell>
          <cell r="H42">
            <v>3.5000000000000003E-2</v>
          </cell>
          <cell r="I42">
            <v>0</v>
          </cell>
          <cell r="J42">
            <v>4.0000000000000001E-3</v>
          </cell>
          <cell r="K42">
            <v>1E-3</v>
          </cell>
          <cell r="L42">
            <v>2.9000000000000001E-2</v>
          </cell>
          <cell r="M42">
            <v>6.0999999999999999E-2</v>
          </cell>
          <cell r="N42">
            <v>0.01</v>
          </cell>
          <cell r="O42">
            <v>1.7000000000000001E-2</v>
          </cell>
        </row>
        <row r="43">
          <cell r="C43">
            <v>0.34</v>
          </cell>
          <cell r="D43">
            <v>0.122</v>
          </cell>
          <cell r="E43">
            <v>6.0000000000000001E-3</v>
          </cell>
          <cell r="F43">
            <v>1E-3</v>
          </cell>
          <cell r="G43">
            <v>0</v>
          </cell>
          <cell r="H43">
            <v>0</v>
          </cell>
          <cell r="I43">
            <v>0.128</v>
          </cell>
          <cell r="J43">
            <v>0</v>
          </cell>
          <cell r="K43">
            <v>0</v>
          </cell>
          <cell r="L43">
            <v>0.15</v>
          </cell>
          <cell r="M43">
            <v>0.20699999999999999</v>
          </cell>
          <cell r="N43">
            <v>2.1999999999999999E-2</v>
          </cell>
          <cell r="O43">
            <v>2.4E-2</v>
          </cell>
        </row>
        <row r="44">
          <cell r="C44">
            <v>0.65500000000000003</v>
          </cell>
          <cell r="D44">
            <v>3.2000000000000001E-2</v>
          </cell>
          <cell r="E44">
            <v>1E-3</v>
          </cell>
          <cell r="F44">
            <v>0.16</v>
          </cell>
          <cell r="G44">
            <v>6.4000000000000001E-2</v>
          </cell>
          <cell r="H44">
            <v>3.9E-2</v>
          </cell>
          <cell r="I44">
            <v>1E-3</v>
          </cell>
          <cell r="J44">
            <v>4.0000000000000001E-3</v>
          </cell>
          <cell r="K44">
            <v>0</v>
          </cell>
          <cell r="L44">
            <v>1.4999999999999999E-2</v>
          </cell>
          <cell r="M44">
            <v>1.4999999999999999E-2</v>
          </cell>
          <cell r="N44">
            <v>1E-3</v>
          </cell>
          <cell r="O44">
            <v>1.2999999999999999E-2</v>
          </cell>
        </row>
        <row r="45">
          <cell r="C45">
            <v>0.25700000000000001</v>
          </cell>
          <cell r="D45">
            <v>8.6999999999999994E-2</v>
          </cell>
          <cell r="E45">
            <v>2E-3</v>
          </cell>
          <cell r="F45">
            <v>6.6000000000000003E-2</v>
          </cell>
          <cell r="G45">
            <v>3.0000000000000001E-3</v>
          </cell>
          <cell r="H45">
            <v>2.9000000000000001E-2</v>
          </cell>
          <cell r="I45">
            <v>2E-3</v>
          </cell>
          <cell r="J45">
            <v>1E-3</v>
          </cell>
          <cell r="K45">
            <v>0</v>
          </cell>
          <cell r="L45">
            <v>0.21299999999999999</v>
          </cell>
          <cell r="M45">
            <v>0.19400000000000001</v>
          </cell>
          <cell r="N45">
            <v>4.1000000000000002E-2</v>
          </cell>
          <cell r="O45">
            <v>0.106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130/2022.2556(11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7727D-7840-7F4F-8E51-A8C3F527D92F}">
  <dimension ref="A1:AI20"/>
  <sheetViews>
    <sheetView tabSelected="1" workbookViewId="0">
      <selection activeCell="Q3" sqref="Q3:Q19"/>
    </sheetView>
  </sheetViews>
  <sheetFormatPr defaultColWidth="11" defaultRowHeight="15.75" x14ac:dyDescent="0.25"/>
  <cols>
    <col min="1" max="1" width="16.375" customWidth="1"/>
  </cols>
  <sheetData>
    <row r="1" spans="1:35" x14ac:dyDescent="0.25">
      <c r="D1" s="18" t="s">
        <v>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"/>
      <c r="S1" s="1"/>
      <c r="T1" s="1"/>
    </row>
    <row r="2" spans="1:35" x14ac:dyDescent="0.25">
      <c r="C2" s="2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"/>
      <c r="S2" s="4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x14ac:dyDescent="0.25">
      <c r="D3" s="20" t="s">
        <v>1</v>
      </c>
      <c r="E3" s="20"/>
      <c r="F3" s="20"/>
      <c r="G3" s="20"/>
      <c r="H3" s="20"/>
      <c r="I3" s="20"/>
      <c r="J3" s="20"/>
      <c r="K3" s="3"/>
      <c r="L3" s="20" t="s">
        <v>2</v>
      </c>
      <c r="M3" s="20"/>
      <c r="N3" s="20"/>
      <c r="O3" s="20"/>
      <c r="P3" s="3"/>
      <c r="Q3" s="3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x14ac:dyDescent="0.25">
      <c r="A4" t="s">
        <v>3</v>
      </c>
      <c r="B4" t="s">
        <v>41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s="5" t="s">
        <v>11</v>
      </c>
      <c r="K4" t="s">
        <v>12</v>
      </c>
      <c r="L4" t="s">
        <v>13</v>
      </c>
      <c r="M4" t="s">
        <v>14</v>
      </c>
      <c r="N4" t="s">
        <v>15</v>
      </c>
      <c r="O4" s="5" t="s">
        <v>16</v>
      </c>
      <c r="P4" t="s">
        <v>17</v>
      </c>
    </row>
    <row r="5" spans="1:35" x14ac:dyDescent="0.25">
      <c r="A5" t="s">
        <v>18</v>
      </c>
      <c r="B5" t="s">
        <v>19</v>
      </c>
      <c r="C5" s="6">
        <v>0.57599999999999996</v>
      </c>
      <c r="D5" s="6">
        <v>2.5999999999999999E-2</v>
      </c>
      <c r="E5" s="8">
        <v>0.124</v>
      </c>
      <c r="F5" s="6">
        <v>1.6E-2</v>
      </c>
      <c r="G5" s="6">
        <v>2E-3</v>
      </c>
      <c r="H5" s="8">
        <v>6.9000000000000006E-2</v>
      </c>
      <c r="I5" s="6">
        <v>0</v>
      </c>
      <c r="J5" s="7">
        <f t="shared" ref="J5:J19" si="0">SUM(C5:I5)</f>
        <v>0.81299999999999994</v>
      </c>
      <c r="K5" s="6">
        <v>0.16700000000000001</v>
      </c>
      <c r="L5" s="6">
        <v>8.0000000000000002E-3</v>
      </c>
      <c r="M5" s="6">
        <v>8.0000000000000002E-3</v>
      </c>
      <c r="N5" s="6">
        <v>5.0000000000000001E-3</v>
      </c>
      <c r="O5" s="7">
        <f t="shared" ref="O5:O19" si="1">SUM(K5:N5)</f>
        <v>0.18800000000000003</v>
      </c>
      <c r="P5" s="6">
        <f t="shared" ref="P5:P19" si="2">SUM(C5:I5)+SUM(K5:N5)</f>
        <v>1.0009999999999999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5" x14ac:dyDescent="0.25">
      <c r="A6" t="s">
        <v>20</v>
      </c>
      <c r="B6" t="s">
        <v>21</v>
      </c>
      <c r="C6" s="6">
        <v>0.47799999999999998</v>
      </c>
      <c r="D6" s="6">
        <v>2.1999999999999999E-2</v>
      </c>
      <c r="E6" s="6">
        <v>5.8000000000000003E-2</v>
      </c>
      <c r="F6" s="6">
        <v>8.0000000000000002E-3</v>
      </c>
      <c r="G6" s="6">
        <v>1E-3</v>
      </c>
      <c r="H6" s="6">
        <v>3.5999999999999997E-2</v>
      </c>
      <c r="I6" s="6">
        <v>0</v>
      </c>
      <c r="J6" s="7">
        <f t="shared" si="0"/>
        <v>0.60300000000000009</v>
      </c>
      <c r="K6" s="6">
        <v>0.32600000000000001</v>
      </c>
      <c r="L6" s="6">
        <v>0.02</v>
      </c>
      <c r="M6" s="6">
        <v>4.3999999999999997E-2</v>
      </c>
      <c r="N6" s="6">
        <v>7.0000000000000001E-3</v>
      </c>
      <c r="O6" s="7">
        <f t="shared" si="1"/>
        <v>0.39700000000000002</v>
      </c>
      <c r="P6" s="6">
        <f t="shared" si="2"/>
        <v>1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5" x14ac:dyDescent="0.25">
      <c r="A7" t="s">
        <v>22</v>
      </c>
      <c r="C7" s="6">
        <v>0.56100000000000005</v>
      </c>
      <c r="D7" s="6">
        <v>2.9000000000000001E-2</v>
      </c>
      <c r="E7" s="6">
        <v>7.4999999999999997E-2</v>
      </c>
      <c r="F7" s="6">
        <v>2.7E-2</v>
      </c>
      <c r="G7" s="6">
        <v>0</v>
      </c>
      <c r="H7" s="8">
        <v>2.4E-2</v>
      </c>
      <c r="I7" s="8">
        <v>4.0000000000000001E-3</v>
      </c>
      <c r="J7" s="10">
        <f t="shared" si="0"/>
        <v>0.72000000000000008</v>
      </c>
      <c r="K7" s="6">
        <v>0.23100000000000001</v>
      </c>
      <c r="L7" s="6">
        <v>1.6E-2</v>
      </c>
      <c r="M7" s="6">
        <v>2.5999999999999999E-2</v>
      </c>
      <c r="N7" s="6">
        <v>7.0000000000000001E-3</v>
      </c>
      <c r="O7" s="7">
        <f t="shared" si="1"/>
        <v>0.28000000000000003</v>
      </c>
      <c r="P7" s="6">
        <f t="shared" si="2"/>
        <v>1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5" x14ac:dyDescent="0.25">
      <c r="A8" t="s">
        <v>23</v>
      </c>
      <c r="C8" s="6">
        <v>0.56200000000000006</v>
      </c>
      <c r="D8" s="6">
        <v>0.03</v>
      </c>
      <c r="E8" s="6">
        <v>7.4999999999999997E-2</v>
      </c>
      <c r="F8" s="6">
        <v>2.7E-2</v>
      </c>
      <c r="G8" s="6">
        <v>1E-3</v>
      </c>
      <c r="H8" s="8">
        <v>2.4E-2</v>
      </c>
      <c r="I8" s="8">
        <v>4.0000000000000001E-3</v>
      </c>
      <c r="J8" s="10">
        <f t="shared" si="0"/>
        <v>0.72300000000000009</v>
      </c>
      <c r="K8" s="6">
        <v>0.23</v>
      </c>
      <c r="L8" s="6">
        <v>1.7000000000000001E-2</v>
      </c>
      <c r="M8" s="6">
        <v>2.3E-2</v>
      </c>
      <c r="N8" s="6">
        <v>7.0000000000000001E-3</v>
      </c>
      <c r="O8" s="7">
        <f t="shared" si="1"/>
        <v>0.27700000000000002</v>
      </c>
      <c r="P8" s="6">
        <f t="shared" si="2"/>
        <v>1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5" x14ac:dyDescent="0.25">
      <c r="A9" t="s">
        <v>24</v>
      </c>
      <c r="B9" t="s">
        <v>25</v>
      </c>
      <c r="C9" s="6">
        <v>0.56299999999999994</v>
      </c>
      <c r="D9" s="6">
        <v>3.1E-2</v>
      </c>
      <c r="E9" s="6">
        <v>7.3999999999999996E-2</v>
      </c>
      <c r="F9" s="6">
        <v>2.7E-2</v>
      </c>
      <c r="G9" s="6">
        <v>1E-3</v>
      </c>
      <c r="H9" s="8">
        <v>2.4E-2</v>
      </c>
      <c r="I9" s="8">
        <v>3.0000000000000001E-3</v>
      </c>
      <c r="J9" s="10">
        <f t="shared" si="0"/>
        <v>0.72299999999999998</v>
      </c>
      <c r="K9" s="6">
        <v>0.22800000000000001</v>
      </c>
      <c r="L9" s="6">
        <v>1.7000000000000001E-2</v>
      </c>
      <c r="M9" s="6">
        <v>2.3E-2</v>
      </c>
      <c r="N9" s="6">
        <v>8.9999999999999993E-3</v>
      </c>
      <c r="O9" s="7">
        <f t="shared" si="1"/>
        <v>0.27700000000000002</v>
      </c>
      <c r="P9" s="6">
        <f t="shared" si="2"/>
        <v>1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5" x14ac:dyDescent="0.25">
      <c r="A10" t="s">
        <v>26</v>
      </c>
      <c r="C10" s="6">
        <v>0.25</v>
      </c>
      <c r="D10" s="6">
        <v>6.0000000000000001E-3</v>
      </c>
      <c r="E10" s="6">
        <v>0.67400000000000004</v>
      </c>
      <c r="F10" s="6">
        <v>1.7000000000000001E-2</v>
      </c>
      <c r="G10" s="6">
        <v>7.0000000000000001E-3</v>
      </c>
      <c r="H10" s="8">
        <v>3.0000000000000001E-3</v>
      </c>
      <c r="I10" s="8">
        <v>1.2999999999999999E-2</v>
      </c>
      <c r="J10" s="10">
        <f t="shared" si="0"/>
        <v>0.97000000000000008</v>
      </c>
      <c r="K10" s="6">
        <v>0.03</v>
      </c>
      <c r="L10" s="6">
        <v>0</v>
      </c>
      <c r="M10" s="6">
        <v>0</v>
      </c>
      <c r="N10" s="6">
        <v>0</v>
      </c>
      <c r="O10" s="7">
        <f t="shared" si="1"/>
        <v>0.03</v>
      </c>
      <c r="P10" s="6">
        <f t="shared" si="2"/>
        <v>1</v>
      </c>
      <c r="Q10" s="6"/>
      <c r="R10" s="6"/>
      <c r="S10" s="6"/>
      <c r="T10" s="6"/>
      <c r="U10" s="8"/>
      <c r="V10" s="8"/>
      <c r="W10" s="8"/>
      <c r="X10" s="6"/>
      <c r="Y10" s="6"/>
      <c r="Z10" s="6"/>
      <c r="AA10" s="6"/>
      <c r="AB10" s="6"/>
      <c r="AC10" s="6"/>
      <c r="AD10" s="6"/>
    </row>
    <row r="11" spans="1:35" x14ac:dyDescent="0.25">
      <c r="A11" t="s">
        <v>27</v>
      </c>
      <c r="C11" s="6">
        <v>0.252</v>
      </c>
      <c r="D11" s="6">
        <v>8.0000000000000002E-3</v>
      </c>
      <c r="E11" s="6">
        <v>0.67800000000000005</v>
      </c>
      <c r="F11" s="6">
        <v>1.7000000000000001E-2</v>
      </c>
      <c r="G11" s="6">
        <v>4.0000000000000001E-3</v>
      </c>
      <c r="H11" s="8">
        <v>3.0000000000000001E-3</v>
      </c>
      <c r="I11" s="8">
        <v>1.4E-2</v>
      </c>
      <c r="J11" s="10">
        <f t="shared" si="0"/>
        <v>0.97600000000000009</v>
      </c>
      <c r="K11" s="6">
        <v>2.5000000000000001E-2</v>
      </c>
      <c r="L11" s="6">
        <v>0</v>
      </c>
      <c r="M11" s="6">
        <v>0</v>
      </c>
      <c r="N11" s="6">
        <v>0</v>
      </c>
      <c r="O11" s="7">
        <f t="shared" si="1"/>
        <v>2.5000000000000001E-2</v>
      </c>
      <c r="P11" s="6">
        <f t="shared" si="2"/>
        <v>1.0010000000000001</v>
      </c>
      <c r="Q11" s="6"/>
      <c r="R11" s="6"/>
      <c r="S11" s="6"/>
      <c r="T11" s="6"/>
      <c r="U11" s="8"/>
      <c r="V11" s="8"/>
      <c r="W11" s="8"/>
      <c r="X11" s="6"/>
      <c r="Y11" s="6"/>
      <c r="Z11" s="6"/>
      <c r="AA11" s="6"/>
      <c r="AB11" s="6"/>
      <c r="AC11" s="6"/>
      <c r="AD11" s="6"/>
    </row>
    <row r="12" spans="1:35" x14ac:dyDescent="0.25">
      <c r="A12" t="s">
        <v>28</v>
      </c>
      <c r="C12" s="6">
        <v>0.252</v>
      </c>
      <c r="D12" s="8">
        <v>6.0000000000000001E-3</v>
      </c>
      <c r="E12" s="8">
        <v>0.68</v>
      </c>
      <c r="F12" s="8">
        <v>1.7000000000000001E-2</v>
      </c>
      <c r="G12" s="6">
        <v>5.0000000000000001E-3</v>
      </c>
      <c r="H12" s="8">
        <v>3.0000000000000001E-3</v>
      </c>
      <c r="I12" s="8">
        <v>1.2999999999999999E-2</v>
      </c>
      <c r="J12" s="10">
        <f t="shared" si="0"/>
        <v>0.97600000000000009</v>
      </c>
      <c r="K12" s="6">
        <v>2.4E-2</v>
      </c>
      <c r="L12" s="6">
        <v>0</v>
      </c>
      <c r="M12" s="6">
        <v>0</v>
      </c>
      <c r="N12" s="6">
        <v>0</v>
      </c>
      <c r="O12" s="7">
        <f t="shared" si="1"/>
        <v>2.4E-2</v>
      </c>
      <c r="P12" s="6">
        <f t="shared" si="2"/>
        <v>1</v>
      </c>
      <c r="Q12" s="6"/>
      <c r="R12" s="6"/>
      <c r="S12" s="6"/>
      <c r="T12" s="6"/>
      <c r="U12" s="8"/>
      <c r="V12" s="8"/>
      <c r="W12" s="8"/>
      <c r="X12" s="6"/>
      <c r="Y12" s="6"/>
      <c r="Z12" s="6"/>
      <c r="AA12" s="6"/>
      <c r="AB12" s="6"/>
      <c r="AC12" s="6"/>
      <c r="AD12" s="6"/>
    </row>
    <row r="13" spans="1:35" x14ac:dyDescent="0.25">
      <c r="A13" t="s">
        <v>29</v>
      </c>
      <c r="B13" t="s">
        <v>30</v>
      </c>
      <c r="C13" s="6">
        <v>0.25</v>
      </c>
      <c r="D13" s="8">
        <v>6.0000000000000001E-3</v>
      </c>
      <c r="E13" s="8">
        <v>0.68</v>
      </c>
      <c r="F13" s="8">
        <v>1.7000000000000001E-2</v>
      </c>
      <c r="G13" s="6">
        <v>5.0000000000000001E-3</v>
      </c>
      <c r="H13" s="8">
        <v>3.0000000000000001E-3</v>
      </c>
      <c r="I13" s="8">
        <v>1.4E-2</v>
      </c>
      <c r="J13" s="10">
        <f t="shared" si="0"/>
        <v>0.97500000000000009</v>
      </c>
      <c r="K13" s="6">
        <v>2.5000000000000001E-2</v>
      </c>
      <c r="L13" s="6">
        <v>0</v>
      </c>
      <c r="M13" s="6">
        <v>0</v>
      </c>
      <c r="N13" s="6">
        <v>0</v>
      </c>
      <c r="O13" s="7">
        <f t="shared" si="1"/>
        <v>2.5000000000000001E-2</v>
      </c>
      <c r="P13" s="6">
        <f t="shared" si="2"/>
        <v>1</v>
      </c>
      <c r="Q13" s="6"/>
      <c r="R13" s="6"/>
      <c r="S13" s="6"/>
      <c r="T13" s="6"/>
      <c r="U13" s="8"/>
      <c r="V13" s="8"/>
      <c r="W13" s="8"/>
      <c r="X13" s="6"/>
      <c r="Y13" s="6"/>
      <c r="Z13" s="6"/>
      <c r="AA13" s="6"/>
      <c r="AB13" s="6"/>
      <c r="AC13" s="6"/>
      <c r="AD13" s="6"/>
    </row>
    <row r="14" spans="1:35" x14ac:dyDescent="0.25">
      <c r="A14" t="s">
        <v>31</v>
      </c>
      <c r="C14" s="6">
        <v>0.40100000000000002</v>
      </c>
      <c r="D14" s="8">
        <v>1.7999999999999999E-2</v>
      </c>
      <c r="E14" s="8">
        <v>0.11600000000000001</v>
      </c>
      <c r="F14" s="8">
        <v>2.4E-2</v>
      </c>
      <c r="G14" s="6">
        <v>6.0000000000000001E-3</v>
      </c>
      <c r="H14" s="8">
        <v>5.3999999999999999E-2</v>
      </c>
      <c r="I14" s="8">
        <v>0.19900000000000001</v>
      </c>
      <c r="J14" s="10">
        <f t="shared" si="0"/>
        <v>0.81800000000000006</v>
      </c>
      <c r="K14" s="6">
        <v>0.161</v>
      </c>
      <c r="L14" s="6">
        <v>1.2999999999999999E-2</v>
      </c>
      <c r="M14" s="6">
        <v>6.0000000000000001E-3</v>
      </c>
      <c r="N14" s="6">
        <v>3.0000000000000001E-3</v>
      </c>
      <c r="O14" s="7">
        <f t="shared" si="1"/>
        <v>0.18300000000000002</v>
      </c>
      <c r="P14" s="6">
        <f t="shared" si="2"/>
        <v>1.0010000000000001</v>
      </c>
      <c r="Q14" s="6"/>
      <c r="R14" s="6"/>
      <c r="S14" s="6"/>
      <c r="T14" s="6"/>
      <c r="U14" s="8"/>
      <c r="V14" s="8"/>
      <c r="W14" s="8"/>
      <c r="X14" s="6"/>
      <c r="Y14" s="6"/>
      <c r="Z14" s="6"/>
      <c r="AA14" s="6"/>
      <c r="AB14" s="6"/>
      <c r="AC14" s="6"/>
      <c r="AD14" s="6"/>
    </row>
    <row r="15" spans="1:35" x14ac:dyDescent="0.25">
      <c r="A15" t="s">
        <v>32</v>
      </c>
      <c r="C15" s="6">
        <v>0.39900000000000002</v>
      </c>
      <c r="D15" s="8">
        <v>1.7999999999999999E-2</v>
      </c>
      <c r="E15" s="8">
        <v>0.11700000000000001</v>
      </c>
      <c r="F15" s="8">
        <v>2.4E-2</v>
      </c>
      <c r="G15" s="6">
        <v>6.0000000000000001E-3</v>
      </c>
      <c r="H15" s="8">
        <v>5.2999999999999999E-2</v>
      </c>
      <c r="I15" s="8">
        <v>0.19800000000000001</v>
      </c>
      <c r="J15" s="10">
        <f t="shared" si="0"/>
        <v>0.81500000000000017</v>
      </c>
      <c r="K15" s="6">
        <v>0.16400000000000001</v>
      </c>
      <c r="L15" s="6">
        <v>1.2999999999999999E-2</v>
      </c>
      <c r="M15" s="6">
        <v>6.0000000000000001E-3</v>
      </c>
      <c r="N15" s="6">
        <v>2E-3</v>
      </c>
      <c r="O15" s="7">
        <f t="shared" si="1"/>
        <v>0.18500000000000003</v>
      </c>
      <c r="P15" s="6">
        <f t="shared" si="2"/>
        <v>1.0000000000000002</v>
      </c>
      <c r="Q15" s="6"/>
      <c r="R15" s="6"/>
      <c r="S15" s="6"/>
      <c r="T15" s="6"/>
      <c r="U15" s="8"/>
      <c r="V15" s="8"/>
      <c r="W15" s="8"/>
      <c r="X15" s="6"/>
      <c r="Y15" s="6"/>
      <c r="Z15" s="6"/>
      <c r="AA15" s="6"/>
      <c r="AB15" s="6"/>
      <c r="AC15" s="6"/>
      <c r="AD15" s="6"/>
    </row>
    <row r="16" spans="1:35" x14ac:dyDescent="0.25">
      <c r="A16" t="s">
        <v>33</v>
      </c>
      <c r="B16" t="s">
        <v>34</v>
      </c>
      <c r="C16" s="6">
        <v>0.39900000000000002</v>
      </c>
      <c r="D16" s="8">
        <v>0.02</v>
      </c>
      <c r="E16" s="8">
        <v>0.114</v>
      </c>
      <c r="F16" s="8">
        <v>2.3E-2</v>
      </c>
      <c r="G16" s="6">
        <v>7.0000000000000001E-3</v>
      </c>
      <c r="H16" s="8">
        <v>5.2999999999999999E-2</v>
      </c>
      <c r="I16" s="8">
        <v>0.19600000000000001</v>
      </c>
      <c r="J16" s="10">
        <f t="shared" si="0"/>
        <v>0.81200000000000006</v>
      </c>
      <c r="K16" s="6">
        <v>0.16400000000000001</v>
      </c>
      <c r="L16" s="6">
        <v>1.2999999999999999E-2</v>
      </c>
      <c r="M16" s="6">
        <v>7.0000000000000001E-3</v>
      </c>
      <c r="N16" s="6">
        <v>3.0000000000000001E-3</v>
      </c>
      <c r="O16" s="7">
        <f t="shared" si="1"/>
        <v>0.18700000000000003</v>
      </c>
      <c r="P16" s="6">
        <f t="shared" si="2"/>
        <v>0.99900000000000011</v>
      </c>
      <c r="Q16" s="6"/>
      <c r="R16" s="6"/>
      <c r="S16" s="6"/>
      <c r="T16" s="6"/>
      <c r="U16" s="8"/>
      <c r="V16" s="8"/>
      <c r="W16" s="8"/>
      <c r="X16" s="6"/>
      <c r="Y16" s="6"/>
      <c r="Z16" s="6"/>
      <c r="AA16" s="6"/>
      <c r="AB16" s="6"/>
      <c r="AC16" s="6"/>
      <c r="AD16" s="6"/>
    </row>
    <row r="17" spans="1:30" x14ac:dyDescent="0.25">
      <c r="A17" t="s">
        <v>35</v>
      </c>
      <c r="B17" t="s">
        <v>36</v>
      </c>
      <c r="C17" s="6">
        <v>0.67500000000000004</v>
      </c>
      <c r="D17" s="8">
        <v>2.1999999999999999E-2</v>
      </c>
      <c r="E17" s="8">
        <v>0.17499999999999999</v>
      </c>
      <c r="F17" s="8">
        <v>2.8000000000000001E-2</v>
      </c>
      <c r="G17" s="6">
        <v>1E-3</v>
      </c>
      <c r="H17" s="8">
        <v>8.0000000000000002E-3</v>
      </c>
      <c r="I17" s="8">
        <v>4.1000000000000002E-2</v>
      </c>
      <c r="J17" s="10">
        <f t="shared" si="0"/>
        <v>0.95000000000000018</v>
      </c>
      <c r="K17" s="6">
        <v>4.9000000000000002E-2</v>
      </c>
      <c r="L17" s="6">
        <v>0</v>
      </c>
      <c r="M17" s="6">
        <v>0</v>
      </c>
      <c r="N17" s="6">
        <v>0</v>
      </c>
      <c r="O17" s="7">
        <f t="shared" si="1"/>
        <v>4.9000000000000002E-2</v>
      </c>
      <c r="P17" s="6">
        <f t="shared" si="2"/>
        <v>0.99900000000000022</v>
      </c>
      <c r="Q17" s="6"/>
      <c r="R17" s="6"/>
      <c r="S17" s="6"/>
      <c r="T17" s="6"/>
      <c r="U17" s="8"/>
      <c r="V17" s="8"/>
      <c r="W17" s="8"/>
      <c r="X17" s="6"/>
      <c r="Y17" s="6"/>
      <c r="Z17" s="6"/>
      <c r="AA17" s="6"/>
      <c r="AB17" s="6"/>
      <c r="AC17" s="6"/>
      <c r="AD17" s="6"/>
    </row>
    <row r="18" spans="1:30" x14ac:dyDescent="0.25">
      <c r="A18" t="s">
        <v>37</v>
      </c>
      <c r="B18" t="s">
        <v>38</v>
      </c>
      <c r="C18" s="6">
        <v>0.53300000000000003</v>
      </c>
      <c r="D18" s="8">
        <v>0.01</v>
      </c>
      <c r="E18" s="8">
        <v>0.27400000000000002</v>
      </c>
      <c r="F18" s="8">
        <v>6.0000000000000001E-3</v>
      </c>
      <c r="G18" s="6">
        <v>2E-3</v>
      </c>
      <c r="H18" s="8">
        <v>3.5999999999999997E-2</v>
      </c>
      <c r="I18" s="8">
        <v>3.2000000000000001E-2</v>
      </c>
      <c r="J18" s="10">
        <f t="shared" si="0"/>
        <v>0.89300000000000013</v>
      </c>
      <c r="K18" s="6">
        <v>0.106</v>
      </c>
      <c r="L18" s="6">
        <v>0</v>
      </c>
      <c r="M18" s="6">
        <v>0</v>
      </c>
      <c r="N18" s="6">
        <v>0</v>
      </c>
      <c r="O18" s="7">
        <f t="shared" si="1"/>
        <v>0.106</v>
      </c>
      <c r="P18" s="6">
        <f t="shared" si="2"/>
        <v>0.99900000000000011</v>
      </c>
      <c r="Q18" s="6"/>
      <c r="R18" s="6"/>
      <c r="S18" s="6"/>
      <c r="T18" s="6"/>
      <c r="U18" s="8"/>
      <c r="V18" s="8"/>
      <c r="W18" s="8"/>
      <c r="X18" s="6"/>
      <c r="Y18" s="6"/>
      <c r="Z18" s="6"/>
      <c r="AA18" s="6"/>
      <c r="AB18" s="6"/>
      <c r="AC18" s="6"/>
      <c r="AD18" s="6"/>
    </row>
    <row r="19" spans="1:30" x14ac:dyDescent="0.25">
      <c r="A19" t="s">
        <v>39</v>
      </c>
      <c r="B19" t="s">
        <v>40</v>
      </c>
      <c r="C19" s="6">
        <v>0.40300000000000002</v>
      </c>
      <c r="D19" s="8">
        <v>1.4999999999999999E-2</v>
      </c>
      <c r="E19" s="8">
        <v>2.8000000000000001E-2</v>
      </c>
      <c r="F19" s="8">
        <v>4.0000000000000001E-3</v>
      </c>
      <c r="G19" s="6">
        <v>2E-3</v>
      </c>
      <c r="H19" s="8">
        <v>6.0999999999999999E-2</v>
      </c>
      <c r="I19" s="8">
        <v>0</v>
      </c>
      <c r="J19" s="10">
        <f t="shared" si="0"/>
        <v>0.51300000000000012</v>
      </c>
      <c r="K19" s="6">
        <v>0.36799999999999999</v>
      </c>
      <c r="L19" s="6">
        <v>2.8000000000000001E-2</v>
      </c>
      <c r="M19" s="6">
        <v>9.1999999999999998E-2</v>
      </c>
      <c r="N19" s="6">
        <v>0</v>
      </c>
      <c r="O19" s="7">
        <f t="shared" si="1"/>
        <v>0.48799999999999999</v>
      </c>
      <c r="P19" s="6">
        <f t="shared" si="2"/>
        <v>1.0010000000000001</v>
      </c>
      <c r="Q19" s="6"/>
      <c r="R19" s="6"/>
      <c r="S19" s="6"/>
      <c r="T19" s="6"/>
      <c r="U19" s="8"/>
      <c r="V19" s="8"/>
      <c r="W19" s="8"/>
      <c r="X19" s="6"/>
      <c r="Y19" s="6"/>
      <c r="Z19" s="6"/>
      <c r="AA19" s="6"/>
      <c r="AB19" s="6"/>
      <c r="AC19" s="6"/>
      <c r="AD19" s="6"/>
    </row>
    <row r="20" spans="1:30" x14ac:dyDescent="0.25">
      <c r="D20" s="9"/>
      <c r="E20" s="9"/>
      <c r="F20" s="9"/>
      <c r="H20" s="9"/>
      <c r="I20" s="9"/>
      <c r="J20" s="9"/>
    </row>
  </sheetData>
  <mergeCells count="4">
    <mergeCell ref="D1:Q2"/>
    <mergeCell ref="U2:AI3"/>
    <mergeCell ref="D3:J3"/>
    <mergeCell ref="L3:O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A7930-3ED9-1243-BC54-03BEBBAADA3F}">
  <dimension ref="A1:AF13"/>
  <sheetViews>
    <sheetView workbookViewId="0">
      <selection activeCell="O29" sqref="O29"/>
    </sheetView>
  </sheetViews>
  <sheetFormatPr defaultColWidth="11" defaultRowHeight="15.75" x14ac:dyDescent="0.25"/>
  <sheetData>
    <row r="1" spans="1:32" x14ac:dyDescent="0.25">
      <c r="C1" s="18" t="s">
        <v>0</v>
      </c>
      <c r="D1" s="18"/>
      <c r="E1" s="18"/>
      <c r="F1" s="18"/>
      <c r="G1" s="18"/>
      <c r="H1" s="18"/>
      <c r="I1" s="18"/>
      <c r="J1" s="18"/>
      <c r="K1" s="18"/>
    </row>
    <row r="2" spans="1:32" x14ac:dyDescent="0.25">
      <c r="C2" s="18"/>
      <c r="D2" s="18"/>
      <c r="E2" s="18"/>
      <c r="F2" s="18"/>
      <c r="G2" s="18"/>
      <c r="H2" s="18"/>
      <c r="I2" s="18"/>
      <c r="J2" s="18"/>
      <c r="K2" s="18"/>
    </row>
    <row r="3" spans="1:32" x14ac:dyDescent="0.25">
      <c r="C3" s="21" t="s">
        <v>1</v>
      </c>
      <c r="D3" s="21"/>
      <c r="E3" s="21"/>
      <c r="F3" s="21"/>
      <c r="G3" s="21"/>
      <c r="H3" s="21"/>
      <c r="I3" s="21"/>
      <c r="J3" s="21"/>
      <c r="K3" s="21"/>
      <c r="M3" s="21" t="s">
        <v>2</v>
      </c>
      <c r="N3" s="21"/>
      <c r="O3" s="21"/>
    </row>
    <row r="4" spans="1:32" x14ac:dyDescent="0.25">
      <c r="A4" t="s">
        <v>3</v>
      </c>
      <c r="B4" t="s">
        <v>42</v>
      </c>
      <c r="C4" t="s">
        <v>4</v>
      </c>
      <c r="D4" t="s">
        <v>5</v>
      </c>
      <c r="E4" t="s">
        <v>43</v>
      </c>
      <c r="F4" t="s">
        <v>44</v>
      </c>
      <c r="G4" t="s">
        <v>45</v>
      </c>
      <c r="H4" t="s">
        <v>46</v>
      </c>
      <c r="I4" t="s">
        <v>47</v>
      </c>
      <c r="J4" t="s">
        <v>48</v>
      </c>
      <c r="K4" t="s">
        <v>49</v>
      </c>
      <c r="L4" s="5" t="s">
        <v>11</v>
      </c>
      <c r="M4" t="s">
        <v>50</v>
      </c>
      <c r="N4" t="s">
        <v>51</v>
      </c>
      <c r="O4" t="s">
        <v>52</v>
      </c>
      <c r="P4" s="5" t="s">
        <v>16</v>
      </c>
      <c r="Q4" s="1" t="s">
        <v>53</v>
      </c>
    </row>
    <row r="5" spans="1:32" x14ac:dyDescent="0.25">
      <c r="A5" t="s">
        <v>54</v>
      </c>
      <c r="B5" s="9" t="s">
        <v>162</v>
      </c>
      <c r="C5" s="6">
        <v>8.4000000000000005E-2</v>
      </c>
      <c r="D5" s="6">
        <v>3.0000000000000001E-3</v>
      </c>
      <c r="E5" s="6">
        <v>0.23</v>
      </c>
      <c r="F5" s="6">
        <v>0</v>
      </c>
      <c r="G5" s="6">
        <v>1.2999999999999999E-2</v>
      </c>
      <c r="H5" s="6">
        <v>7.0000000000000001E-3</v>
      </c>
      <c r="I5" s="6">
        <v>0</v>
      </c>
      <c r="J5" s="8">
        <v>0.64900000000000002</v>
      </c>
      <c r="K5" s="6">
        <v>0</v>
      </c>
      <c r="L5" s="7">
        <f>SUM(C5:K5)</f>
        <v>0.98599999999999999</v>
      </c>
      <c r="M5" s="6">
        <v>1.4999999999999999E-2</v>
      </c>
      <c r="N5" s="6">
        <v>0</v>
      </c>
      <c r="O5" s="6">
        <v>0</v>
      </c>
      <c r="P5" s="7">
        <f>SUM(M5:O5)</f>
        <v>1.4999999999999999E-2</v>
      </c>
      <c r="Q5" s="11">
        <f>SUM(C5:K5)+SUM(M5:O5)</f>
        <v>1.0009999999999999</v>
      </c>
      <c r="R5" s="6"/>
      <c r="S5" s="6"/>
      <c r="T5" s="6"/>
      <c r="U5" s="6"/>
      <c r="V5" s="6"/>
      <c r="W5" s="6"/>
      <c r="X5" s="8"/>
      <c r="Y5" s="6"/>
      <c r="Z5" s="6"/>
      <c r="AA5" s="6"/>
      <c r="AB5" s="6"/>
      <c r="AC5" s="8"/>
      <c r="AD5" s="6"/>
      <c r="AE5" s="6"/>
      <c r="AF5" s="6"/>
    </row>
    <row r="6" spans="1:32" x14ac:dyDescent="0.25">
      <c r="A6" t="s">
        <v>55</v>
      </c>
      <c r="B6" s="9" t="s">
        <v>56</v>
      </c>
      <c r="C6" s="6">
        <v>0.84499999999999997</v>
      </c>
      <c r="D6" s="6">
        <v>0.06</v>
      </c>
      <c r="E6" s="6">
        <v>0.02</v>
      </c>
      <c r="F6" s="6">
        <v>1E-3</v>
      </c>
      <c r="G6" s="6">
        <v>2.1000000000000001E-2</v>
      </c>
      <c r="H6" s="6">
        <v>3.0000000000000001E-3</v>
      </c>
      <c r="I6" s="6">
        <v>1E-3</v>
      </c>
      <c r="J6" s="6">
        <v>3.0000000000000001E-3</v>
      </c>
      <c r="K6" s="6">
        <v>8.0000000000000002E-3</v>
      </c>
      <c r="L6" s="7">
        <f t="shared" ref="L6:L13" si="0">SUM(C6:K6)</f>
        <v>0.96200000000000008</v>
      </c>
      <c r="M6" s="6">
        <v>1.4999999999999999E-2</v>
      </c>
      <c r="N6" s="6">
        <v>2.3E-2</v>
      </c>
      <c r="O6" s="6">
        <v>0</v>
      </c>
      <c r="P6" s="7">
        <f t="shared" ref="P6:P13" si="1">SUM(M6:O6)</f>
        <v>3.7999999999999999E-2</v>
      </c>
      <c r="Q6" s="11">
        <f t="shared" ref="Q6:Q13" si="2">SUM(C6:K6)+SUM(M6:O6)</f>
        <v>1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t="s">
        <v>57</v>
      </c>
      <c r="B7" s="9" t="s">
        <v>58</v>
      </c>
      <c r="C7" s="6">
        <v>0.79600000000000004</v>
      </c>
      <c r="D7" s="6">
        <v>6.5000000000000002E-2</v>
      </c>
      <c r="E7" s="6">
        <v>3.0000000000000001E-3</v>
      </c>
      <c r="F7" s="6">
        <v>1E-3</v>
      </c>
      <c r="G7" s="6">
        <v>1.4E-2</v>
      </c>
      <c r="H7" s="6">
        <v>6.0000000000000001E-3</v>
      </c>
      <c r="I7" s="6">
        <v>0</v>
      </c>
      <c r="J7" s="6">
        <v>1E-3</v>
      </c>
      <c r="K7" s="6">
        <v>8.9999999999999993E-3</v>
      </c>
      <c r="L7" s="7">
        <f t="shared" si="0"/>
        <v>0.89500000000000002</v>
      </c>
      <c r="M7" s="6">
        <v>2.4E-2</v>
      </c>
      <c r="N7" s="6">
        <v>8.2000000000000003E-2</v>
      </c>
      <c r="O7" s="6">
        <v>0</v>
      </c>
      <c r="P7" s="7">
        <f t="shared" si="1"/>
        <v>0.10600000000000001</v>
      </c>
      <c r="Q7" s="11">
        <f t="shared" si="2"/>
        <v>1.0010000000000001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5">
      <c r="A8" t="s">
        <v>59</v>
      </c>
      <c r="B8" s="9" t="s">
        <v>60</v>
      </c>
      <c r="C8" s="6">
        <v>0.68200000000000005</v>
      </c>
      <c r="D8" s="6">
        <v>2.5000000000000001E-2</v>
      </c>
      <c r="E8" s="6">
        <v>0.152</v>
      </c>
      <c r="F8" s="6">
        <v>0</v>
      </c>
      <c r="G8" s="6">
        <v>7.6999999999999999E-2</v>
      </c>
      <c r="H8" s="6">
        <v>5.0000000000000001E-3</v>
      </c>
      <c r="I8" s="6">
        <v>2E-3</v>
      </c>
      <c r="J8" s="6">
        <v>1E-3</v>
      </c>
      <c r="K8" s="6">
        <v>1.2E-2</v>
      </c>
      <c r="L8" s="7">
        <f t="shared" si="0"/>
        <v>0.95600000000000007</v>
      </c>
      <c r="M8" s="6">
        <v>2.1000000000000001E-2</v>
      </c>
      <c r="N8" s="6">
        <v>2.3E-2</v>
      </c>
      <c r="O8" s="6">
        <v>0</v>
      </c>
      <c r="P8" s="7">
        <f t="shared" si="1"/>
        <v>4.3999999999999997E-2</v>
      </c>
      <c r="Q8" s="11">
        <f t="shared" si="2"/>
        <v>1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5">
      <c r="A9" t="s">
        <v>61</v>
      </c>
      <c r="B9" s="9" t="s">
        <v>62</v>
      </c>
      <c r="C9" s="6">
        <v>0.77</v>
      </c>
      <c r="D9" s="6">
        <v>6.0999999999999999E-2</v>
      </c>
      <c r="E9" s="6">
        <v>0</v>
      </c>
      <c r="F9" s="6">
        <v>0</v>
      </c>
      <c r="G9" s="6">
        <v>1.2999999999999999E-2</v>
      </c>
      <c r="H9" s="6">
        <v>7.0000000000000001E-3</v>
      </c>
      <c r="I9" s="6">
        <v>0</v>
      </c>
      <c r="J9" s="6">
        <v>0</v>
      </c>
      <c r="K9" s="6">
        <v>0.01</v>
      </c>
      <c r="L9" s="7">
        <f t="shared" si="0"/>
        <v>0.86099999999999999</v>
      </c>
      <c r="M9" s="6">
        <v>2.9000000000000001E-2</v>
      </c>
      <c r="N9" s="6">
        <v>0.109</v>
      </c>
      <c r="O9" s="6">
        <v>0</v>
      </c>
      <c r="P9" s="7">
        <f t="shared" si="1"/>
        <v>0.13800000000000001</v>
      </c>
      <c r="Q9" s="11">
        <f t="shared" si="2"/>
        <v>0.999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t="s">
        <v>63</v>
      </c>
      <c r="B10" s="9" t="s">
        <v>64</v>
      </c>
      <c r="C10" s="6">
        <v>0.6</v>
      </c>
      <c r="D10" s="6">
        <v>7.0999999999999994E-2</v>
      </c>
      <c r="E10" s="6">
        <v>2.7E-2</v>
      </c>
      <c r="F10" s="6">
        <v>8.0000000000000002E-3</v>
      </c>
      <c r="G10" s="6">
        <v>1.9E-2</v>
      </c>
      <c r="H10" s="6">
        <v>1.2E-2</v>
      </c>
      <c r="I10" s="6">
        <v>0</v>
      </c>
      <c r="J10" s="6">
        <v>0</v>
      </c>
      <c r="K10" s="6">
        <v>1.7000000000000001E-2</v>
      </c>
      <c r="L10" s="7">
        <f t="shared" si="0"/>
        <v>0.754</v>
      </c>
      <c r="M10" s="6">
        <v>6.0999999999999999E-2</v>
      </c>
      <c r="N10" s="6">
        <v>0.186</v>
      </c>
      <c r="O10" s="6">
        <v>0</v>
      </c>
      <c r="P10" s="7">
        <f t="shared" si="1"/>
        <v>0.247</v>
      </c>
      <c r="Q10" s="11">
        <f t="shared" si="2"/>
        <v>1.0009999999999999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5">
      <c r="A11" t="s">
        <v>65</v>
      </c>
      <c r="B11" s="9" t="s">
        <v>66</v>
      </c>
      <c r="C11" s="6">
        <v>0.63</v>
      </c>
      <c r="D11" s="6">
        <v>6.9000000000000006E-2</v>
      </c>
      <c r="E11" s="6">
        <v>2.5000000000000001E-2</v>
      </c>
      <c r="F11" s="6">
        <v>4.0000000000000001E-3</v>
      </c>
      <c r="G11" s="6">
        <v>2.9000000000000001E-2</v>
      </c>
      <c r="H11" s="6">
        <v>6.0000000000000001E-3</v>
      </c>
      <c r="I11" s="6">
        <v>0</v>
      </c>
      <c r="J11" s="6">
        <v>1E-3</v>
      </c>
      <c r="K11" s="6">
        <v>1.4E-2</v>
      </c>
      <c r="L11" s="7">
        <f t="shared" si="0"/>
        <v>0.77800000000000014</v>
      </c>
      <c r="M11" s="6">
        <v>5.0999999999999997E-2</v>
      </c>
      <c r="N11" s="6">
        <v>0.17199999999999999</v>
      </c>
      <c r="O11" s="6">
        <v>0</v>
      </c>
      <c r="P11" s="7">
        <f t="shared" si="1"/>
        <v>0.22299999999999998</v>
      </c>
      <c r="Q11" s="11">
        <f t="shared" si="2"/>
        <v>1.0010000000000001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t="s">
        <v>67</v>
      </c>
      <c r="B12" s="9" t="s">
        <v>68</v>
      </c>
      <c r="C12" s="6">
        <v>0.53</v>
      </c>
      <c r="D12" s="6">
        <v>3.2000000000000001E-2</v>
      </c>
      <c r="E12" s="6">
        <v>8.3000000000000004E-2</v>
      </c>
      <c r="F12" s="6">
        <v>5.0000000000000001E-3</v>
      </c>
      <c r="G12" s="6">
        <v>0.21099999999999999</v>
      </c>
      <c r="H12" s="6">
        <v>3.0000000000000001E-3</v>
      </c>
      <c r="I12" s="6">
        <v>3.0000000000000001E-3</v>
      </c>
      <c r="J12" s="6">
        <v>7.0000000000000001E-3</v>
      </c>
      <c r="K12" s="6">
        <v>2.7E-2</v>
      </c>
      <c r="L12" s="7">
        <f t="shared" si="0"/>
        <v>0.90100000000000002</v>
      </c>
      <c r="M12" s="6">
        <v>1.9E-2</v>
      </c>
      <c r="N12" s="6">
        <v>8.1000000000000003E-2</v>
      </c>
      <c r="O12" s="6">
        <v>0</v>
      </c>
      <c r="P12" s="7">
        <f t="shared" si="1"/>
        <v>0.1</v>
      </c>
      <c r="Q12" s="11">
        <f t="shared" si="2"/>
        <v>1.0010000000000001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t="s">
        <v>69</v>
      </c>
      <c r="B13" s="9" t="s">
        <v>70</v>
      </c>
      <c r="C13" s="6">
        <v>0.63400000000000001</v>
      </c>
      <c r="D13" s="6">
        <v>5.7000000000000002E-2</v>
      </c>
      <c r="E13" s="6">
        <v>2.7E-2</v>
      </c>
      <c r="F13" s="6">
        <v>8.9999999999999993E-3</v>
      </c>
      <c r="G13" s="6">
        <v>0.02</v>
      </c>
      <c r="H13" s="6">
        <v>8.0000000000000002E-3</v>
      </c>
      <c r="I13" s="6">
        <v>0</v>
      </c>
      <c r="J13" s="6">
        <v>0</v>
      </c>
      <c r="K13" s="6">
        <v>1.4999999999999999E-2</v>
      </c>
      <c r="L13" s="7">
        <f t="shared" si="0"/>
        <v>0.77000000000000013</v>
      </c>
      <c r="M13" s="6">
        <v>5.2999999999999999E-2</v>
      </c>
      <c r="N13" s="6">
        <v>0.17699999999999999</v>
      </c>
      <c r="O13" s="6">
        <v>0</v>
      </c>
      <c r="P13" s="7">
        <f t="shared" si="1"/>
        <v>0.22999999999999998</v>
      </c>
      <c r="Q13" s="11">
        <f t="shared" si="2"/>
        <v>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3">
    <mergeCell ref="C1:K2"/>
    <mergeCell ref="C3:K3"/>
    <mergeCell ref="M3:O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0619A-336F-AD43-9603-862F62A52443}">
  <dimension ref="A2:AA45"/>
  <sheetViews>
    <sheetView zoomScale="125" zoomScaleNormal="125" workbookViewId="0">
      <selection activeCell="Q24" sqref="Q24"/>
    </sheetView>
  </sheetViews>
  <sheetFormatPr defaultColWidth="11" defaultRowHeight="15.75" x14ac:dyDescent="0.25"/>
  <cols>
    <col min="1" max="1" width="13.5" customWidth="1"/>
    <col min="2" max="2" width="10.5" customWidth="1"/>
  </cols>
  <sheetData>
    <row r="2" spans="1:26" x14ac:dyDescent="0.25">
      <c r="A2" t="s">
        <v>3</v>
      </c>
      <c r="B2" t="s">
        <v>41</v>
      </c>
      <c r="C2" t="s">
        <v>4</v>
      </c>
      <c r="D2" t="s">
        <v>71</v>
      </c>
      <c r="E2" t="s">
        <v>72</v>
      </c>
      <c r="F2" t="s">
        <v>6</v>
      </c>
      <c r="G2" t="s">
        <v>7</v>
      </c>
      <c r="H2" t="s">
        <v>46</v>
      </c>
      <c r="I2" t="s">
        <v>73</v>
      </c>
      <c r="J2" t="s">
        <v>74</v>
      </c>
      <c r="K2" t="s">
        <v>50</v>
      </c>
      <c r="L2" t="s">
        <v>13</v>
      </c>
      <c r="M2" t="s">
        <v>52</v>
      </c>
      <c r="N2" t="s">
        <v>75</v>
      </c>
      <c r="O2" s="1" t="s">
        <v>76</v>
      </c>
    </row>
    <row r="3" spans="1:26" x14ac:dyDescent="0.25">
      <c r="A3" t="s">
        <v>77</v>
      </c>
      <c r="B3" s="15" t="s">
        <v>135</v>
      </c>
      <c r="C3" s="6">
        <v>0.498</v>
      </c>
      <c r="D3" s="6">
        <v>4.7E-2</v>
      </c>
      <c r="E3" s="6">
        <v>2.1999999999999999E-2</v>
      </c>
      <c r="F3" s="6">
        <v>0.215</v>
      </c>
      <c r="G3" s="6">
        <v>3.3000000000000002E-2</v>
      </c>
      <c r="H3" s="6">
        <v>1E-3</v>
      </c>
      <c r="I3" s="6">
        <v>0</v>
      </c>
      <c r="J3" s="6">
        <v>0</v>
      </c>
      <c r="K3" s="6">
        <v>0.109</v>
      </c>
      <c r="L3" s="6">
        <v>5.0000000000000001E-3</v>
      </c>
      <c r="M3" s="6">
        <v>1.7999999999999999E-2</v>
      </c>
      <c r="N3" s="6">
        <v>5.2999999999999999E-2</v>
      </c>
      <c r="O3" s="11">
        <f>SUM(C3:N3)</f>
        <v>1.0010000000000001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t="s">
        <v>78</v>
      </c>
      <c r="B4" s="15" t="s">
        <v>136</v>
      </c>
      <c r="C4" s="6">
        <v>0.54700000000000004</v>
      </c>
      <c r="D4" s="6">
        <v>7.5999999999999998E-2</v>
      </c>
      <c r="E4" s="6">
        <v>0</v>
      </c>
      <c r="F4" s="6">
        <v>0.17199999999999999</v>
      </c>
      <c r="G4" s="6">
        <v>2.1000000000000001E-2</v>
      </c>
      <c r="H4" s="6">
        <v>1E-3</v>
      </c>
      <c r="I4" s="6">
        <v>5.0000000000000001E-3</v>
      </c>
      <c r="J4" s="6">
        <v>1E-3</v>
      </c>
      <c r="K4" s="6">
        <v>0.13800000000000001</v>
      </c>
      <c r="L4" s="6">
        <v>0.01</v>
      </c>
      <c r="M4" s="6">
        <v>6.0000000000000001E-3</v>
      </c>
      <c r="N4" s="6">
        <v>2.3E-2</v>
      </c>
      <c r="O4" s="11">
        <f t="shared" ref="O4:O22" si="0">SUM(C4:N4)</f>
        <v>1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t="s">
        <v>79</v>
      </c>
      <c r="B5" s="15" t="s">
        <v>137</v>
      </c>
      <c r="C5" s="6">
        <v>0.46800000000000003</v>
      </c>
      <c r="D5" s="6">
        <v>3.3000000000000002E-2</v>
      </c>
      <c r="E5" s="6">
        <v>0</v>
      </c>
      <c r="F5" s="6">
        <v>0.39500000000000002</v>
      </c>
      <c r="G5" s="6">
        <v>3.5000000000000003E-2</v>
      </c>
      <c r="H5" s="6">
        <v>0</v>
      </c>
      <c r="I5" s="6">
        <v>0</v>
      </c>
      <c r="J5" s="6">
        <v>0</v>
      </c>
      <c r="K5" s="6">
        <v>4.4999999999999998E-2</v>
      </c>
      <c r="L5" s="6">
        <v>1E-3</v>
      </c>
      <c r="M5" s="6">
        <v>0</v>
      </c>
      <c r="N5" s="6">
        <v>2.3E-2</v>
      </c>
      <c r="O5" s="11">
        <f t="shared" si="0"/>
        <v>1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t="s">
        <v>80</v>
      </c>
      <c r="B6" s="15" t="s">
        <v>138</v>
      </c>
      <c r="C6" s="6">
        <v>0.45400000000000001</v>
      </c>
      <c r="D6" s="6">
        <v>0.108</v>
      </c>
      <c r="E6" s="6">
        <v>1.0999999999999999E-2</v>
      </c>
      <c r="F6" s="6">
        <v>0.16900000000000001</v>
      </c>
      <c r="G6" s="6">
        <v>1.7000000000000001E-2</v>
      </c>
      <c r="H6" s="6">
        <v>2E-3</v>
      </c>
      <c r="I6" s="6">
        <v>0</v>
      </c>
      <c r="J6" s="6">
        <v>1E-3</v>
      </c>
      <c r="K6" s="6">
        <v>0.17899999999999999</v>
      </c>
      <c r="L6" s="6">
        <v>1.4E-2</v>
      </c>
      <c r="M6" s="6">
        <v>0.01</v>
      </c>
      <c r="N6" s="6">
        <v>3.4000000000000002E-2</v>
      </c>
      <c r="O6" s="11">
        <f t="shared" si="0"/>
        <v>0.99900000000000011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t="s">
        <v>81</v>
      </c>
      <c r="B7" s="15" t="s">
        <v>139</v>
      </c>
      <c r="C7" s="6">
        <v>0.29399999999999998</v>
      </c>
      <c r="D7" s="6">
        <v>0.13800000000000001</v>
      </c>
      <c r="E7" s="6">
        <v>4.2000000000000003E-2</v>
      </c>
      <c r="F7" s="6">
        <v>0.45400000000000001</v>
      </c>
      <c r="G7" s="6">
        <v>0.04</v>
      </c>
      <c r="H7" s="6">
        <v>1E-3</v>
      </c>
      <c r="I7" s="6">
        <v>0</v>
      </c>
      <c r="J7" s="6">
        <v>0</v>
      </c>
      <c r="K7" s="6">
        <v>2.4E-2</v>
      </c>
      <c r="L7" s="6">
        <v>1E-3</v>
      </c>
      <c r="M7" s="6">
        <v>0</v>
      </c>
      <c r="N7" s="6">
        <v>5.0000000000000001E-3</v>
      </c>
      <c r="O7" s="11">
        <f t="shared" si="0"/>
        <v>0.999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A8" t="s">
        <v>82</v>
      </c>
      <c r="B8" s="15" t="s">
        <v>139</v>
      </c>
      <c r="C8" s="6">
        <v>0.29799999999999999</v>
      </c>
      <c r="D8" s="6">
        <v>0.13500000000000001</v>
      </c>
      <c r="E8" s="6">
        <v>4.2999999999999997E-2</v>
      </c>
      <c r="F8" s="6">
        <v>0.45900000000000002</v>
      </c>
      <c r="G8" s="6">
        <v>4.1000000000000002E-2</v>
      </c>
      <c r="H8" s="6">
        <v>0</v>
      </c>
      <c r="I8" s="6">
        <v>0</v>
      </c>
      <c r="J8" s="6">
        <v>0</v>
      </c>
      <c r="K8" s="6">
        <v>1.4999999999999999E-2</v>
      </c>
      <c r="L8" s="6">
        <v>2E-3</v>
      </c>
      <c r="M8" s="6">
        <v>0</v>
      </c>
      <c r="N8" s="6">
        <v>7.0000000000000001E-3</v>
      </c>
      <c r="O8" s="11">
        <f t="shared" si="0"/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A9" t="s">
        <v>83</v>
      </c>
      <c r="B9" s="12" t="s">
        <v>141</v>
      </c>
      <c r="C9" s="6">
        <v>0.42399999999999999</v>
      </c>
      <c r="D9" s="6">
        <v>0.187</v>
      </c>
      <c r="E9" s="6">
        <v>0</v>
      </c>
      <c r="F9" s="6">
        <v>0.13</v>
      </c>
      <c r="G9" s="6">
        <v>2E-3</v>
      </c>
      <c r="H9" s="6">
        <v>4.0000000000000001E-3</v>
      </c>
      <c r="I9" s="6">
        <v>1.7000000000000001E-2</v>
      </c>
      <c r="J9" s="6">
        <v>3.0000000000000001E-3</v>
      </c>
      <c r="K9" s="6">
        <v>0.13500000000000001</v>
      </c>
      <c r="L9" s="6">
        <v>2.3E-2</v>
      </c>
      <c r="M9" s="6">
        <v>2.9000000000000001E-2</v>
      </c>
      <c r="N9" s="6">
        <v>4.5999999999999999E-2</v>
      </c>
      <c r="O9" s="11">
        <f t="shared" si="0"/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A10" t="s">
        <v>84</v>
      </c>
      <c r="B10" s="15" t="s">
        <v>140</v>
      </c>
      <c r="C10" s="6">
        <v>0.40500000000000003</v>
      </c>
      <c r="D10" s="6">
        <v>6.0999999999999999E-2</v>
      </c>
      <c r="E10" s="6">
        <v>0</v>
      </c>
      <c r="F10" s="6">
        <v>0.255</v>
      </c>
      <c r="G10" s="6">
        <v>1.7000000000000001E-2</v>
      </c>
      <c r="H10" s="6">
        <v>1E-3</v>
      </c>
      <c r="I10" s="6">
        <v>4.0000000000000001E-3</v>
      </c>
      <c r="J10" s="6">
        <v>0</v>
      </c>
      <c r="K10" s="6">
        <v>0.17799999999999999</v>
      </c>
      <c r="L10" s="6">
        <v>8.0000000000000002E-3</v>
      </c>
      <c r="M10" s="6">
        <v>2.1000000000000001E-2</v>
      </c>
      <c r="N10" s="6">
        <v>5.0999999999999997E-2</v>
      </c>
      <c r="O10" s="11">
        <f t="shared" si="0"/>
        <v>1.0010000000000001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A11" t="s">
        <v>85</v>
      </c>
      <c r="B11" s="13" t="s">
        <v>125</v>
      </c>
      <c r="C11" s="6">
        <v>0.63100000000000001</v>
      </c>
      <c r="D11" s="6">
        <v>9.8000000000000004E-2</v>
      </c>
      <c r="E11" s="6">
        <v>0</v>
      </c>
      <c r="F11" s="6">
        <v>8.9999999999999993E-3</v>
      </c>
      <c r="G11" s="6">
        <v>8.9999999999999993E-3</v>
      </c>
      <c r="H11" s="6">
        <v>2E-3</v>
      </c>
      <c r="I11" s="6">
        <v>5.0000000000000001E-3</v>
      </c>
      <c r="J11" s="6">
        <v>1E-3</v>
      </c>
      <c r="K11" s="6">
        <v>0.17299999999999999</v>
      </c>
      <c r="L11" s="6">
        <v>1.4E-2</v>
      </c>
      <c r="M11" s="6">
        <v>0.02</v>
      </c>
      <c r="N11" s="6">
        <v>3.7999999999999999E-2</v>
      </c>
      <c r="O11" s="11">
        <f t="shared" si="0"/>
        <v>1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A12" t="s">
        <v>86</v>
      </c>
      <c r="B12" s="13" t="s">
        <v>126</v>
      </c>
      <c r="C12" s="6">
        <v>0.81200000000000006</v>
      </c>
      <c r="D12" s="6">
        <v>2.5999999999999999E-2</v>
      </c>
      <c r="E12" s="6">
        <v>3.5999999999999997E-2</v>
      </c>
      <c r="F12" s="6">
        <v>4.8000000000000001E-2</v>
      </c>
      <c r="G12" s="6">
        <v>1.7000000000000001E-2</v>
      </c>
      <c r="H12" s="6">
        <v>2E-3</v>
      </c>
      <c r="I12" s="6">
        <v>8.9999999999999993E-3</v>
      </c>
      <c r="J12" s="6">
        <v>0</v>
      </c>
      <c r="K12" s="6">
        <v>4.4999999999999998E-2</v>
      </c>
      <c r="L12" s="6">
        <v>4.0000000000000001E-3</v>
      </c>
      <c r="M12" s="6">
        <v>0</v>
      </c>
      <c r="N12" s="6">
        <v>0</v>
      </c>
      <c r="O12" s="11">
        <f t="shared" si="0"/>
        <v>0.99900000000000022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t="s">
        <v>87</v>
      </c>
      <c r="B13" s="13" t="s">
        <v>127</v>
      </c>
      <c r="C13" s="6">
        <v>0.57099999999999995</v>
      </c>
      <c r="D13" s="6">
        <v>0.187</v>
      </c>
      <c r="E13" s="6">
        <v>4.5999999999999999E-2</v>
      </c>
      <c r="F13" s="6">
        <v>3.0000000000000001E-3</v>
      </c>
      <c r="G13" s="6">
        <v>1E-3</v>
      </c>
      <c r="H13" s="6">
        <v>3.0000000000000001E-3</v>
      </c>
      <c r="I13" s="6">
        <v>2.3E-2</v>
      </c>
      <c r="J13" s="6">
        <v>0</v>
      </c>
      <c r="K13" s="6">
        <v>0.124</v>
      </c>
      <c r="L13" s="6">
        <v>1.7999999999999999E-2</v>
      </c>
      <c r="M13" s="6">
        <v>1.4999999999999999E-2</v>
      </c>
      <c r="N13" s="6">
        <v>8.0000000000000002E-3</v>
      </c>
      <c r="O13" s="11">
        <f t="shared" si="0"/>
        <v>0.99900000000000011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A14" t="s">
        <v>88</v>
      </c>
      <c r="B14" s="13" t="s">
        <v>128</v>
      </c>
      <c r="C14" s="6">
        <v>0.81599999999999995</v>
      </c>
      <c r="D14" s="6">
        <v>6.2E-2</v>
      </c>
      <c r="E14" s="6">
        <v>0</v>
      </c>
      <c r="F14" s="6">
        <v>2.3E-2</v>
      </c>
      <c r="G14" s="6">
        <v>1.0999999999999999E-2</v>
      </c>
      <c r="H14" s="6">
        <v>2E-3</v>
      </c>
      <c r="I14" s="6">
        <v>1E-3</v>
      </c>
      <c r="J14" s="6">
        <v>1E-3</v>
      </c>
      <c r="K14" s="6">
        <v>4.4999999999999998E-2</v>
      </c>
      <c r="L14" s="6">
        <v>7.0000000000000001E-3</v>
      </c>
      <c r="M14" s="6">
        <v>2E-3</v>
      </c>
      <c r="N14" s="6">
        <v>3.1E-2</v>
      </c>
      <c r="O14" s="11">
        <f t="shared" si="0"/>
        <v>1.0009999999999999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A15" t="s">
        <v>89</v>
      </c>
      <c r="B15" s="14" t="s">
        <v>128</v>
      </c>
      <c r="C15" s="6">
        <v>0.81599999999999995</v>
      </c>
      <c r="D15" s="6">
        <v>8.5000000000000006E-2</v>
      </c>
      <c r="E15" s="6">
        <v>3.0000000000000001E-3</v>
      </c>
      <c r="F15" s="6">
        <v>2.1999999999999999E-2</v>
      </c>
      <c r="G15" s="6">
        <v>1.0999999999999999E-2</v>
      </c>
      <c r="H15" s="6">
        <v>2E-3</v>
      </c>
      <c r="I15" s="6">
        <v>3.0000000000000001E-3</v>
      </c>
      <c r="J15" s="6">
        <v>0</v>
      </c>
      <c r="K15" s="6">
        <v>4.8000000000000001E-2</v>
      </c>
      <c r="L15" s="6">
        <v>5.0000000000000001E-3</v>
      </c>
      <c r="M15" s="6">
        <v>0</v>
      </c>
      <c r="N15" s="6">
        <v>5.0000000000000001E-3</v>
      </c>
      <c r="O15" s="11">
        <f t="shared" si="0"/>
        <v>1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A16" t="s">
        <v>90</v>
      </c>
      <c r="B16" s="13" t="s">
        <v>129</v>
      </c>
      <c r="C16" s="6">
        <v>0.65800000000000003</v>
      </c>
      <c r="D16" s="6">
        <v>5.0999999999999997E-2</v>
      </c>
      <c r="E16" s="6">
        <v>0</v>
      </c>
      <c r="F16" s="6">
        <v>0.23799999999999999</v>
      </c>
      <c r="G16" s="6">
        <v>2.4E-2</v>
      </c>
      <c r="H16" s="6">
        <v>1.2999999999999999E-2</v>
      </c>
      <c r="I16" s="6">
        <v>0</v>
      </c>
      <c r="J16" s="6">
        <v>1E-3</v>
      </c>
      <c r="K16" s="6">
        <v>1.2999999999999999E-2</v>
      </c>
      <c r="L16" s="6">
        <v>1E-3</v>
      </c>
      <c r="M16" s="6">
        <v>2E-3</v>
      </c>
      <c r="N16" s="6">
        <v>0</v>
      </c>
      <c r="O16" s="11">
        <f t="shared" si="0"/>
        <v>1.0010000000000001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7" x14ac:dyDescent="0.25">
      <c r="A17" t="s">
        <v>91</v>
      </c>
      <c r="B17" s="13" t="s">
        <v>130</v>
      </c>
      <c r="C17" s="6">
        <v>0.52600000000000002</v>
      </c>
      <c r="D17" s="6">
        <v>8.3000000000000004E-2</v>
      </c>
      <c r="E17" s="6">
        <v>0</v>
      </c>
      <c r="F17" s="6">
        <v>0</v>
      </c>
      <c r="G17" s="6">
        <v>0</v>
      </c>
      <c r="H17" s="6">
        <v>1E-3</v>
      </c>
      <c r="I17" s="6">
        <v>9.0999999999999998E-2</v>
      </c>
      <c r="J17" s="6">
        <v>1E-3</v>
      </c>
      <c r="K17" s="6">
        <v>0.25900000000000001</v>
      </c>
      <c r="L17" s="6">
        <v>0.03</v>
      </c>
      <c r="M17" s="6">
        <v>7.0000000000000001E-3</v>
      </c>
      <c r="N17" s="6">
        <v>2E-3</v>
      </c>
      <c r="O17" s="11">
        <f t="shared" si="0"/>
        <v>1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7" x14ac:dyDescent="0.25">
      <c r="A18" t="s">
        <v>92</v>
      </c>
      <c r="B18" s="13" t="s">
        <v>131</v>
      </c>
      <c r="C18" s="6">
        <v>0.51</v>
      </c>
      <c r="D18" s="6">
        <v>4.2000000000000003E-2</v>
      </c>
      <c r="E18" s="6">
        <v>0</v>
      </c>
      <c r="F18" s="6">
        <v>0.41</v>
      </c>
      <c r="G18" s="6">
        <v>1.9E-2</v>
      </c>
      <c r="H18" s="6">
        <v>1E-3</v>
      </c>
      <c r="I18" s="6">
        <v>0</v>
      </c>
      <c r="J18" s="6">
        <v>0</v>
      </c>
      <c r="K18" s="6">
        <v>1.7999999999999999E-2</v>
      </c>
      <c r="L18" s="6">
        <v>0</v>
      </c>
      <c r="M18" s="6">
        <v>0</v>
      </c>
      <c r="N18" s="6">
        <v>0</v>
      </c>
      <c r="O18" s="11">
        <f t="shared" si="0"/>
        <v>1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7" x14ac:dyDescent="0.25">
      <c r="A19" t="s">
        <v>93</v>
      </c>
      <c r="B19" s="13" t="s">
        <v>132</v>
      </c>
      <c r="C19" s="6">
        <v>0.53500000000000003</v>
      </c>
      <c r="D19" s="6">
        <v>1.7999999999999999E-2</v>
      </c>
      <c r="E19" s="6">
        <v>1.4E-2</v>
      </c>
      <c r="F19" s="6">
        <v>0.39800000000000002</v>
      </c>
      <c r="G19" s="6">
        <v>1.6E-2</v>
      </c>
      <c r="H19" s="6">
        <v>1E-3</v>
      </c>
      <c r="I19" s="6">
        <v>0</v>
      </c>
      <c r="J19" s="6">
        <v>0</v>
      </c>
      <c r="K19" s="6">
        <v>1.7000000000000001E-2</v>
      </c>
      <c r="L19" s="6">
        <v>0</v>
      </c>
      <c r="M19" s="6">
        <v>0</v>
      </c>
      <c r="N19" s="6">
        <v>0</v>
      </c>
      <c r="O19" s="11">
        <f t="shared" si="0"/>
        <v>0.99900000000000011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7" x14ac:dyDescent="0.25">
      <c r="A20" t="s">
        <v>94</v>
      </c>
      <c r="B20" s="13" t="s">
        <v>133</v>
      </c>
      <c r="C20" s="6">
        <v>0.30299999999999999</v>
      </c>
      <c r="D20" s="6">
        <v>1.2E-2</v>
      </c>
      <c r="E20" s="6">
        <v>0</v>
      </c>
      <c r="F20" s="6">
        <v>0.56899999999999995</v>
      </c>
      <c r="G20" s="6">
        <v>2.3E-2</v>
      </c>
      <c r="H20" s="6">
        <v>3.0000000000000001E-3</v>
      </c>
      <c r="I20" s="6">
        <v>0</v>
      </c>
      <c r="J20" s="6">
        <v>0</v>
      </c>
      <c r="K20" s="6">
        <v>8.3000000000000004E-2</v>
      </c>
      <c r="L20" s="6">
        <v>2E-3</v>
      </c>
      <c r="M20" s="6">
        <v>0</v>
      </c>
      <c r="N20" s="6">
        <v>5.0000000000000001E-3</v>
      </c>
      <c r="O20" s="11">
        <f t="shared" si="0"/>
        <v>0.99999999999999989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7" x14ac:dyDescent="0.25">
      <c r="A21" t="s">
        <v>95</v>
      </c>
      <c r="B21" s="13" t="s">
        <v>134</v>
      </c>
      <c r="C21" s="6">
        <v>0.33900000000000002</v>
      </c>
      <c r="D21" s="6">
        <v>0.14299999999999999</v>
      </c>
      <c r="E21" s="6">
        <v>0</v>
      </c>
      <c r="F21" s="6">
        <v>1.7000000000000001E-2</v>
      </c>
      <c r="G21" s="6">
        <v>6.0000000000000001E-3</v>
      </c>
      <c r="H21" s="6">
        <v>1E-3</v>
      </c>
      <c r="I21" s="6">
        <v>2.7E-2</v>
      </c>
      <c r="J21" s="6">
        <v>0</v>
      </c>
      <c r="K21" s="6">
        <v>0.31</v>
      </c>
      <c r="L21" s="6">
        <v>3.7999999999999999E-2</v>
      </c>
      <c r="M21" s="6">
        <v>3.6999999999999998E-2</v>
      </c>
      <c r="N21" s="6">
        <v>8.2000000000000003E-2</v>
      </c>
      <c r="O21" s="11">
        <f t="shared" si="0"/>
        <v>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7" x14ac:dyDescent="0.25">
      <c r="A22" t="s">
        <v>96</v>
      </c>
      <c r="B22" s="16" t="s">
        <v>158</v>
      </c>
      <c r="C22" s="6">
        <v>0.33</v>
      </c>
      <c r="D22" s="6">
        <v>9.4E-2</v>
      </c>
      <c r="E22" s="6">
        <v>0</v>
      </c>
      <c r="F22" s="6">
        <v>0</v>
      </c>
      <c r="G22" s="6">
        <v>0</v>
      </c>
      <c r="H22" s="6">
        <v>2E-3</v>
      </c>
      <c r="I22" s="6">
        <v>3.9E-2</v>
      </c>
      <c r="J22" s="6">
        <v>2E-3</v>
      </c>
      <c r="K22" s="6">
        <v>0.44900000000000001</v>
      </c>
      <c r="L22" s="6">
        <v>3.9E-2</v>
      </c>
      <c r="M22" s="6">
        <v>1.9E-2</v>
      </c>
      <c r="N22" s="6">
        <v>2.7E-2</v>
      </c>
      <c r="O22" s="11">
        <f t="shared" si="0"/>
        <v>1.0010000000000001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4" spans="1:27" x14ac:dyDescent="0.25">
      <c r="A24" t="s">
        <v>3</v>
      </c>
      <c r="C24" t="s">
        <v>97</v>
      </c>
      <c r="D24" t="s">
        <v>98</v>
      </c>
      <c r="E24" t="s">
        <v>43</v>
      </c>
      <c r="F24" t="s">
        <v>44</v>
      </c>
      <c r="G24" t="s">
        <v>45</v>
      </c>
      <c r="H24" t="s">
        <v>99</v>
      </c>
      <c r="I24" t="s">
        <v>100</v>
      </c>
      <c r="J24" t="s">
        <v>46</v>
      </c>
      <c r="K24" t="s">
        <v>101</v>
      </c>
      <c r="L24" t="s">
        <v>102</v>
      </c>
      <c r="M24" t="s">
        <v>50</v>
      </c>
      <c r="N24" t="s">
        <v>103</v>
      </c>
      <c r="O24" t="s">
        <v>52</v>
      </c>
      <c r="P24" s="1" t="s">
        <v>76</v>
      </c>
    </row>
    <row r="25" spans="1:27" x14ac:dyDescent="0.25">
      <c r="A25" t="s">
        <v>104</v>
      </c>
      <c r="B25" s="15" t="s">
        <v>160</v>
      </c>
      <c r="C25" s="6">
        <v>0.182</v>
      </c>
      <c r="D25" s="6">
        <v>0.18099999999999999</v>
      </c>
      <c r="E25" s="6">
        <v>0.33900000000000002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1.7999999999999999E-2</v>
      </c>
      <c r="L25" s="6">
        <v>3.6999999999999998E-2</v>
      </c>
      <c r="M25" s="6">
        <v>0.16600000000000001</v>
      </c>
      <c r="N25" s="6">
        <v>2.5000000000000001E-2</v>
      </c>
      <c r="O25" s="6">
        <v>5.2999999999999999E-2</v>
      </c>
      <c r="P25" s="11">
        <f>SUM(C25:O25)</f>
        <v>1.0010000000000001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x14ac:dyDescent="0.25">
      <c r="A26" t="s">
        <v>105</v>
      </c>
      <c r="B26" s="17" t="s">
        <v>159</v>
      </c>
      <c r="C26" s="6">
        <v>0.187</v>
      </c>
      <c r="D26" s="6">
        <v>0.184</v>
      </c>
      <c r="E26" s="6">
        <v>0.35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1.7999999999999999E-2</v>
      </c>
      <c r="L26" s="6">
        <v>1.6E-2</v>
      </c>
      <c r="M26" s="6">
        <v>0.16900000000000001</v>
      </c>
      <c r="N26" s="6">
        <v>2.5999999999999999E-2</v>
      </c>
      <c r="O26" s="6">
        <v>0.05</v>
      </c>
      <c r="P26" s="11">
        <f t="shared" ref="P26:P45" si="1">SUM(C26:O26)</f>
        <v>1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x14ac:dyDescent="0.25">
      <c r="A27" t="s">
        <v>106</v>
      </c>
      <c r="B27" s="16" t="s">
        <v>141</v>
      </c>
      <c r="C27" s="6">
        <v>0.55800000000000005</v>
      </c>
      <c r="D27" s="6">
        <v>0</v>
      </c>
      <c r="E27" s="6">
        <v>0.35199999999999998</v>
      </c>
      <c r="F27" s="6">
        <v>0</v>
      </c>
      <c r="G27" s="6">
        <v>4.5999999999999999E-2</v>
      </c>
      <c r="H27" s="6">
        <v>0</v>
      </c>
      <c r="I27" s="6">
        <v>5.0000000000000001E-3</v>
      </c>
      <c r="J27" s="6">
        <v>1E-3</v>
      </c>
      <c r="K27" s="6">
        <v>0</v>
      </c>
      <c r="L27" s="6">
        <v>0</v>
      </c>
      <c r="M27" s="6">
        <v>3.2000000000000001E-2</v>
      </c>
      <c r="N27" s="6">
        <v>0</v>
      </c>
      <c r="O27" s="6">
        <v>5.0000000000000001E-3</v>
      </c>
      <c r="P27" s="11">
        <f t="shared" si="1"/>
        <v>0.99900000000000011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x14ac:dyDescent="0.25">
      <c r="A28" t="s">
        <v>107</v>
      </c>
      <c r="B28" s="13" t="s">
        <v>142</v>
      </c>
      <c r="C28" s="6">
        <v>0.47399999999999998</v>
      </c>
      <c r="D28" s="6">
        <v>1E-3</v>
      </c>
      <c r="E28" s="6">
        <v>0.38400000000000001</v>
      </c>
      <c r="F28" s="6">
        <v>0</v>
      </c>
      <c r="G28" s="6">
        <v>8.5000000000000006E-2</v>
      </c>
      <c r="H28" s="6">
        <v>0</v>
      </c>
      <c r="I28" s="6">
        <v>4.0000000000000001E-3</v>
      </c>
      <c r="J28" s="6">
        <v>1E-3</v>
      </c>
      <c r="K28" s="6">
        <v>0</v>
      </c>
      <c r="L28" s="6">
        <v>0</v>
      </c>
      <c r="M28" s="6">
        <v>3.9E-2</v>
      </c>
      <c r="N28" s="6">
        <v>0</v>
      </c>
      <c r="O28" s="6">
        <v>1.2E-2</v>
      </c>
      <c r="P28" s="11">
        <f t="shared" si="1"/>
        <v>1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x14ac:dyDescent="0.25">
      <c r="A29" t="s">
        <v>108</v>
      </c>
      <c r="B29" s="13" t="s">
        <v>143</v>
      </c>
      <c r="C29" s="6">
        <v>0.55200000000000005</v>
      </c>
      <c r="D29" s="6">
        <v>2.1000000000000001E-2</v>
      </c>
      <c r="E29" s="6">
        <v>0.36299999999999999</v>
      </c>
      <c r="F29" s="6">
        <v>0</v>
      </c>
      <c r="G29" s="6">
        <v>5.0000000000000001E-3</v>
      </c>
      <c r="H29" s="6">
        <v>0</v>
      </c>
      <c r="I29" s="6">
        <v>6.0000000000000001E-3</v>
      </c>
      <c r="J29" s="6">
        <v>0</v>
      </c>
      <c r="K29" s="6">
        <v>2E-3</v>
      </c>
      <c r="L29" s="6">
        <v>0</v>
      </c>
      <c r="M29" s="6">
        <v>4.2999999999999997E-2</v>
      </c>
      <c r="N29" s="6">
        <v>0</v>
      </c>
      <c r="O29" s="6">
        <v>8.0000000000000002E-3</v>
      </c>
      <c r="P29" s="11">
        <f t="shared" si="1"/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x14ac:dyDescent="0.25">
      <c r="A30" t="s">
        <v>109</v>
      </c>
      <c r="B30" s="13" t="s">
        <v>144</v>
      </c>
      <c r="C30" s="6">
        <v>0.39400000000000002</v>
      </c>
      <c r="D30" s="6">
        <v>0</v>
      </c>
      <c r="E30" s="6">
        <v>0.49299999999999999</v>
      </c>
      <c r="F30" s="6">
        <v>0</v>
      </c>
      <c r="G30" s="6">
        <v>9.1999999999999998E-2</v>
      </c>
      <c r="H30" s="6">
        <v>0</v>
      </c>
      <c r="I30" s="6">
        <v>6.0000000000000001E-3</v>
      </c>
      <c r="J30" s="6">
        <v>0</v>
      </c>
      <c r="K30" s="6">
        <v>0</v>
      </c>
      <c r="L30" s="6">
        <v>0</v>
      </c>
      <c r="M30" s="6">
        <v>1.4E-2</v>
      </c>
      <c r="N30" s="6">
        <v>0</v>
      </c>
      <c r="O30" s="6">
        <v>0</v>
      </c>
      <c r="P30" s="11">
        <f t="shared" si="1"/>
        <v>0.999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x14ac:dyDescent="0.25">
      <c r="A31" t="s">
        <v>110</v>
      </c>
      <c r="B31" s="13" t="s">
        <v>145</v>
      </c>
      <c r="C31" s="6">
        <v>0.33200000000000002</v>
      </c>
      <c r="D31" s="6">
        <v>0.126</v>
      </c>
      <c r="E31" s="6">
        <v>1.2E-2</v>
      </c>
      <c r="F31" s="6">
        <v>0</v>
      </c>
      <c r="G31" s="6">
        <v>0</v>
      </c>
      <c r="H31" s="6">
        <v>0</v>
      </c>
      <c r="I31" s="6">
        <v>5.0000000000000001E-3</v>
      </c>
      <c r="J31" s="6">
        <v>3.0000000000000001E-3</v>
      </c>
      <c r="K31" s="6">
        <v>0</v>
      </c>
      <c r="L31" s="6">
        <v>0.28399999999999997</v>
      </c>
      <c r="M31" s="6">
        <v>0.21299999999999999</v>
      </c>
      <c r="N31" s="6">
        <v>1.2E-2</v>
      </c>
      <c r="O31" s="6">
        <v>1.4E-2</v>
      </c>
      <c r="P31" s="11">
        <f t="shared" si="1"/>
        <v>1.0009999999999999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x14ac:dyDescent="0.25">
      <c r="A32" t="s">
        <v>111</v>
      </c>
      <c r="B32" s="13" t="s">
        <v>146</v>
      </c>
      <c r="C32" s="6">
        <v>0.30599999999999999</v>
      </c>
      <c r="D32" s="6">
        <v>0.14000000000000001</v>
      </c>
      <c r="E32" s="6">
        <v>1.4E-2</v>
      </c>
      <c r="F32" s="6">
        <v>0</v>
      </c>
      <c r="G32" s="6">
        <v>1.4E-2</v>
      </c>
      <c r="H32" s="6">
        <v>1E-3</v>
      </c>
      <c r="I32" s="6">
        <v>1E-3</v>
      </c>
      <c r="J32" s="6">
        <v>2E-3</v>
      </c>
      <c r="K32" s="6">
        <v>0</v>
      </c>
      <c r="L32" s="6">
        <v>0.20899999999999999</v>
      </c>
      <c r="M32" s="6">
        <v>0.27900000000000003</v>
      </c>
      <c r="N32" s="6">
        <v>0.02</v>
      </c>
      <c r="O32" s="6">
        <v>1.4E-2</v>
      </c>
      <c r="P32" s="11">
        <f t="shared" si="1"/>
        <v>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x14ac:dyDescent="0.25">
      <c r="A33" t="s">
        <v>112</v>
      </c>
      <c r="B33" s="13" t="s">
        <v>147</v>
      </c>
      <c r="C33" s="6">
        <v>0.76</v>
      </c>
      <c r="D33" s="6">
        <v>6.6000000000000003E-2</v>
      </c>
      <c r="E33" s="6">
        <v>1.2999999999999999E-2</v>
      </c>
      <c r="F33" s="6">
        <v>0</v>
      </c>
      <c r="G33" s="6">
        <v>6.0000000000000001E-3</v>
      </c>
      <c r="H33" s="6">
        <v>0</v>
      </c>
      <c r="I33" s="6">
        <v>2E-3</v>
      </c>
      <c r="J33" s="6">
        <v>5.0000000000000001E-3</v>
      </c>
      <c r="K33" s="6">
        <v>0</v>
      </c>
      <c r="L33" s="6">
        <v>4.8000000000000001E-2</v>
      </c>
      <c r="M33" s="6">
        <v>9.5000000000000001E-2</v>
      </c>
      <c r="N33" s="6">
        <v>0</v>
      </c>
      <c r="O33" s="6">
        <v>3.0000000000000001E-3</v>
      </c>
      <c r="P33" s="11">
        <f t="shared" si="1"/>
        <v>0.99800000000000011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x14ac:dyDescent="0.25">
      <c r="A34" t="s">
        <v>113</v>
      </c>
      <c r="B34" s="13" t="s">
        <v>148</v>
      </c>
      <c r="C34" s="6">
        <v>0.38400000000000001</v>
      </c>
      <c r="D34" s="6">
        <v>0.12</v>
      </c>
      <c r="E34" s="6">
        <v>5.0000000000000001E-3</v>
      </c>
      <c r="F34" s="6">
        <v>0</v>
      </c>
      <c r="G34" s="6">
        <v>6.0000000000000001E-3</v>
      </c>
      <c r="H34" s="6">
        <v>0</v>
      </c>
      <c r="I34" s="6">
        <v>1E-3</v>
      </c>
      <c r="J34" s="6">
        <v>4.0000000000000001E-3</v>
      </c>
      <c r="K34" s="6">
        <v>0</v>
      </c>
      <c r="L34" s="6">
        <v>0.216</v>
      </c>
      <c r="M34" s="6">
        <v>0.21099999999999999</v>
      </c>
      <c r="N34" s="6">
        <v>0.03</v>
      </c>
      <c r="O34" s="6">
        <v>2.5000000000000001E-2</v>
      </c>
      <c r="P34" s="11">
        <f t="shared" si="1"/>
        <v>1.002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x14ac:dyDescent="0.25">
      <c r="A35" t="s">
        <v>114</v>
      </c>
      <c r="B35" s="13" t="s">
        <v>149</v>
      </c>
      <c r="C35" s="6">
        <v>0.18099999999999999</v>
      </c>
      <c r="D35" s="6">
        <v>1.4E-2</v>
      </c>
      <c r="E35" s="6">
        <v>0.54500000000000004</v>
      </c>
      <c r="F35" s="6">
        <v>0</v>
      </c>
      <c r="G35" s="6">
        <v>0.09</v>
      </c>
      <c r="H35" s="6">
        <v>0</v>
      </c>
      <c r="I35" s="6">
        <v>8.0000000000000002E-3</v>
      </c>
      <c r="J35" s="6">
        <v>0</v>
      </c>
      <c r="K35" s="6">
        <v>1E-3</v>
      </c>
      <c r="L35" s="6">
        <v>2.5000000000000001E-2</v>
      </c>
      <c r="M35" s="6">
        <v>0.13500000000000001</v>
      </c>
      <c r="N35" s="6">
        <v>0</v>
      </c>
      <c r="O35" s="6">
        <v>0</v>
      </c>
      <c r="P35" s="11">
        <f t="shared" si="1"/>
        <v>0.999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x14ac:dyDescent="0.25">
      <c r="A36" t="s">
        <v>115</v>
      </c>
      <c r="B36" s="13" t="s">
        <v>150</v>
      </c>
      <c r="C36" s="6">
        <v>0.77700000000000002</v>
      </c>
      <c r="D36" s="6">
        <v>5.0999999999999997E-2</v>
      </c>
      <c r="E36" s="6">
        <v>6.0000000000000001E-3</v>
      </c>
      <c r="F36" s="6">
        <v>0</v>
      </c>
      <c r="G36" s="6">
        <v>2.5000000000000001E-2</v>
      </c>
      <c r="H36" s="6">
        <v>0</v>
      </c>
      <c r="I36" s="6">
        <v>2E-3</v>
      </c>
      <c r="J36" s="6">
        <v>6.0000000000000001E-3</v>
      </c>
      <c r="K36" s="6">
        <v>0</v>
      </c>
      <c r="L36" s="6">
        <v>2.8000000000000001E-2</v>
      </c>
      <c r="M36" s="6">
        <v>9.0999999999999998E-2</v>
      </c>
      <c r="N36" s="6">
        <v>8.9999999999999993E-3</v>
      </c>
      <c r="O36" s="6">
        <v>5.0000000000000001E-3</v>
      </c>
      <c r="P36" s="11">
        <f t="shared" si="1"/>
        <v>1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x14ac:dyDescent="0.25">
      <c r="A37" t="s">
        <v>116</v>
      </c>
      <c r="B37" s="13" t="s">
        <v>151</v>
      </c>
      <c r="C37" s="6">
        <v>0.81399999999999995</v>
      </c>
      <c r="D37" s="6">
        <v>4.7E-2</v>
      </c>
      <c r="E37" s="6">
        <v>2E-3</v>
      </c>
      <c r="F37" s="6">
        <v>0</v>
      </c>
      <c r="G37" s="6">
        <v>2.3E-2</v>
      </c>
      <c r="H37" s="6">
        <v>5.0000000000000001E-3</v>
      </c>
      <c r="I37" s="6">
        <v>2E-3</v>
      </c>
      <c r="J37" s="6">
        <v>1E-3</v>
      </c>
      <c r="K37" s="6">
        <v>1E-3</v>
      </c>
      <c r="L37" s="6">
        <v>2.7E-2</v>
      </c>
      <c r="M37" s="6">
        <v>6.6000000000000003E-2</v>
      </c>
      <c r="N37" s="6">
        <v>6.0000000000000001E-3</v>
      </c>
      <c r="O37" s="6">
        <v>5.0000000000000001E-3</v>
      </c>
      <c r="P37" s="11">
        <f t="shared" si="1"/>
        <v>0.999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x14ac:dyDescent="0.25">
      <c r="A38" t="s">
        <v>117</v>
      </c>
      <c r="B38" s="13" t="s">
        <v>152</v>
      </c>
      <c r="C38" s="6">
        <v>0.33400000000000002</v>
      </c>
      <c r="D38" s="6">
        <v>0.191</v>
      </c>
      <c r="E38" s="6">
        <v>5.0000000000000001E-3</v>
      </c>
      <c r="F38" s="6">
        <v>0</v>
      </c>
      <c r="G38" s="6">
        <v>0</v>
      </c>
      <c r="H38" s="6">
        <v>0</v>
      </c>
      <c r="I38" s="6">
        <v>3.4000000000000002E-2</v>
      </c>
      <c r="J38" s="6">
        <v>1E-3</v>
      </c>
      <c r="K38" s="6">
        <v>0</v>
      </c>
      <c r="L38" s="6">
        <v>0.216</v>
      </c>
      <c r="M38" s="6">
        <v>0.20200000000000001</v>
      </c>
      <c r="N38" s="6">
        <v>1.2E-2</v>
      </c>
      <c r="O38" s="6">
        <v>5.0000000000000001E-3</v>
      </c>
      <c r="P38" s="11">
        <f t="shared" si="1"/>
        <v>1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x14ac:dyDescent="0.25">
      <c r="A39" t="s">
        <v>118</v>
      </c>
      <c r="B39" s="14" t="s">
        <v>152</v>
      </c>
      <c r="C39" s="6">
        <v>0.32900000000000001</v>
      </c>
      <c r="D39" s="6">
        <v>0.13800000000000001</v>
      </c>
      <c r="E39" s="6">
        <v>4.0000000000000001E-3</v>
      </c>
      <c r="F39" s="6">
        <v>2E-3</v>
      </c>
      <c r="G39" s="6">
        <v>0</v>
      </c>
      <c r="H39" s="6">
        <v>0</v>
      </c>
      <c r="I39" s="6">
        <v>3.0000000000000001E-3</v>
      </c>
      <c r="J39" s="6">
        <v>0</v>
      </c>
      <c r="K39" s="6">
        <v>0</v>
      </c>
      <c r="L39" s="6">
        <v>0.22500000000000001</v>
      </c>
      <c r="M39" s="6">
        <v>0.186</v>
      </c>
      <c r="N39" s="6">
        <v>8.1000000000000003E-2</v>
      </c>
      <c r="O39" s="6">
        <v>0.03</v>
      </c>
      <c r="P39" s="11">
        <f t="shared" si="1"/>
        <v>0.998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x14ac:dyDescent="0.25">
      <c r="A40" t="s">
        <v>119</v>
      </c>
      <c r="B40" s="16" t="s">
        <v>161</v>
      </c>
      <c r="C40" s="6">
        <v>0.30599999999999999</v>
      </c>
      <c r="D40" s="6">
        <v>0.123</v>
      </c>
      <c r="E40" s="6">
        <v>2E-3</v>
      </c>
      <c r="F40" s="6">
        <v>0</v>
      </c>
      <c r="G40" s="6">
        <v>0</v>
      </c>
      <c r="H40" s="6">
        <v>0</v>
      </c>
      <c r="I40" s="6">
        <v>2E-3</v>
      </c>
      <c r="J40" s="6">
        <v>1E-3</v>
      </c>
      <c r="K40" s="6">
        <v>0</v>
      </c>
      <c r="L40" s="6">
        <v>0.214</v>
      </c>
      <c r="M40" s="6">
        <v>0.23699999999999999</v>
      </c>
      <c r="N40" s="6">
        <v>7.1999999999999995E-2</v>
      </c>
      <c r="O40" s="6">
        <v>4.2999999999999997E-2</v>
      </c>
      <c r="P40" s="11">
        <f t="shared" si="1"/>
        <v>1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x14ac:dyDescent="0.25">
      <c r="A41" t="s">
        <v>120</v>
      </c>
      <c r="B41" s="13" t="s">
        <v>153</v>
      </c>
      <c r="C41" s="6">
        <v>0.19700000000000001</v>
      </c>
      <c r="D41" s="6">
        <v>6.5000000000000002E-2</v>
      </c>
      <c r="E41" s="6">
        <v>1E-3</v>
      </c>
      <c r="F41" s="6">
        <v>0.36199999999999999</v>
      </c>
      <c r="G41" s="6">
        <v>8.9999999999999993E-3</v>
      </c>
      <c r="H41" s="6">
        <v>7.2999999999999995E-2</v>
      </c>
      <c r="I41" s="6">
        <v>0</v>
      </c>
      <c r="J41" s="6">
        <v>1E-3</v>
      </c>
      <c r="K41" s="6">
        <v>0</v>
      </c>
      <c r="L41" s="6">
        <v>0.13300000000000001</v>
      </c>
      <c r="M41" s="6">
        <v>9.9000000000000005E-2</v>
      </c>
      <c r="N41" s="6">
        <v>3.1E-2</v>
      </c>
      <c r="O41" s="6">
        <v>2.8000000000000001E-2</v>
      </c>
      <c r="P41" s="11">
        <f t="shared" si="1"/>
        <v>0.999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x14ac:dyDescent="0.25">
      <c r="A42" t="s">
        <v>121</v>
      </c>
      <c r="B42" s="13" t="s">
        <v>154</v>
      </c>
      <c r="C42" s="6">
        <v>0.53800000000000003</v>
      </c>
      <c r="D42" s="6">
        <v>5.1999999999999998E-2</v>
      </c>
      <c r="E42" s="6">
        <v>1E-3</v>
      </c>
      <c r="F42" s="6">
        <v>0.155</v>
      </c>
      <c r="G42" s="6">
        <v>9.9000000000000005E-2</v>
      </c>
      <c r="H42" s="6">
        <v>3.5000000000000003E-2</v>
      </c>
      <c r="I42" s="6">
        <v>0</v>
      </c>
      <c r="J42" s="6">
        <v>4.0000000000000001E-3</v>
      </c>
      <c r="K42" s="6">
        <v>1E-3</v>
      </c>
      <c r="L42" s="6">
        <v>2.9000000000000001E-2</v>
      </c>
      <c r="M42" s="6">
        <v>6.0999999999999999E-2</v>
      </c>
      <c r="N42" s="6">
        <v>0.01</v>
      </c>
      <c r="O42" s="6">
        <v>1.7000000000000001E-2</v>
      </c>
      <c r="P42" s="11">
        <f t="shared" si="1"/>
        <v>1.002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x14ac:dyDescent="0.25">
      <c r="A43" t="s">
        <v>122</v>
      </c>
      <c r="B43" s="13" t="s">
        <v>155</v>
      </c>
      <c r="C43" s="6">
        <v>0.34</v>
      </c>
      <c r="D43" s="6">
        <v>0.122</v>
      </c>
      <c r="E43" s="6">
        <v>6.0000000000000001E-3</v>
      </c>
      <c r="F43" s="6">
        <v>1E-3</v>
      </c>
      <c r="G43" s="6">
        <v>0</v>
      </c>
      <c r="H43" s="6">
        <v>0</v>
      </c>
      <c r="I43" s="6">
        <v>0.128</v>
      </c>
      <c r="J43" s="6">
        <v>0</v>
      </c>
      <c r="K43" s="6">
        <v>0</v>
      </c>
      <c r="L43" s="6">
        <v>0.15</v>
      </c>
      <c r="M43" s="6">
        <v>0.20699999999999999</v>
      </c>
      <c r="N43" s="6">
        <v>2.1999999999999999E-2</v>
      </c>
      <c r="O43" s="6">
        <v>2.4E-2</v>
      </c>
      <c r="P43" s="11">
        <f t="shared" si="1"/>
        <v>1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x14ac:dyDescent="0.25">
      <c r="A44" t="s">
        <v>123</v>
      </c>
      <c r="B44" s="13" t="s">
        <v>156</v>
      </c>
      <c r="C44" s="6">
        <v>0.65500000000000003</v>
      </c>
      <c r="D44" s="6">
        <v>3.2000000000000001E-2</v>
      </c>
      <c r="E44" s="6">
        <v>1E-3</v>
      </c>
      <c r="F44" s="6">
        <v>0.16</v>
      </c>
      <c r="G44" s="6">
        <v>6.4000000000000001E-2</v>
      </c>
      <c r="H44" s="6">
        <v>3.9E-2</v>
      </c>
      <c r="I44" s="6">
        <v>1E-3</v>
      </c>
      <c r="J44" s="6">
        <v>4.0000000000000001E-3</v>
      </c>
      <c r="K44" s="6">
        <v>0</v>
      </c>
      <c r="L44" s="6">
        <v>1.4999999999999999E-2</v>
      </c>
      <c r="M44" s="6">
        <v>1.4999999999999999E-2</v>
      </c>
      <c r="N44" s="6">
        <v>1E-3</v>
      </c>
      <c r="O44" s="6">
        <v>1.2999999999999999E-2</v>
      </c>
      <c r="P44" s="11">
        <f t="shared" si="1"/>
        <v>1.0000000000000002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x14ac:dyDescent="0.25">
      <c r="A45" t="s">
        <v>124</v>
      </c>
      <c r="B45" s="13" t="s">
        <v>157</v>
      </c>
      <c r="C45" s="6">
        <v>0.25700000000000001</v>
      </c>
      <c r="D45" s="6">
        <v>8.6999999999999994E-2</v>
      </c>
      <c r="E45" s="6">
        <v>2E-3</v>
      </c>
      <c r="F45" s="6">
        <v>6.6000000000000003E-2</v>
      </c>
      <c r="G45" s="6">
        <v>3.0000000000000001E-3</v>
      </c>
      <c r="H45" s="6">
        <v>2.9000000000000001E-2</v>
      </c>
      <c r="I45" s="6">
        <v>2E-3</v>
      </c>
      <c r="J45" s="6">
        <v>1E-3</v>
      </c>
      <c r="K45" s="6">
        <v>0</v>
      </c>
      <c r="L45" s="6">
        <v>0.21299999999999999</v>
      </c>
      <c r="M45" s="6">
        <v>0.19400000000000001</v>
      </c>
      <c r="N45" s="6">
        <v>4.1000000000000002E-2</v>
      </c>
      <c r="O45" s="6">
        <v>0.106</v>
      </c>
      <c r="P45" s="11">
        <f t="shared" si="1"/>
        <v>1.0010000000000001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EDD6-078D-4BC5-87DA-66513D534348}">
  <dimension ref="A1:A8"/>
  <sheetViews>
    <sheetView workbookViewId="0">
      <selection activeCell="K18" sqref="K18"/>
    </sheetView>
  </sheetViews>
  <sheetFormatPr defaultRowHeight="15.75" x14ac:dyDescent="0.25"/>
  <sheetData>
    <row r="1" spans="1:1" ht="18.75" x14ac:dyDescent="0.35">
      <c r="A1" t="s">
        <v>169</v>
      </c>
    </row>
    <row r="3" spans="1:1" x14ac:dyDescent="0.25">
      <c r="A3" t="s">
        <v>163</v>
      </c>
    </row>
    <row r="4" spans="1:1" x14ac:dyDescent="0.25">
      <c r="A4" s="22" t="s">
        <v>164</v>
      </c>
    </row>
    <row r="5" spans="1:1" x14ac:dyDescent="0.25">
      <c r="A5" s="22" t="s">
        <v>165</v>
      </c>
    </row>
    <row r="6" spans="1:1" x14ac:dyDescent="0.25">
      <c r="A6" s="22" t="s">
        <v>166</v>
      </c>
    </row>
    <row r="7" spans="1:1" x14ac:dyDescent="0.25">
      <c r="A7" s="22" t="s">
        <v>167</v>
      </c>
    </row>
    <row r="8" spans="1:1" x14ac:dyDescent="0.25">
      <c r="A8" s="22" t="s">
        <v>168</v>
      </c>
    </row>
  </sheetData>
  <hyperlinks>
    <hyperlink ref="A8" r:id="rId1" display="https://doi.org/10.1130/2022.2556(11)" xr:uid="{5FFA361D-4878-4222-92A3-ECDD4529D9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Bronto xrd</vt:lpstr>
      <vt:lpstr>Surprise Ck xrd</vt:lpstr>
      <vt:lpstr>Cape Lisburne xrd</vt:lpstr>
      <vt:lpstr>Tab S3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April Leo</cp:lastModifiedBy>
  <dcterms:created xsi:type="dcterms:W3CDTF">2019-06-21T23:50:25Z</dcterms:created>
  <dcterms:modified xsi:type="dcterms:W3CDTF">2022-07-27T17:17:47Z</dcterms:modified>
</cp:coreProperties>
</file>