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checkCompatibility="1" autoCompressPictures="0"/>
  <mc:AlternateContent xmlns:mc="http://schemas.openxmlformats.org/markup-compatibility/2006">
    <mc:Choice Requires="x15">
      <x15ac:absPath xmlns:x15ac="http://schemas.microsoft.com/office/spreadsheetml/2010/11/ac" url="G:\Geology\Editorial\Nov-2022\G50284-bKunz\1-Supp-Mat\"/>
    </mc:Choice>
  </mc:AlternateContent>
  <xr:revisionPtr revIDLastSave="0" documentId="13_ncr:1_{B9978CCE-00C7-4480-B4B4-A26C13B7C8C4}" xr6:coauthVersionLast="47" xr6:coauthVersionMax="47" xr10:uidLastSave="{00000000-0000-0000-0000-000000000000}"/>
  <bookViews>
    <workbookView xWindow="-120" yWindow="-120" windowWidth="24240" windowHeight="12195" tabRatio="766" xr2:uid="{00000000-000D-0000-FFFF-FFFF00000000}"/>
  </bookViews>
  <sheets>
    <sheet name="Sikkim" sheetId="3" r:id="rId1"/>
    <sheet name="Langtang" sheetId="2" r:id="rId2"/>
    <sheet name="IvreaZone" sheetId="1" r:id="rId3"/>
    <sheet name="SecondaryStd_BCR" sheetId="62" r:id="rId4"/>
    <sheet name="Li" sheetId="52" r:id="rId5"/>
    <sheet name="Be" sheetId="63" r:id="rId6"/>
    <sheet name="F" sheetId="64" r:id="rId7"/>
    <sheet name="Mg" sheetId="65" r:id="rId8"/>
    <sheet name="Al" sheetId="66" r:id="rId9"/>
    <sheet name="P" sheetId="67" r:id="rId10"/>
    <sheet name="K" sheetId="68" r:id="rId11"/>
    <sheet name="Sc" sheetId="69" r:id="rId12"/>
    <sheet name="Ti" sheetId="70" r:id="rId13"/>
    <sheet name="V" sheetId="71" r:id="rId14"/>
    <sheet name="Cr" sheetId="72" r:id="rId15"/>
    <sheet name="Mn" sheetId="73" r:id="rId16"/>
    <sheet name="Fe" sheetId="74" r:id="rId17"/>
    <sheet name="Co" sheetId="75" r:id="rId18"/>
    <sheet name="Ni" sheetId="76" r:id="rId19"/>
    <sheet name="Cu" sheetId="77" r:id="rId20"/>
    <sheet name="Zn" sheetId="78" r:id="rId21"/>
    <sheet name="Ga" sheetId="79" r:id="rId22"/>
    <sheet name="Ge" sheetId="80" r:id="rId23"/>
    <sheet name="Rb" sheetId="81" r:id="rId24"/>
    <sheet name="Sr" sheetId="82" r:id="rId25"/>
    <sheet name="Y" sheetId="83" r:id="rId26"/>
    <sheet name="Zr" sheetId="84" r:id="rId27"/>
    <sheet name="Nb" sheetId="85" r:id="rId28"/>
    <sheet name="In" sheetId="86" r:id="rId29"/>
    <sheet name="Sn" sheetId="87" r:id="rId30"/>
    <sheet name="Cs" sheetId="88" r:id="rId31"/>
    <sheet name="Ba" sheetId="89" r:id="rId32"/>
    <sheet name="Ta" sheetId="90" r:id="rId33"/>
    <sheet name="W" sheetId="91" r:id="rId34"/>
    <sheet name="Tl" sheetId="92" r:id="rId35"/>
    <sheet name="Pb" sheetId="93" r:id="rId36"/>
    <sheet name="G50284" sheetId="94" r:id="rId3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N113" i="62" l="1"/>
  <c r="EQ113" i="62"/>
  <c r="EN115" i="62"/>
  <c r="EQ115" i="62"/>
  <c r="EQ117" i="62"/>
  <c r="DS113" i="62"/>
  <c r="DV113" i="62"/>
  <c r="DS115" i="62"/>
  <c r="DV115" i="62"/>
  <c r="DV117" i="62"/>
  <c r="DI113" i="62"/>
  <c r="DL113" i="62"/>
  <c r="DI115" i="62"/>
  <c r="DL115" i="62"/>
  <c r="DL117" i="62"/>
  <c r="CS113" i="62"/>
  <c r="CV113" i="62"/>
  <c r="CS115" i="62"/>
  <c r="CV115" i="62"/>
  <c r="CV117" i="62"/>
  <c r="CB113" i="62"/>
  <c r="CE113" i="62"/>
  <c r="CB115" i="62"/>
  <c r="CE115" i="62"/>
  <c r="CE117" i="62"/>
  <c r="BH113" i="62"/>
  <c r="BK113" i="62"/>
  <c r="BH115" i="62"/>
  <c r="BK115" i="62"/>
  <c r="BK117" i="62"/>
  <c r="AL113" i="62"/>
  <c r="AO113" i="62"/>
  <c r="AL115" i="62"/>
  <c r="AO115" i="62"/>
  <c r="AO117" i="62"/>
  <c r="Z113" i="62"/>
  <c r="AC113" i="62"/>
  <c r="Z115" i="62"/>
  <c r="AC115" i="62"/>
  <c r="AC117" i="62"/>
  <c r="O113" i="62"/>
  <c r="R113" i="62"/>
  <c r="O115" i="62"/>
  <c r="R115" i="62"/>
  <c r="R117" i="62"/>
  <c r="EO115" i="62"/>
  <c r="EP115" i="62"/>
  <c r="DT115" i="62"/>
  <c r="DU115" i="62"/>
  <c r="DJ115" i="62"/>
  <c r="DK115" i="62"/>
  <c r="CT115" i="62"/>
  <c r="CU115" i="62"/>
  <c r="CC115" i="62"/>
  <c r="CD115" i="62"/>
  <c r="BI115" i="62"/>
  <c r="BJ115" i="62"/>
  <c r="AM115" i="62"/>
  <c r="AN115" i="62"/>
  <c r="AA115" i="62"/>
  <c r="AB115" i="62"/>
  <c r="P115" i="62"/>
  <c r="Q115" i="62"/>
  <c r="EO113" i="62"/>
  <c r="EP113" i="62"/>
  <c r="DT113" i="62"/>
  <c r="DU113" i="62"/>
  <c r="DJ113" i="62"/>
  <c r="DK113" i="62"/>
  <c r="CT113" i="62"/>
  <c r="CU113" i="62"/>
  <c r="CC113" i="62"/>
  <c r="CD113" i="62"/>
  <c r="BI113" i="62"/>
  <c r="BJ113" i="62"/>
  <c r="AM113" i="62"/>
  <c r="AN113" i="62"/>
  <c r="AA113" i="62"/>
  <c r="AB113" i="62"/>
  <c r="P113" i="62"/>
  <c r="Q113" i="62"/>
  <c r="EN111" i="62"/>
  <c r="EQ111" i="62"/>
  <c r="EO111" i="62"/>
  <c r="EP111" i="62"/>
  <c r="DS111" i="62"/>
  <c r="DV111" i="62"/>
  <c r="DT111" i="62"/>
  <c r="DU111" i="62"/>
  <c r="DI111" i="62"/>
  <c r="DL111" i="62"/>
  <c r="DJ111" i="62"/>
  <c r="DK111" i="62"/>
  <c r="CS111" i="62"/>
  <c r="CV111" i="62"/>
  <c r="CT111" i="62"/>
  <c r="CU111" i="62"/>
  <c r="CB111" i="62"/>
  <c r="CE111" i="62"/>
  <c r="CC111" i="62"/>
  <c r="CD111" i="62"/>
  <c r="BH111" i="62"/>
  <c r="BK111" i="62"/>
  <c r="BI111" i="62"/>
  <c r="BJ111" i="62"/>
  <c r="AL111" i="62"/>
  <c r="AO111" i="62"/>
  <c r="AM111" i="62"/>
  <c r="AN111" i="62"/>
  <c r="Z111" i="62"/>
  <c r="AC111" i="62"/>
  <c r="AA111" i="62"/>
  <c r="AB111" i="62"/>
  <c r="O111" i="62"/>
  <c r="R111" i="62"/>
  <c r="P111" i="62"/>
  <c r="Q111" i="62"/>
  <c r="EN109" i="62"/>
  <c r="EQ109" i="62"/>
  <c r="EO109" i="62"/>
  <c r="EP109" i="62"/>
  <c r="DS109" i="62"/>
  <c r="DV109" i="62"/>
  <c r="DT109" i="62"/>
  <c r="DU109" i="62"/>
  <c r="DI109" i="62"/>
  <c r="DL109" i="62"/>
  <c r="DJ109" i="62"/>
  <c r="DK109" i="62"/>
  <c r="CS109" i="62"/>
  <c r="CV109" i="62"/>
  <c r="CT109" i="62"/>
  <c r="CU109" i="62"/>
  <c r="CB109" i="62"/>
  <c r="CE109" i="62"/>
  <c r="CC109" i="62"/>
  <c r="CD109" i="62"/>
  <c r="BH109" i="62"/>
  <c r="BK109" i="62"/>
  <c r="BI109" i="62"/>
  <c r="BJ109" i="62"/>
  <c r="AL109" i="62"/>
  <c r="AO109" i="62"/>
  <c r="AM109" i="62"/>
  <c r="AN109" i="62"/>
  <c r="Z109" i="62"/>
  <c r="AC109" i="62"/>
  <c r="AA109" i="62"/>
  <c r="AB109" i="62"/>
  <c r="O109" i="62"/>
  <c r="R109" i="62"/>
  <c r="P109" i="62"/>
  <c r="Q109" i="62"/>
  <c r="EN107" i="62"/>
  <c r="EQ107" i="62"/>
  <c r="EO107" i="62"/>
  <c r="EP107" i="62"/>
  <c r="DS107" i="62"/>
  <c r="DV107" i="62"/>
  <c r="DT107" i="62"/>
  <c r="DU107" i="62"/>
  <c r="DI107" i="62"/>
  <c r="DL107" i="62"/>
  <c r="DJ107" i="62"/>
  <c r="DK107" i="62"/>
  <c r="CS107" i="62"/>
  <c r="CV107" i="62"/>
  <c r="CT107" i="62"/>
  <c r="CU107" i="62"/>
  <c r="CB107" i="62"/>
  <c r="CE107" i="62"/>
  <c r="CC107" i="62"/>
  <c r="CD107" i="62"/>
  <c r="BH107" i="62"/>
  <c r="BK107" i="62"/>
  <c r="BI107" i="62"/>
  <c r="BJ107" i="62"/>
  <c r="AL107" i="62"/>
  <c r="AO107" i="62"/>
  <c r="AM107" i="62"/>
  <c r="AN107" i="62"/>
  <c r="Z107" i="62"/>
  <c r="AC107" i="62"/>
  <c r="AA107" i="62"/>
  <c r="AB107" i="62"/>
  <c r="O107" i="62"/>
  <c r="R107" i="62"/>
  <c r="P107" i="62"/>
  <c r="Q107" i="62"/>
  <c r="EN105" i="62"/>
  <c r="EQ105" i="62"/>
  <c r="EO105" i="62"/>
  <c r="EP105" i="62"/>
  <c r="DS105" i="62"/>
  <c r="DV105" i="62"/>
  <c r="DT105" i="62"/>
  <c r="DU105" i="62"/>
  <c r="DI105" i="62"/>
  <c r="DL105" i="62"/>
  <c r="DJ105" i="62"/>
  <c r="DK105" i="62"/>
  <c r="CS105" i="62"/>
  <c r="CV105" i="62"/>
  <c r="CT105" i="62"/>
  <c r="CU105" i="62"/>
  <c r="CB105" i="62"/>
  <c r="CE105" i="62"/>
  <c r="CC105" i="62"/>
  <c r="CD105" i="62"/>
  <c r="BH105" i="62"/>
  <c r="BK105" i="62"/>
  <c r="BI105" i="62"/>
  <c r="BJ105" i="62"/>
  <c r="AL105" i="62"/>
  <c r="AO105" i="62"/>
  <c r="AM105" i="62"/>
  <c r="AN105" i="62"/>
  <c r="Z105" i="62"/>
  <c r="AC105" i="62"/>
  <c r="AA105" i="62"/>
  <c r="AB105" i="62"/>
  <c r="O105" i="62"/>
  <c r="R105" i="62"/>
  <c r="P105" i="62"/>
  <c r="Q105" i="62"/>
  <c r="EN103" i="62"/>
  <c r="EQ103" i="62"/>
  <c r="EO103" i="62"/>
  <c r="EP103" i="62"/>
  <c r="DS103" i="62"/>
  <c r="DV103" i="62"/>
  <c r="DT103" i="62"/>
  <c r="DU103" i="62"/>
  <c r="DI103" i="62"/>
  <c r="DL103" i="62"/>
  <c r="DJ103" i="62"/>
  <c r="DK103" i="62"/>
  <c r="CS103" i="62"/>
  <c r="CV103" i="62"/>
  <c r="CT103" i="62"/>
  <c r="CU103" i="62"/>
  <c r="CB103" i="62"/>
  <c r="CE103" i="62"/>
  <c r="CC103" i="62"/>
  <c r="CD103" i="62"/>
  <c r="BH103" i="62"/>
  <c r="BK103" i="62"/>
  <c r="BI103" i="62"/>
  <c r="BJ103" i="62"/>
  <c r="AL103" i="62"/>
  <c r="AO103" i="62"/>
  <c r="AM103" i="62"/>
  <c r="AN103" i="62"/>
  <c r="Z103" i="62"/>
  <c r="AC103" i="62"/>
  <c r="AA103" i="62"/>
  <c r="AB103" i="62"/>
  <c r="O103" i="62"/>
  <c r="R103" i="62"/>
  <c r="P103" i="62"/>
  <c r="Q103" i="62"/>
  <c r="EN101" i="62"/>
  <c r="EQ101" i="62"/>
  <c r="EO101" i="62"/>
  <c r="EP101" i="62"/>
  <c r="DS101" i="62"/>
  <c r="DV101" i="62"/>
  <c r="DT101" i="62"/>
  <c r="DU101" i="62"/>
  <c r="DI101" i="62"/>
  <c r="DL101" i="62"/>
  <c r="DJ101" i="62"/>
  <c r="DK101" i="62"/>
  <c r="CS101" i="62"/>
  <c r="CV101" i="62"/>
  <c r="CT101" i="62"/>
  <c r="CU101" i="62"/>
  <c r="CB101" i="62"/>
  <c r="CE101" i="62"/>
  <c r="CC101" i="62"/>
  <c r="CD101" i="62"/>
  <c r="BH101" i="62"/>
  <c r="BK101" i="62"/>
  <c r="BI101" i="62"/>
  <c r="BJ101" i="62"/>
  <c r="AL101" i="62"/>
  <c r="AO101" i="62"/>
  <c r="AM101" i="62"/>
  <c r="AN101" i="62"/>
  <c r="Z101" i="62"/>
  <c r="AC101" i="62"/>
  <c r="AA101" i="62"/>
  <c r="AB101" i="62"/>
  <c r="O101" i="62"/>
  <c r="R101" i="62"/>
  <c r="P101" i="62"/>
  <c r="Q101" i="62"/>
  <c r="EN99" i="62"/>
  <c r="EQ99" i="62"/>
  <c r="EO99" i="62"/>
  <c r="EP99" i="62"/>
  <c r="DS99" i="62"/>
  <c r="DV99" i="62"/>
  <c r="DT99" i="62"/>
  <c r="DU99" i="62"/>
  <c r="DI99" i="62"/>
  <c r="DL99" i="62"/>
  <c r="DJ99" i="62"/>
  <c r="DK99" i="62"/>
  <c r="CS99" i="62"/>
  <c r="CV99" i="62"/>
  <c r="CT99" i="62"/>
  <c r="CU99" i="62"/>
  <c r="CB99" i="62"/>
  <c r="CE99" i="62"/>
  <c r="CC99" i="62"/>
  <c r="CD99" i="62"/>
  <c r="BH99" i="62"/>
  <c r="BK99" i="62"/>
  <c r="BI99" i="62"/>
  <c r="BJ99" i="62"/>
  <c r="AL99" i="62"/>
  <c r="AO99" i="62"/>
  <c r="AM99" i="62"/>
  <c r="AN99" i="62"/>
  <c r="Z99" i="62"/>
  <c r="AC99" i="62"/>
  <c r="AA99" i="62"/>
  <c r="AB99" i="62"/>
  <c r="O99" i="62"/>
  <c r="R99" i="62"/>
  <c r="P99" i="62"/>
  <c r="Q99" i="62"/>
  <c r="EN97" i="62"/>
  <c r="EQ97" i="62"/>
  <c r="EO97" i="62"/>
  <c r="EP97" i="62"/>
  <c r="DS97" i="62"/>
  <c r="DV97" i="62"/>
  <c r="DT97" i="62"/>
  <c r="DU97" i="62"/>
  <c r="DI97" i="62"/>
  <c r="DL97" i="62"/>
  <c r="DJ97" i="62"/>
  <c r="DK97" i="62"/>
  <c r="CS97" i="62"/>
  <c r="CV97" i="62"/>
  <c r="CT97" i="62"/>
  <c r="CU97" i="62"/>
  <c r="CB97" i="62"/>
  <c r="CE97" i="62"/>
  <c r="CC97" i="62"/>
  <c r="CD97" i="62"/>
  <c r="BH97" i="62"/>
  <c r="BK97" i="62"/>
  <c r="BI97" i="62"/>
  <c r="BJ97" i="62"/>
  <c r="AL97" i="62"/>
  <c r="AO97" i="62"/>
  <c r="AM97" i="62"/>
  <c r="AN97" i="62"/>
  <c r="Z97" i="62"/>
  <c r="AC97" i="62"/>
  <c r="AA97" i="62"/>
  <c r="AB97" i="62"/>
  <c r="O97" i="62"/>
  <c r="R97" i="62"/>
  <c r="P97" i="62"/>
  <c r="Q97" i="62"/>
  <c r="EN95" i="62"/>
  <c r="EQ95" i="62"/>
  <c r="EO95" i="62"/>
  <c r="EP95" i="62"/>
  <c r="DS95" i="62"/>
  <c r="DV95" i="62"/>
  <c r="DT95" i="62"/>
  <c r="DU95" i="62"/>
  <c r="DI95" i="62"/>
  <c r="DL95" i="62"/>
  <c r="DJ95" i="62"/>
  <c r="DK95" i="62"/>
  <c r="CS95" i="62"/>
  <c r="CV95" i="62"/>
  <c r="CT95" i="62"/>
  <c r="CU95" i="62"/>
  <c r="CB95" i="62"/>
  <c r="CE95" i="62"/>
  <c r="CC95" i="62"/>
  <c r="CD95" i="62"/>
  <c r="BH95" i="62"/>
  <c r="BK95" i="62"/>
  <c r="BI95" i="62"/>
  <c r="BJ95" i="62"/>
  <c r="AL95" i="62"/>
  <c r="AO95" i="62"/>
  <c r="AM95" i="62"/>
  <c r="AN95" i="62"/>
  <c r="Z95" i="62"/>
  <c r="AC95" i="62"/>
  <c r="AA95" i="62"/>
  <c r="AB95" i="62"/>
  <c r="O95" i="62"/>
  <c r="R95" i="62"/>
  <c r="P95" i="62"/>
  <c r="Q95" i="62"/>
  <c r="EN93" i="62"/>
  <c r="EQ93" i="62"/>
  <c r="EO93" i="62"/>
  <c r="EP93" i="62"/>
  <c r="DS93" i="62"/>
  <c r="DV93" i="62"/>
  <c r="DT93" i="62"/>
  <c r="DU93" i="62"/>
  <c r="DI93" i="62"/>
  <c r="DL93" i="62"/>
  <c r="DJ93" i="62"/>
  <c r="DK93" i="62"/>
  <c r="CS93" i="62"/>
  <c r="CV93" i="62"/>
  <c r="CT93" i="62"/>
  <c r="CU93" i="62"/>
  <c r="CB93" i="62"/>
  <c r="CE93" i="62"/>
  <c r="CC93" i="62"/>
  <c r="CD93" i="62"/>
  <c r="BH93" i="62"/>
  <c r="BK93" i="62"/>
  <c r="BI93" i="62"/>
  <c r="BJ93" i="62"/>
  <c r="AL93" i="62"/>
  <c r="AO93" i="62"/>
  <c r="AM93" i="62"/>
  <c r="AN93" i="62"/>
  <c r="Z93" i="62"/>
  <c r="AC93" i="62"/>
  <c r="AA93" i="62"/>
  <c r="AB93" i="62"/>
  <c r="O93" i="62"/>
  <c r="R93" i="62"/>
  <c r="P93" i="62"/>
  <c r="Q93" i="62"/>
  <c r="EN91" i="62"/>
  <c r="EQ91" i="62"/>
  <c r="EO91" i="62"/>
  <c r="EP91" i="62"/>
  <c r="DS91" i="62"/>
  <c r="DV91" i="62"/>
  <c r="DT91" i="62"/>
  <c r="DU91" i="62"/>
  <c r="DI91" i="62"/>
  <c r="DL91" i="62"/>
  <c r="DJ91" i="62"/>
  <c r="DK91" i="62"/>
  <c r="CS91" i="62"/>
  <c r="CV91" i="62"/>
  <c r="CT91" i="62"/>
  <c r="CU91" i="62"/>
  <c r="CB91" i="62"/>
  <c r="CE91" i="62"/>
  <c r="CC91" i="62"/>
  <c r="CD91" i="62"/>
  <c r="BH91" i="62"/>
  <c r="BK91" i="62"/>
  <c r="BI91" i="62"/>
  <c r="BJ91" i="62"/>
  <c r="AL91" i="62"/>
  <c r="AO91" i="62"/>
  <c r="AM91" i="62"/>
  <c r="AN91" i="62"/>
  <c r="Z91" i="62"/>
  <c r="AC91" i="62"/>
  <c r="AA91" i="62"/>
  <c r="AB91" i="62"/>
  <c r="O91" i="62"/>
  <c r="R91" i="62"/>
  <c r="P91" i="62"/>
  <c r="Q91" i="62"/>
  <c r="EN89" i="62"/>
  <c r="EQ89" i="62"/>
  <c r="EO89" i="62"/>
  <c r="EP89" i="62"/>
  <c r="DS89" i="62"/>
  <c r="DV89" i="62"/>
  <c r="DT89" i="62"/>
  <c r="DU89" i="62"/>
  <c r="DI89" i="62"/>
  <c r="DL89" i="62"/>
  <c r="DJ89" i="62"/>
  <c r="DK89" i="62"/>
  <c r="CS89" i="62"/>
  <c r="CV89" i="62"/>
  <c r="CT89" i="62"/>
  <c r="CU89" i="62"/>
  <c r="CB89" i="62"/>
  <c r="CE89" i="62"/>
  <c r="CC89" i="62"/>
  <c r="CD89" i="62"/>
  <c r="BH89" i="62"/>
  <c r="BK89" i="62"/>
  <c r="BI89" i="62"/>
  <c r="BJ89" i="62"/>
  <c r="AL89" i="62"/>
  <c r="AO89" i="62"/>
  <c r="AM89" i="62"/>
  <c r="AN89" i="62"/>
  <c r="Z89" i="62"/>
  <c r="AC89" i="62"/>
  <c r="AA89" i="62"/>
  <c r="AB89" i="62"/>
  <c r="O89" i="62"/>
  <c r="R89" i="62"/>
  <c r="P89" i="62"/>
  <c r="Q89" i="62"/>
  <c r="EN87" i="62"/>
  <c r="EQ87" i="62"/>
  <c r="EO87" i="62"/>
  <c r="EP87" i="62"/>
  <c r="DS87" i="62"/>
  <c r="DV87" i="62"/>
  <c r="DT87" i="62"/>
  <c r="DU87" i="62"/>
  <c r="DI87" i="62"/>
  <c r="DL87" i="62"/>
  <c r="DJ87" i="62"/>
  <c r="DK87" i="62"/>
  <c r="CS87" i="62"/>
  <c r="CV87" i="62"/>
  <c r="CT87" i="62"/>
  <c r="CU87" i="62"/>
  <c r="CB87" i="62"/>
  <c r="CE87" i="62"/>
  <c r="CC87" i="62"/>
  <c r="CD87" i="62"/>
  <c r="BH87" i="62"/>
  <c r="BK87" i="62"/>
  <c r="BI87" i="62"/>
  <c r="BJ87" i="62"/>
  <c r="AL87" i="62"/>
  <c r="AO87" i="62"/>
  <c r="AM87" i="62"/>
  <c r="AN87" i="62"/>
  <c r="Z87" i="62"/>
  <c r="AC87" i="62"/>
  <c r="AA87" i="62"/>
  <c r="AB87" i="62"/>
  <c r="O87" i="62"/>
  <c r="R87" i="62"/>
  <c r="P87" i="62"/>
  <c r="Q87" i="62"/>
  <c r="EN85" i="62"/>
  <c r="EQ85" i="62"/>
  <c r="EO85" i="62"/>
  <c r="EP85" i="62"/>
  <c r="DS85" i="62"/>
  <c r="DV85" i="62"/>
  <c r="DT85" i="62"/>
  <c r="DU85" i="62"/>
  <c r="DI85" i="62"/>
  <c r="DL85" i="62"/>
  <c r="DJ85" i="62"/>
  <c r="DK85" i="62"/>
  <c r="CS85" i="62"/>
  <c r="CV85" i="62"/>
  <c r="CT85" i="62"/>
  <c r="CU85" i="62"/>
  <c r="CB85" i="62"/>
  <c r="CE85" i="62"/>
  <c r="CC85" i="62"/>
  <c r="CD85" i="62"/>
  <c r="BH85" i="62"/>
  <c r="BK85" i="62"/>
  <c r="BI85" i="62"/>
  <c r="BJ85" i="62"/>
  <c r="AL85" i="62"/>
  <c r="AO85" i="62"/>
  <c r="AM85" i="62"/>
  <c r="AN85" i="62"/>
  <c r="Z85" i="62"/>
  <c r="AC85" i="62"/>
  <c r="AA85" i="62"/>
  <c r="AB85" i="62"/>
  <c r="O85" i="62"/>
  <c r="R85" i="62"/>
  <c r="P85" i="62"/>
  <c r="Q85" i="62"/>
  <c r="EN83" i="62"/>
  <c r="EQ83" i="62"/>
  <c r="EO83" i="62"/>
  <c r="EP83" i="62"/>
  <c r="DS83" i="62"/>
  <c r="DV83" i="62"/>
  <c r="DT83" i="62"/>
  <c r="DU83" i="62"/>
  <c r="DI83" i="62"/>
  <c r="DL83" i="62"/>
  <c r="DJ83" i="62"/>
  <c r="DK83" i="62"/>
  <c r="CS83" i="62"/>
  <c r="CV83" i="62"/>
  <c r="CT83" i="62"/>
  <c r="CU83" i="62"/>
  <c r="CB83" i="62"/>
  <c r="CE83" i="62"/>
  <c r="CC83" i="62"/>
  <c r="CD83" i="62"/>
  <c r="BH83" i="62"/>
  <c r="BK83" i="62"/>
  <c r="BI83" i="62"/>
  <c r="BJ83" i="62"/>
  <c r="AL83" i="62"/>
  <c r="AO83" i="62"/>
  <c r="AM83" i="62"/>
  <c r="AN83" i="62"/>
  <c r="Z83" i="62"/>
  <c r="AC83" i="62"/>
  <c r="AA83" i="62"/>
  <c r="AB83" i="62"/>
  <c r="O83" i="62"/>
  <c r="R83" i="62"/>
  <c r="P83" i="62"/>
  <c r="Q83" i="62"/>
  <c r="EN81" i="62"/>
  <c r="EQ81" i="62"/>
  <c r="EO81" i="62"/>
  <c r="EP81" i="62"/>
  <c r="DS81" i="62"/>
  <c r="DV81" i="62"/>
  <c r="DT81" i="62"/>
  <c r="DU81" i="62"/>
  <c r="DI81" i="62"/>
  <c r="DL81" i="62"/>
  <c r="DJ81" i="62"/>
  <c r="DK81" i="62"/>
  <c r="CS81" i="62"/>
  <c r="CV81" i="62"/>
  <c r="CT81" i="62"/>
  <c r="CU81" i="62"/>
  <c r="CB81" i="62"/>
  <c r="CE81" i="62"/>
  <c r="CC81" i="62"/>
  <c r="CD81" i="62"/>
  <c r="BH81" i="62"/>
  <c r="BK81" i="62"/>
  <c r="BI81" i="62"/>
  <c r="BJ81" i="62"/>
  <c r="AL81" i="62"/>
  <c r="AO81" i="62"/>
  <c r="AM81" i="62"/>
  <c r="AN81" i="62"/>
  <c r="Z81" i="62"/>
  <c r="AC81" i="62"/>
  <c r="AA81" i="62"/>
  <c r="AB81" i="62"/>
  <c r="O81" i="62"/>
  <c r="R81" i="62"/>
  <c r="P81" i="62"/>
  <c r="Q81" i="62"/>
  <c r="EN79" i="62"/>
  <c r="EQ79" i="62"/>
  <c r="EO79" i="62"/>
  <c r="EP79" i="62"/>
  <c r="DS79" i="62"/>
  <c r="DV79" i="62"/>
  <c r="DT79" i="62"/>
  <c r="DU79" i="62"/>
  <c r="DI79" i="62"/>
  <c r="DL79" i="62"/>
  <c r="DJ79" i="62"/>
  <c r="DK79" i="62"/>
  <c r="CS79" i="62"/>
  <c r="CV79" i="62"/>
  <c r="CT79" i="62"/>
  <c r="CU79" i="62"/>
  <c r="CB79" i="62"/>
  <c r="CE79" i="62"/>
  <c r="CC79" i="62"/>
  <c r="CD79" i="62"/>
  <c r="BH79" i="62"/>
  <c r="BK79" i="62"/>
  <c r="BI79" i="62"/>
  <c r="BJ79" i="62"/>
  <c r="AL79" i="62"/>
  <c r="AO79" i="62"/>
  <c r="AM79" i="62"/>
  <c r="AN79" i="62"/>
  <c r="Z79" i="62"/>
  <c r="AC79" i="62"/>
  <c r="AA79" i="62"/>
  <c r="AB79" i="62"/>
  <c r="O79" i="62"/>
  <c r="R79" i="62"/>
  <c r="P79" i="62"/>
  <c r="Q79" i="62"/>
  <c r="EN77" i="62"/>
  <c r="EQ77" i="62"/>
  <c r="EO77" i="62"/>
  <c r="EP77" i="62"/>
  <c r="DS77" i="62"/>
  <c r="DV77" i="62"/>
  <c r="DT77" i="62"/>
  <c r="DU77" i="62"/>
  <c r="DI77" i="62"/>
  <c r="DL77" i="62"/>
  <c r="DJ77" i="62"/>
  <c r="DK77" i="62"/>
  <c r="CS77" i="62"/>
  <c r="CV77" i="62"/>
  <c r="CT77" i="62"/>
  <c r="CU77" i="62"/>
  <c r="CB77" i="62"/>
  <c r="CE77" i="62"/>
  <c r="CC77" i="62"/>
  <c r="CD77" i="62"/>
  <c r="BH77" i="62"/>
  <c r="BK77" i="62"/>
  <c r="BI77" i="62"/>
  <c r="BJ77" i="62"/>
  <c r="AL77" i="62"/>
  <c r="AO77" i="62"/>
  <c r="AM77" i="62"/>
  <c r="AN77" i="62"/>
  <c r="Z77" i="62"/>
  <c r="AC77" i="62"/>
  <c r="AA77" i="62"/>
  <c r="AB77" i="62"/>
  <c r="O77" i="62"/>
  <c r="R77" i="62"/>
  <c r="P77" i="62"/>
  <c r="Q77" i="62"/>
  <c r="EN75" i="62"/>
  <c r="EQ75" i="62"/>
  <c r="EO75" i="62"/>
  <c r="EP75" i="62"/>
  <c r="DS75" i="62"/>
  <c r="DV75" i="62"/>
  <c r="DT75" i="62"/>
  <c r="DU75" i="62"/>
  <c r="DI75" i="62"/>
  <c r="DL75" i="62"/>
  <c r="DJ75" i="62"/>
  <c r="DK75" i="62"/>
  <c r="CS75" i="62"/>
  <c r="CV75" i="62"/>
  <c r="CT75" i="62"/>
  <c r="CU75" i="62"/>
  <c r="CB75" i="62"/>
  <c r="CE75" i="62"/>
  <c r="CC75" i="62"/>
  <c r="CD75" i="62"/>
  <c r="BH75" i="62"/>
  <c r="BK75" i="62"/>
  <c r="BI75" i="62"/>
  <c r="BJ75" i="62"/>
  <c r="AL75" i="62"/>
  <c r="AO75" i="62"/>
  <c r="AM75" i="62"/>
  <c r="AN75" i="62"/>
  <c r="Z75" i="62"/>
  <c r="AC75" i="62"/>
  <c r="AA75" i="62"/>
  <c r="AB75" i="62"/>
  <c r="O75" i="62"/>
  <c r="R75" i="62"/>
  <c r="P75" i="62"/>
  <c r="Q75" i="62"/>
  <c r="EN73" i="62"/>
  <c r="EQ73" i="62"/>
  <c r="EO73" i="62"/>
  <c r="EP73" i="62"/>
  <c r="DS73" i="62"/>
  <c r="DV73" i="62"/>
  <c r="DT73" i="62"/>
  <c r="DU73" i="62"/>
  <c r="DI73" i="62"/>
  <c r="DL73" i="62"/>
  <c r="DJ73" i="62"/>
  <c r="DK73" i="62"/>
  <c r="CS73" i="62"/>
  <c r="CV73" i="62"/>
  <c r="CT73" i="62"/>
  <c r="CU73" i="62"/>
  <c r="CB73" i="62"/>
  <c r="CE73" i="62"/>
  <c r="CC73" i="62"/>
  <c r="CD73" i="62"/>
  <c r="BH73" i="62"/>
  <c r="BK73" i="62"/>
  <c r="BI73" i="62"/>
  <c r="BJ73" i="62"/>
  <c r="AL73" i="62"/>
  <c r="AO73" i="62"/>
  <c r="AM73" i="62"/>
  <c r="AN73" i="62"/>
  <c r="Z73" i="62"/>
  <c r="AC73" i="62"/>
  <c r="AA73" i="62"/>
  <c r="AB73" i="62"/>
  <c r="O73" i="62"/>
  <c r="R73" i="62"/>
  <c r="P73" i="62"/>
  <c r="Q73" i="62"/>
  <c r="EN71" i="62"/>
  <c r="EQ71" i="62"/>
  <c r="EO71" i="62"/>
  <c r="EP71" i="62"/>
  <c r="DS71" i="62"/>
  <c r="DV71" i="62"/>
  <c r="DT71" i="62"/>
  <c r="DU71" i="62"/>
  <c r="DI71" i="62"/>
  <c r="DL71" i="62"/>
  <c r="DJ71" i="62"/>
  <c r="DK71" i="62"/>
  <c r="CS71" i="62"/>
  <c r="CV71" i="62"/>
  <c r="CT71" i="62"/>
  <c r="CU71" i="62"/>
  <c r="CB71" i="62"/>
  <c r="CE71" i="62"/>
  <c r="CC71" i="62"/>
  <c r="CD71" i="62"/>
  <c r="BH71" i="62"/>
  <c r="BK71" i="62"/>
  <c r="BI71" i="62"/>
  <c r="BJ71" i="62"/>
  <c r="AL71" i="62"/>
  <c r="AO71" i="62"/>
  <c r="AM71" i="62"/>
  <c r="AN71" i="62"/>
  <c r="Z71" i="62"/>
  <c r="AC71" i="62"/>
  <c r="AA71" i="62"/>
  <c r="AB71" i="62"/>
  <c r="O71" i="62"/>
  <c r="R71" i="62"/>
  <c r="P71" i="62"/>
  <c r="Q71" i="62"/>
  <c r="EN69" i="62"/>
  <c r="EQ69" i="62"/>
  <c r="EO69" i="62"/>
  <c r="EP69" i="62"/>
  <c r="DS69" i="62"/>
  <c r="DV69" i="62"/>
  <c r="DT69" i="62"/>
  <c r="DU69" i="62"/>
  <c r="DI69" i="62"/>
  <c r="DL69" i="62"/>
  <c r="DJ69" i="62"/>
  <c r="DK69" i="62"/>
  <c r="CS69" i="62"/>
  <c r="CV69" i="62"/>
  <c r="CT69" i="62"/>
  <c r="CU69" i="62"/>
  <c r="CB69" i="62"/>
  <c r="CE69" i="62"/>
  <c r="CC69" i="62"/>
  <c r="CD69" i="62"/>
  <c r="BH69" i="62"/>
  <c r="BK69" i="62"/>
  <c r="BI69" i="62"/>
  <c r="BJ69" i="62"/>
  <c r="AL69" i="62"/>
  <c r="AO69" i="62"/>
  <c r="AM69" i="62"/>
  <c r="AN69" i="62"/>
  <c r="Z69" i="62"/>
  <c r="AC69" i="62"/>
  <c r="AA69" i="62"/>
  <c r="AB69" i="62"/>
  <c r="O69" i="62"/>
  <c r="R69" i="62"/>
  <c r="P69" i="62"/>
  <c r="Q69" i="62"/>
  <c r="EN67" i="62"/>
  <c r="EQ67" i="62"/>
  <c r="EO67" i="62"/>
  <c r="EP67" i="62"/>
  <c r="DS67" i="62"/>
  <c r="DV67" i="62"/>
  <c r="DT67" i="62"/>
  <c r="DU67" i="62"/>
  <c r="DI67" i="62"/>
  <c r="DL67" i="62"/>
  <c r="DJ67" i="62"/>
  <c r="DK67" i="62"/>
  <c r="CS67" i="62"/>
  <c r="CV67" i="62"/>
  <c r="CT67" i="62"/>
  <c r="CU67" i="62"/>
  <c r="CB67" i="62"/>
  <c r="CE67" i="62"/>
  <c r="CC67" i="62"/>
  <c r="CD67" i="62"/>
  <c r="BH67" i="62"/>
  <c r="BK67" i="62"/>
  <c r="BI67" i="62"/>
  <c r="BJ67" i="62"/>
  <c r="AL67" i="62"/>
  <c r="AO67" i="62"/>
  <c r="AM67" i="62"/>
  <c r="AN67" i="62"/>
  <c r="Z67" i="62"/>
  <c r="AC67" i="62"/>
  <c r="AA67" i="62"/>
  <c r="AB67" i="62"/>
  <c r="O67" i="62"/>
  <c r="R67" i="62"/>
  <c r="P67" i="62"/>
  <c r="Q67" i="62"/>
  <c r="EN65" i="62"/>
  <c r="EQ65" i="62"/>
  <c r="EO65" i="62"/>
  <c r="EP65" i="62"/>
  <c r="DS65" i="62"/>
  <c r="DV65" i="62"/>
  <c r="DT65" i="62"/>
  <c r="DU65" i="62"/>
  <c r="DI65" i="62"/>
  <c r="DL65" i="62"/>
  <c r="DJ65" i="62"/>
  <c r="DK65" i="62"/>
  <c r="CS65" i="62"/>
  <c r="CV65" i="62"/>
  <c r="CT65" i="62"/>
  <c r="CU65" i="62"/>
  <c r="CB65" i="62"/>
  <c r="CE65" i="62"/>
  <c r="CC65" i="62"/>
  <c r="CD65" i="62"/>
  <c r="BH65" i="62"/>
  <c r="BK65" i="62"/>
  <c r="BI65" i="62"/>
  <c r="BJ65" i="62"/>
  <c r="AL65" i="62"/>
  <c r="AO65" i="62"/>
  <c r="AM65" i="62"/>
  <c r="AN65" i="62"/>
  <c r="Z65" i="62"/>
  <c r="AC65" i="62"/>
  <c r="AA65" i="62"/>
  <c r="AB65" i="62"/>
  <c r="O65" i="62"/>
  <c r="R65" i="62"/>
  <c r="P65" i="62"/>
  <c r="Q65" i="62"/>
  <c r="EN63" i="62"/>
  <c r="EQ63" i="62"/>
  <c r="EO63" i="62"/>
  <c r="EP63" i="62"/>
  <c r="DS63" i="62"/>
  <c r="DV63" i="62"/>
  <c r="DT63" i="62"/>
  <c r="DU63" i="62"/>
  <c r="DI63" i="62"/>
  <c r="DL63" i="62"/>
  <c r="DJ63" i="62"/>
  <c r="DK63" i="62"/>
  <c r="CS63" i="62"/>
  <c r="CV63" i="62"/>
  <c r="CT63" i="62"/>
  <c r="CU63" i="62"/>
  <c r="CB63" i="62"/>
  <c r="CE63" i="62"/>
  <c r="CC63" i="62"/>
  <c r="CD63" i="62"/>
  <c r="BH63" i="62"/>
  <c r="BK63" i="62"/>
  <c r="BI63" i="62"/>
  <c r="BJ63" i="62"/>
  <c r="AL63" i="62"/>
  <c r="AO63" i="62"/>
  <c r="AM63" i="62"/>
  <c r="AN63" i="62"/>
  <c r="Z63" i="62"/>
  <c r="AC63" i="62"/>
  <c r="AA63" i="62"/>
  <c r="AB63" i="62"/>
  <c r="O63" i="62"/>
  <c r="R63" i="62"/>
  <c r="P63" i="62"/>
  <c r="Q63" i="62"/>
  <c r="EN61" i="62"/>
  <c r="EQ61" i="62"/>
  <c r="EO61" i="62"/>
  <c r="EP61" i="62"/>
  <c r="DS61" i="62"/>
  <c r="DV61" i="62"/>
  <c r="DT61" i="62"/>
  <c r="DU61" i="62"/>
  <c r="DI61" i="62"/>
  <c r="DL61" i="62"/>
  <c r="DJ61" i="62"/>
  <c r="DK61" i="62"/>
  <c r="CS61" i="62"/>
  <c r="CV61" i="62"/>
  <c r="CT61" i="62"/>
  <c r="CU61" i="62"/>
  <c r="CB61" i="62"/>
  <c r="CE61" i="62"/>
  <c r="CC61" i="62"/>
  <c r="CD61" i="62"/>
  <c r="BH61" i="62"/>
  <c r="BK61" i="62"/>
  <c r="BI61" i="62"/>
  <c r="BJ61" i="62"/>
  <c r="AL61" i="62"/>
  <c r="AO61" i="62"/>
  <c r="AM61" i="62"/>
  <c r="AN61" i="62"/>
  <c r="Z61" i="62"/>
  <c r="AC61" i="62"/>
  <c r="AA61" i="62"/>
  <c r="AB61" i="62"/>
  <c r="O61" i="62"/>
  <c r="R61" i="62"/>
  <c r="P61" i="62"/>
  <c r="Q61" i="62"/>
  <c r="EN59" i="62"/>
  <c r="EQ59" i="62"/>
  <c r="EO59" i="62"/>
  <c r="EP59" i="62"/>
  <c r="DS59" i="62"/>
  <c r="DV59" i="62"/>
  <c r="DT59" i="62"/>
  <c r="DU59" i="62"/>
  <c r="DI59" i="62"/>
  <c r="DL59" i="62"/>
  <c r="DJ59" i="62"/>
  <c r="DK59" i="62"/>
  <c r="CS59" i="62"/>
  <c r="CV59" i="62"/>
  <c r="CT59" i="62"/>
  <c r="CU59" i="62"/>
  <c r="CB59" i="62"/>
  <c r="CE59" i="62"/>
  <c r="CC59" i="62"/>
  <c r="CD59" i="62"/>
  <c r="BH59" i="62"/>
  <c r="BK59" i="62"/>
  <c r="BI59" i="62"/>
  <c r="BJ59" i="62"/>
  <c r="AL59" i="62"/>
  <c r="AO59" i="62"/>
  <c r="AM59" i="62"/>
  <c r="AN59" i="62"/>
  <c r="Z59" i="62"/>
  <c r="AC59" i="62"/>
  <c r="AA59" i="62"/>
  <c r="AB59" i="62"/>
  <c r="O59" i="62"/>
  <c r="R59" i="62"/>
  <c r="P59" i="62"/>
  <c r="Q59" i="62"/>
  <c r="EN57" i="62"/>
  <c r="EQ57" i="62"/>
  <c r="EO57" i="62"/>
  <c r="EP57" i="62"/>
  <c r="DS57" i="62"/>
  <c r="DV57" i="62"/>
  <c r="DT57" i="62"/>
  <c r="DU57" i="62"/>
  <c r="DI57" i="62"/>
  <c r="DL57" i="62"/>
  <c r="DJ57" i="62"/>
  <c r="DK57" i="62"/>
  <c r="CS57" i="62"/>
  <c r="CV57" i="62"/>
  <c r="CT57" i="62"/>
  <c r="CU57" i="62"/>
  <c r="CB57" i="62"/>
  <c r="CE57" i="62"/>
  <c r="CC57" i="62"/>
  <c r="CD57" i="62"/>
  <c r="BH57" i="62"/>
  <c r="BK57" i="62"/>
  <c r="BI57" i="62"/>
  <c r="BJ57" i="62"/>
  <c r="AL57" i="62"/>
  <c r="AO57" i="62"/>
  <c r="AM57" i="62"/>
  <c r="AN57" i="62"/>
  <c r="Z57" i="62"/>
  <c r="AC57" i="62"/>
  <c r="AA57" i="62"/>
  <c r="AB57" i="62"/>
  <c r="O57" i="62"/>
  <c r="R57" i="62"/>
  <c r="P57" i="62"/>
  <c r="Q57" i="62"/>
  <c r="EN55" i="62"/>
  <c r="EQ55" i="62"/>
  <c r="EO55" i="62"/>
  <c r="EP55" i="62"/>
  <c r="DS55" i="62"/>
  <c r="DV55" i="62"/>
  <c r="DT55" i="62"/>
  <c r="DU55" i="62"/>
  <c r="DI55" i="62"/>
  <c r="DL55" i="62"/>
  <c r="DJ55" i="62"/>
  <c r="DK55" i="62"/>
  <c r="CS55" i="62"/>
  <c r="CV55" i="62"/>
  <c r="CT55" i="62"/>
  <c r="CU55" i="62"/>
  <c r="CB55" i="62"/>
  <c r="CE55" i="62"/>
  <c r="CC55" i="62"/>
  <c r="CD55" i="62"/>
  <c r="BH55" i="62"/>
  <c r="BK55" i="62"/>
  <c r="BI55" i="62"/>
  <c r="BJ55" i="62"/>
  <c r="AL55" i="62"/>
  <c r="AO55" i="62"/>
  <c r="AM55" i="62"/>
  <c r="AN55" i="62"/>
  <c r="Z55" i="62"/>
  <c r="AC55" i="62"/>
  <c r="AA55" i="62"/>
  <c r="AB55" i="62"/>
  <c r="O55" i="62"/>
  <c r="R55" i="62"/>
  <c r="P55" i="62"/>
  <c r="Q55" i="62"/>
  <c r="EN53" i="62"/>
  <c r="EQ53" i="62"/>
  <c r="EO53" i="62"/>
  <c r="EP53" i="62"/>
  <c r="DS53" i="62"/>
  <c r="DV53" i="62"/>
  <c r="DT53" i="62"/>
  <c r="DU53" i="62"/>
  <c r="DI53" i="62"/>
  <c r="DL53" i="62"/>
  <c r="DJ53" i="62"/>
  <c r="DK53" i="62"/>
  <c r="CS53" i="62"/>
  <c r="CV53" i="62"/>
  <c r="CT53" i="62"/>
  <c r="CU53" i="62"/>
  <c r="CB53" i="62"/>
  <c r="CE53" i="62"/>
  <c r="CC53" i="62"/>
  <c r="CD53" i="62"/>
  <c r="BH53" i="62"/>
  <c r="BK53" i="62"/>
  <c r="BI53" i="62"/>
  <c r="BJ53" i="62"/>
  <c r="AL53" i="62"/>
  <c r="AO53" i="62"/>
  <c r="AM53" i="62"/>
  <c r="AN53" i="62"/>
  <c r="Z53" i="62"/>
  <c r="AC53" i="62"/>
  <c r="AA53" i="62"/>
  <c r="AB53" i="62"/>
  <c r="O53" i="62"/>
  <c r="R53" i="62"/>
  <c r="P53" i="62"/>
  <c r="Q53" i="62"/>
  <c r="EN51" i="62"/>
  <c r="EQ51" i="62"/>
  <c r="EO51" i="62"/>
  <c r="EP51" i="62"/>
  <c r="DS51" i="62"/>
  <c r="DV51" i="62"/>
  <c r="DT51" i="62"/>
  <c r="DU51" i="62"/>
  <c r="DI51" i="62"/>
  <c r="DL51" i="62"/>
  <c r="DJ51" i="62"/>
  <c r="DK51" i="62"/>
  <c r="CS51" i="62"/>
  <c r="CV51" i="62"/>
  <c r="CT51" i="62"/>
  <c r="CU51" i="62"/>
  <c r="CB51" i="62"/>
  <c r="CE51" i="62"/>
  <c r="CC51" i="62"/>
  <c r="CD51" i="62"/>
  <c r="BH51" i="62"/>
  <c r="BK51" i="62"/>
  <c r="BI51" i="62"/>
  <c r="BJ51" i="62"/>
  <c r="AL51" i="62"/>
  <c r="AO51" i="62"/>
  <c r="AM51" i="62"/>
  <c r="AN51" i="62"/>
  <c r="Z51" i="62"/>
  <c r="AC51" i="62"/>
  <c r="AA51" i="62"/>
  <c r="AB51" i="62"/>
  <c r="O51" i="62"/>
  <c r="R51" i="62"/>
  <c r="P51" i="62"/>
  <c r="Q51" i="62"/>
  <c r="EN49" i="62"/>
  <c r="EQ49" i="62"/>
  <c r="EO49" i="62"/>
  <c r="EP49" i="62"/>
  <c r="DS49" i="62"/>
  <c r="DV49" i="62"/>
  <c r="DT49" i="62"/>
  <c r="DU49" i="62"/>
  <c r="DI49" i="62"/>
  <c r="DL49" i="62"/>
  <c r="DJ49" i="62"/>
  <c r="DK49" i="62"/>
  <c r="CS49" i="62"/>
  <c r="CV49" i="62"/>
  <c r="CT49" i="62"/>
  <c r="CU49" i="62"/>
  <c r="CB49" i="62"/>
  <c r="CE49" i="62"/>
  <c r="CC49" i="62"/>
  <c r="CD49" i="62"/>
  <c r="BH49" i="62"/>
  <c r="BK49" i="62"/>
  <c r="BI49" i="62"/>
  <c r="BJ49" i="62"/>
  <c r="AL49" i="62"/>
  <c r="AO49" i="62"/>
  <c r="AM49" i="62"/>
  <c r="AN49" i="62"/>
  <c r="Z49" i="62"/>
  <c r="AC49" i="62"/>
  <c r="AA49" i="62"/>
  <c r="AB49" i="62"/>
  <c r="O49" i="62"/>
  <c r="R49" i="62"/>
  <c r="P49" i="62"/>
  <c r="Q49" i="62"/>
  <c r="EN47" i="62"/>
  <c r="EQ47" i="62"/>
  <c r="EO47" i="62"/>
  <c r="EP47" i="62"/>
  <c r="DS47" i="62"/>
  <c r="DV47" i="62"/>
  <c r="DT47" i="62"/>
  <c r="DU47" i="62"/>
  <c r="DI47" i="62"/>
  <c r="DL47" i="62"/>
  <c r="DJ47" i="62"/>
  <c r="DK47" i="62"/>
  <c r="CS47" i="62"/>
  <c r="CV47" i="62"/>
  <c r="CT47" i="62"/>
  <c r="CU47" i="62"/>
  <c r="CB47" i="62"/>
  <c r="CE47" i="62"/>
  <c r="CC47" i="62"/>
  <c r="CD47" i="62"/>
  <c r="BH47" i="62"/>
  <c r="BK47" i="62"/>
  <c r="BI47" i="62"/>
  <c r="BJ47" i="62"/>
  <c r="AL47" i="62"/>
  <c r="AO47" i="62"/>
  <c r="AM47" i="62"/>
  <c r="AN47" i="62"/>
  <c r="Z47" i="62"/>
  <c r="AC47" i="62"/>
  <c r="AA47" i="62"/>
  <c r="AB47" i="62"/>
  <c r="O47" i="62"/>
  <c r="R47" i="62"/>
  <c r="P47" i="62"/>
  <c r="Q47" i="62"/>
  <c r="EN45" i="62"/>
  <c r="EQ45" i="62"/>
  <c r="EO45" i="62"/>
  <c r="EP45" i="62"/>
  <c r="DS45" i="62"/>
  <c r="DV45" i="62"/>
  <c r="DT45" i="62"/>
  <c r="DU45" i="62"/>
  <c r="DI45" i="62"/>
  <c r="DL45" i="62"/>
  <c r="DJ45" i="62"/>
  <c r="DK45" i="62"/>
  <c r="CS45" i="62"/>
  <c r="CV45" i="62"/>
  <c r="CT45" i="62"/>
  <c r="CU45" i="62"/>
  <c r="CB45" i="62"/>
  <c r="CE45" i="62"/>
  <c r="CC45" i="62"/>
  <c r="CD45" i="62"/>
  <c r="BH45" i="62"/>
  <c r="BK45" i="62"/>
  <c r="BI45" i="62"/>
  <c r="BJ45" i="62"/>
  <c r="AL45" i="62"/>
  <c r="AO45" i="62"/>
  <c r="AM45" i="62"/>
  <c r="AN45" i="62"/>
  <c r="Z45" i="62"/>
  <c r="AC45" i="62"/>
  <c r="AA45" i="62"/>
  <c r="AB45" i="62"/>
  <c r="O45" i="62"/>
  <c r="R45" i="62"/>
  <c r="P45" i="62"/>
  <c r="Q45" i="62"/>
  <c r="EN43" i="62"/>
  <c r="EQ43" i="62"/>
  <c r="EO43" i="62"/>
  <c r="EP43" i="62"/>
  <c r="DS43" i="62"/>
  <c r="DV43" i="62"/>
  <c r="DT43" i="62"/>
  <c r="DU43" i="62"/>
  <c r="DI43" i="62"/>
  <c r="DL43" i="62"/>
  <c r="DJ43" i="62"/>
  <c r="DK43" i="62"/>
  <c r="CS43" i="62"/>
  <c r="CV43" i="62"/>
  <c r="CT43" i="62"/>
  <c r="CU43" i="62"/>
  <c r="CB43" i="62"/>
  <c r="CE43" i="62"/>
  <c r="CC43" i="62"/>
  <c r="CD43" i="62"/>
  <c r="BH43" i="62"/>
  <c r="BK43" i="62"/>
  <c r="BI43" i="62"/>
  <c r="BJ43" i="62"/>
  <c r="AL43" i="62"/>
  <c r="AO43" i="62"/>
  <c r="AM43" i="62"/>
  <c r="AN43" i="62"/>
  <c r="Z43" i="62"/>
  <c r="AC43" i="62"/>
  <c r="AA43" i="62"/>
  <c r="AB43" i="62"/>
  <c r="O43" i="62"/>
  <c r="R43" i="62"/>
  <c r="P43" i="62"/>
  <c r="Q43" i="62"/>
  <c r="EN41" i="62"/>
  <c r="EQ41" i="62"/>
  <c r="EO41" i="62"/>
  <c r="EP41" i="62"/>
  <c r="DS41" i="62"/>
  <c r="DV41" i="62"/>
  <c r="DT41" i="62"/>
  <c r="DU41" i="62"/>
  <c r="DI41" i="62"/>
  <c r="DL41" i="62"/>
  <c r="DJ41" i="62"/>
  <c r="DK41" i="62"/>
  <c r="CS41" i="62"/>
  <c r="CV41" i="62"/>
  <c r="CT41" i="62"/>
  <c r="CU41" i="62"/>
  <c r="CB41" i="62"/>
  <c r="CE41" i="62"/>
  <c r="CC41" i="62"/>
  <c r="CD41" i="62"/>
  <c r="BH41" i="62"/>
  <c r="BK41" i="62"/>
  <c r="BI41" i="62"/>
  <c r="BJ41" i="62"/>
  <c r="AL41" i="62"/>
  <c r="AO41" i="62"/>
  <c r="AM41" i="62"/>
  <c r="AN41" i="62"/>
  <c r="Z41" i="62"/>
  <c r="AC41" i="62"/>
  <c r="AA41" i="62"/>
  <c r="AB41" i="62"/>
  <c r="O41" i="62"/>
  <c r="R41" i="62"/>
  <c r="P41" i="62"/>
  <c r="Q41" i="62"/>
  <c r="EN39" i="62"/>
  <c r="EQ39" i="62"/>
  <c r="EO39" i="62"/>
  <c r="EP39" i="62"/>
  <c r="DS39" i="62"/>
  <c r="DV39" i="62"/>
  <c r="DT39" i="62"/>
  <c r="DU39" i="62"/>
  <c r="DI39" i="62"/>
  <c r="DL39" i="62"/>
  <c r="DJ39" i="62"/>
  <c r="DK39" i="62"/>
  <c r="CS39" i="62"/>
  <c r="CV39" i="62"/>
  <c r="CT39" i="62"/>
  <c r="CU39" i="62"/>
  <c r="CB39" i="62"/>
  <c r="CE39" i="62"/>
  <c r="CC39" i="62"/>
  <c r="CD39" i="62"/>
  <c r="BH39" i="62"/>
  <c r="BK39" i="62"/>
  <c r="BI39" i="62"/>
  <c r="BJ39" i="62"/>
  <c r="AL39" i="62"/>
  <c r="AO39" i="62"/>
  <c r="AM39" i="62"/>
  <c r="AN39" i="62"/>
  <c r="Z39" i="62"/>
  <c r="AC39" i="62"/>
  <c r="AA39" i="62"/>
  <c r="AB39" i="62"/>
  <c r="O39" i="62"/>
  <c r="R39" i="62"/>
  <c r="P39" i="62"/>
  <c r="Q39" i="62"/>
  <c r="EN37" i="62"/>
  <c r="EQ37" i="62"/>
  <c r="EO37" i="62"/>
  <c r="EP37" i="62"/>
  <c r="DS37" i="62"/>
  <c r="DV37" i="62"/>
  <c r="DT37" i="62"/>
  <c r="DU37" i="62"/>
  <c r="DI37" i="62"/>
  <c r="DL37" i="62"/>
  <c r="DJ37" i="62"/>
  <c r="DK37" i="62"/>
  <c r="CS37" i="62"/>
  <c r="CV37" i="62"/>
  <c r="CT37" i="62"/>
  <c r="CU37" i="62"/>
  <c r="CB37" i="62"/>
  <c r="CE37" i="62"/>
  <c r="CC37" i="62"/>
  <c r="CD37" i="62"/>
  <c r="BH37" i="62"/>
  <c r="BK37" i="62"/>
  <c r="BI37" i="62"/>
  <c r="BJ37" i="62"/>
  <c r="AL37" i="62"/>
  <c r="AO37" i="62"/>
  <c r="AM37" i="62"/>
  <c r="AN37" i="62"/>
  <c r="Z37" i="62"/>
  <c r="AC37" i="62"/>
  <c r="AA37" i="62"/>
  <c r="AB37" i="62"/>
  <c r="O37" i="62"/>
  <c r="R37" i="62"/>
  <c r="P37" i="62"/>
  <c r="Q37" i="62"/>
  <c r="EN35" i="62"/>
  <c r="EQ35" i="62"/>
  <c r="EO35" i="62"/>
  <c r="EP35" i="62"/>
  <c r="DS35" i="62"/>
  <c r="DV35" i="62"/>
  <c r="DT35" i="62"/>
  <c r="DU35" i="62"/>
  <c r="DI35" i="62"/>
  <c r="DL35" i="62"/>
  <c r="DJ35" i="62"/>
  <c r="DK35" i="62"/>
  <c r="CS35" i="62"/>
  <c r="CV35" i="62"/>
  <c r="CT35" i="62"/>
  <c r="CU35" i="62"/>
  <c r="CB35" i="62"/>
  <c r="CE35" i="62"/>
  <c r="CC35" i="62"/>
  <c r="CD35" i="62"/>
  <c r="BH35" i="62"/>
  <c r="BK35" i="62"/>
  <c r="BI35" i="62"/>
  <c r="BJ35" i="62"/>
  <c r="AL35" i="62"/>
  <c r="AO35" i="62"/>
  <c r="AM35" i="62"/>
  <c r="AN35" i="62"/>
  <c r="Z35" i="62"/>
  <c r="AC35" i="62"/>
  <c r="AA35" i="62"/>
  <c r="AB35" i="62"/>
  <c r="O35" i="62"/>
  <c r="R35" i="62"/>
  <c r="P35" i="62"/>
  <c r="Q35" i="62"/>
  <c r="EN33" i="62"/>
  <c r="EQ33" i="62"/>
  <c r="EO33" i="62"/>
  <c r="EP33" i="62"/>
  <c r="DS33" i="62"/>
  <c r="DV33" i="62"/>
  <c r="DT33" i="62"/>
  <c r="DU33" i="62"/>
  <c r="DI33" i="62"/>
  <c r="DL33" i="62"/>
  <c r="DJ33" i="62"/>
  <c r="DK33" i="62"/>
  <c r="CS33" i="62"/>
  <c r="CV33" i="62"/>
  <c r="CT33" i="62"/>
  <c r="CU33" i="62"/>
  <c r="CB33" i="62"/>
  <c r="CE33" i="62"/>
  <c r="CC33" i="62"/>
  <c r="CD33" i="62"/>
  <c r="BH33" i="62"/>
  <c r="BK33" i="62"/>
  <c r="BI33" i="62"/>
  <c r="BJ33" i="62"/>
  <c r="AL33" i="62"/>
  <c r="AO33" i="62"/>
  <c r="AM33" i="62"/>
  <c r="AN33" i="62"/>
  <c r="Z33" i="62"/>
  <c r="AC33" i="62"/>
  <c r="AA33" i="62"/>
  <c r="AB33" i="62"/>
  <c r="EN31" i="62"/>
  <c r="EQ31" i="62"/>
  <c r="EO31" i="62"/>
  <c r="EP31" i="62"/>
  <c r="DS31" i="62"/>
  <c r="DV31" i="62"/>
  <c r="DT31" i="62"/>
  <c r="DU31" i="62"/>
  <c r="DI31" i="62"/>
  <c r="DL31" i="62"/>
  <c r="DJ31" i="62"/>
  <c r="DK31" i="62"/>
  <c r="CS31" i="62"/>
  <c r="CV31" i="62"/>
  <c r="CT31" i="62"/>
  <c r="CU31" i="62"/>
  <c r="CB31" i="62"/>
  <c r="CE31" i="62"/>
  <c r="CC31" i="62"/>
  <c r="CD31" i="62"/>
  <c r="BH31" i="62"/>
  <c r="BK31" i="62"/>
  <c r="BI31" i="62"/>
  <c r="BJ31" i="62"/>
  <c r="AL31" i="62"/>
  <c r="AO31" i="62"/>
  <c r="AM31" i="62"/>
  <c r="AN31" i="62"/>
  <c r="Z31" i="62"/>
  <c r="AC31" i="62"/>
  <c r="AA31" i="62"/>
  <c r="AB31" i="62"/>
  <c r="O31" i="62"/>
  <c r="R31" i="62"/>
  <c r="P31" i="62"/>
  <c r="Q31" i="62"/>
  <c r="EN29" i="62"/>
  <c r="EQ29" i="62"/>
  <c r="EO29" i="62"/>
  <c r="EP29" i="62"/>
  <c r="DS29" i="62"/>
  <c r="DV29" i="62"/>
  <c r="DT29" i="62"/>
  <c r="DU29" i="62"/>
  <c r="DI29" i="62"/>
  <c r="DL29" i="62"/>
  <c r="DJ29" i="62"/>
  <c r="DK29" i="62"/>
  <c r="CS29" i="62"/>
  <c r="CV29" i="62"/>
  <c r="CT29" i="62"/>
  <c r="CU29" i="62"/>
  <c r="CB29" i="62"/>
  <c r="CE29" i="62"/>
  <c r="CC29" i="62"/>
  <c r="CD29" i="62"/>
  <c r="BH29" i="62"/>
  <c r="BK29" i="62"/>
  <c r="BI29" i="62"/>
  <c r="BJ29" i="62"/>
  <c r="AL29" i="62"/>
  <c r="AO29" i="62"/>
  <c r="AM29" i="62"/>
  <c r="AN29" i="62"/>
  <c r="Z29" i="62"/>
  <c r="AC29" i="62"/>
  <c r="AA29" i="62"/>
  <c r="AB29" i="62"/>
  <c r="O29" i="62"/>
  <c r="R29" i="62"/>
  <c r="P29" i="62"/>
  <c r="Q29" i="62"/>
  <c r="EN27" i="62"/>
  <c r="EQ27" i="62"/>
  <c r="EO27" i="62"/>
  <c r="EP27" i="62"/>
  <c r="DS27" i="62"/>
  <c r="DV27" i="62"/>
  <c r="DT27" i="62"/>
  <c r="DU27" i="62"/>
  <c r="DI27" i="62"/>
  <c r="DL27" i="62"/>
  <c r="DJ27" i="62"/>
  <c r="DK27" i="62"/>
  <c r="CS27" i="62"/>
  <c r="CV27" i="62"/>
  <c r="CT27" i="62"/>
  <c r="CU27" i="62"/>
  <c r="CB27" i="62"/>
  <c r="CE27" i="62"/>
  <c r="CC27" i="62"/>
  <c r="CD27" i="62"/>
  <c r="BH27" i="62"/>
  <c r="BK27" i="62"/>
  <c r="BI27" i="62"/>
  <c r="BJ27" i="62"/>
  <c r="AL27" i="62"/>
  <c r="AO27" i="62"/>
  <c r="AM27" i="62"/>
  <c r="AN27" i="62"/>
  <c r="Z27" i="62"/>
  <c r="AC27" i="62"/>
  <c r="AA27" i="62"/>
  <c r="AB27" i="62"/>
  <c r="O27" i="62"/>
  <c r="R27" i="62"/>
  <c r="P27" i="62"/>
  <c r="Q27" i="62"/>
  <c r="EN25" i="62"/>
  <c r="EQ25" i="62"/>
  <c r="EO25" i="62"/>
  <c r="EP25" i="62"/>
  <c r="DS25" i="62"/>
  <c r="DV25" i="62"/>
  <c r="DT25" i="62"/>
  <c r="DU25" i="62"/>
  <c r="DI25" i="62"/>
  <c r="DL25" i="62"/>
  <c r="DJ25" i="62"/>
  <c r="DK25" i="62"/>
  <c r="CS25" i="62"/>
  <c r="CV25" i="62"/>
  <c r="CT25" i="62"/>
  <c r="CU25" i="62"/>
  <c r="CB25" i="62"/>
  <c r="CE25" i="62"/>
  <c r="CC25" i="62"/>
  <c r="CD25" i="62"/>
  <c r="BH25" i="62"/>
  <c r="BK25" i="62"/>
  <c r="BI25" i="62"/>
  <c r="BJ25" i="62"/>
  <c r="AL25" i="62"/>
  <c r="AO25" i="62"/>
  <c r="AM25" i="62"/>
  <c r="AN25" i="62"/>
  <c r="Z25" i="62"/>
  <c r="AC25" i="62"/>
  <c r="AA25" i="62"/>
  <c r="AB25" i="62"/>
  <c r="O25" i="62"/>
  <c r="R25" i="62"/>
  <c r="P25" i="62"/>
  <c r="Q25" i="62"/>
  <c r="EN23" i="62"/>
  <c r="EQ23" i="62"/>
  <c r="EO23" i="62"/>
  <c r="EP23" i="62"/>
  <c r="DS23" i="62"/>
  <c r="DV23" i="62"/>
  <c r="DT23" i="62"/>
  <c r="DU23" i="62"/>
  <c r="DI23" i="62"/>
  <c r="DL23" i="62"/>
  <c r="DJ23" i="62"/>
  <c r="DK23" i="62"/>
  <c r="CS23" i="62"/>
  <c r="CV23" i="62"/>
  <c r="CT23" i="62"/>
  <c r="CU23" i="62"/>
  <c r="CB23" i="62"/>
  <c r="CE23" i="62"/>
  <c r="CC23" i="62"/>
  <c r="CD23" i="62"/>
  <c r="BH23" i="62"/>
  <c r="BK23" i="62"/>
  <c r="BI23" i="62"/>
  <c r="BJ23" i="62"/>
  <c r="AL23" i="62"/>
  <c r="AO23" i="62"/>
  <c r="AM23" i="62"/>
  <c r="AN23" i="62"/>
  <c r="Z23" i="62"/>
  <c r="AC23" i="62"/>
  <c r="AA23" i="62"/>
  <c r="AB23" i="62"/>
  <c r="O23" i="62"/>
  <c r="R23" i="62"/>
  <c r="P23" i="62"/>
  <c r="Q23" i="62"/>
  <c r="EN21" i="62"/>
  <c r="EQ21" i="62"/>
  <c r="EO21" i="62"/>
  <c r="EP21" i="62"/>
  <c r="DS21" i="62"/>
  <c r="DV21" i="62"/>
  <c r="DT21" i="62"/>
  <c r="DU21" i="62"/>
  <c r="DI21" i="62"/>
  <c r="DL21" i="62"/>
  <c r="DJ21" i="62"/>
  <c r="DK21" i="62"/>
  <c r="CS21" i="62"/>
  <c r="CV21" i="62"/>
  <c r="CT21" i="62"/>
  <c r="CU21" i="62"/>
  <c r="CB21" i="62"/>
  <c r="CE21" i="62"/>
  <c r="CC21" i="62"/>
  <c r="CD21" i="62"/>
  <c r="BH21" i="62"/>
  <c r="BK21" i="62"/>
  <c r="BI21" i="62"/>
  <c r="BJ21" i="62"/>
  <c r="AL21" i="62"/>
  <c r="AO21" i="62"/>
  <c r="AM21" i="62"/>
  <c r="AN21" i="62"/>
  <c r="Z21" i="62"/>
  <c r="AC21" i="62"/>
  <c r="AA21" i="62"/>
  <c r="AB21" i="62"/>
  <c r="O21" i="62"/>
  <c r="R21" i="62"/>
  <c r="P21" i="62"/>
  <c r="Q21" i="62"/>
  <c r="EN19" i="62"/>
  <c r="EQ19" i="62"/>
  <c r="EO19" i="62"/>
  <c r="EP19" i="62"/>
  <c r="DS19" i="62"/>
  <c r="DV19" i="62"/>
  <c r="DT19" i="62"/>
  <c r="DU19" i="62"/>
  <c r="DI19" i="62"/>
  <c r="DL19" i="62"/>
  <c r="DJ19" i="62"/>
  <c r="DK19" i="62"/>
  <c r="CS19" i="62"/>
  <c r="CV19" i="62"/>
  <c r="CT19" i="62"/>
  <c r="CU19" i="62"/>
  <c r="CB19" i="62"/>
  <c r="CE19" i="62"/>
  <c r="CC19" i="62"/>
  <c r="CD19" i="62"/>
  <c r="BH19" i="62"/>
  <c r="BK19" i="62"/>
  <c r="BI19" i="62"/>
  <c r="BJ19" i="62"/>
  <c r="AL19" i="62"/>
  <c r="AO19" i="62"/>
  <c r="AM19" i="62"/>
  <c r="AN19" i="62"/>
  <c r="Z19" i="62"/>
  <c r="AC19" i="62"/>
  <c r="AA19" i="62"/>
  <c r="AB19" i="62"/>
  <c r="O19" i="62"/>
  <c r="R19" i="62"/>
  <c r="P19" i="62"/>
  <c r="Q19" i="62"/>
  <c r="EN17" i="62"/>
  <c r="EQ17" i="62"/>
  <c r="EO17" i="62"/>
  <c r="EP17" i="62"/>
  <c r="DS17" i="62"/>
  <c r="DV17" i="62"/>
  <c r="DT17" i="62"/>
  <c r="DU17" i="62"/>
  <c r="DI17" i="62"/>
  <c r="DL17" i="62"/>
  <c r="DJ17" i="62"/>
  <c r="DK17" i="62"/>
  <c r="CS17" i="62"/>
  <c r="CV17" i="62"/>
  <c r="CT17" i="62"/>
  <c r="CU17" i="62"/>
  <c r="CB17" i="62"/>
  <c r="CE17" i="62"/>
  <c r="CC17" i="62"/>
  <c r="CD17" i="62"/>
  <c r="BH17" i="62"/>
  <c r="BK17" i="62"/>
  <c r="BI17" i="62"/>
  <c r="BJ17" i="62"/>
  <c r="AL17" i="62"/>
  <c r="AO17" i="62"/>
  <c r="AM17" i="62"/>
  <c r="AN17" i="62"/>
  <c r="Z17" i="62"/>
  <c r="AC17" i="62"/>
  <c r="AA17" i="62"/>
  <c r="AB17" i="62"/>
  <c r="EN15" i="62"/>
  <c r="EQ15" i="62"/>
  <c r="EO15" i="62"/>
  <c r="EP15" i="62"/>
  <c r="DS15" i="62"/>
  <c r="DV15" i="62"/>
  <c r="DT15" i="62"/>
  <c r="DU15" i="62"/>
  <c r="DI15" i="62"/>
  <c r="DL15" i="62"/>
  <c r="DJ15" i="62"/>
  <c r="DK15" i="62"/>
  <c r="CS15" i="62"/>
  <c r="CV15" i="62"/>
  <c r="CT15" i="62"/>
  <c r="CU15" i="62"/>
  <c r="CB15" i="62"/>
  <c r="CE15" i="62"/>
  <c r="CC15" i="62"/>
  <c r="CD15" i="62"/>
  <c r="BH15" i="62"/>
  <c r="BK15" i="62"/>
  <c r="BI15" i="62"/>
  <c r="BJ15" i="62"/>
  <c r="AL15" i="62"/>
  <c r="AO15" i="62"/>
  <c r="AM15" i="62"/>
  <c r="AN15" i="62"/>
  <c r="Z15" i="62"/>
  <c r="AC15" i="62"/>
  <c r="AA15" i="62"/>
  <c r="AB15" i="62"/>
  <c r="O15" i="62"/>
  <c r="R15" i="62"/>
  <c r="P15" i="62"/>
  <c r="Q15" i="62"/>
  <c r="EN13" i="62"/>
  <c r="EQ13" i="62"/>
  <c r="EO13" i="62"/>
  <c r="EP13" i="62"/>
  <c r="DS13" i="62"/>
  <c r="DV13" i="62"/>
  <c r="DT13" i="62"/>
  <c r="DU13" i="62"/>
  <c r="DI13" i="62"/>
  <c r="DL13" i="62"/>
  <c r="DJ13" i="62"/>
  <c r="DK13" i="62"/>
  <c r="CS13" i="62"/>
  <c r="CV13" i="62"/>
  <c r="CT13" i="62"/>
  <c r="CU13" i="62"/>
  <c r="CB13" i="62"/>
  <c r="CE13" i="62"/>
  <c r="CC13" i="62"/>
  <c r="CD13" i="62"/>
  <c r="BH13" i="62"/>
  <c r="BK13" i="62"/>
  <c r="BI13" i="62"/>
  <c r="BJ13" i="62"/>
  <c r="AL13" i="62"/>
  <c r="AO13" i="62"/>
  <c r="AM13" i="62"/>
  <c r="AN13" i="62"/>
  <c r="Z13" i="62"/>
  <c r="AC13" i="62"/>
  <c r="AA13" i="62"/>
  <c r="AB13" i="62"/>
  <c r="EN11" i="62"/>
  <c r="EQ11" i="62"/>
  <c r="EO11" i="62"/>
  <c r="EP11" i="62"/>
  <c r="DS11" i="62"/>
  <c r="DV11" i="62"/>
  <c r="DT11" i="62"/>
  <c r="DU11" i="62"/>
  <c r="DI11" i="62"/>
  <c r="DL11" i="62"/>
  <c r="DJ11" i="62"/>
  <c r="DK11" i="62"/>
  <c r="CS11" i="62"/>
  <c r="CV11" i="62"/>
  <c r="CT11" i="62"/>
  <c r="CU11" i="62"/>
  <c r="CB11" i="62"/>
  <c r="CE11" i="62"/>
  <c r="CC11" i="62"/>
  <c r="CD11" i="62"/>
  <c r="BH11" i="62"/>
  <c r="BK11" i="62"/>
  <c r="BI11" i="62"/>
  <c r="BJ11" i="62"/>
  <c r="AL11" i="62"/>
  <c r="AO11" i="62"/>
  <c r="AM11" i="62"/>
  <c r="AN11" i="62"/>
  <c r="Z11" i="62"/>
  <c r="AC11" i="62"/>
  <c r="AA11" i="62"/>
  <c r="AB11" i="62"/>
  <c r="O11" i="62"/>
  <c r="R11" i="62"/>
  <c r="P11" i="62"/>
  <c r="Q11" i="62"/>
  <c r="EN9" i="62"/>
  <c r="EQ9" i="62"/>
  <c r="EO9" i="62"/>
  <c r="EP9" i="62"/>
  <c r="DS9" i="62"/>
  <c r="DV9" i="62"/>
  <c r="DT9" i="62"/>
  <c r="DU9" i="62"/>
  <c r="DI9" i="62"/>
  <c r="DL9" i="62"/>
  <c r="DJ9" i="62"/>
  <c r="DK9" i="62"/>
  <c r="CS9" i="62"/>
  <c r="CV9" i="62"/>
  <c r="CT9" i="62"/>
  <c r="CU9" i="62"/>
  <c r="CB9" i="62"/>
  <c r="CE9" i="62"/>
  <c r="CC9" i="62"/>
  <c r="CD9" i="62"/>
  <c r="BH9" i="62"/>
  <c r="BK9" i="62"/>
  <c r="BI9" i="62"/>
  <c r="BJ9" i="62"/>
  <c r="AL9" i="62"/>
  <c r="AO9" i="62"/>
  <c r="AM9" i="62"/>
  <c r="AN9" i="62"/>
  <c r="Z9" i="62"/>
  <c r="AC9" i="62"/>
  <c r="AA9" i="62"/>
  <c r="AB9" i="62"/>
  <c r="O9" i="62"/>
  <c r="R9" i="62"/>
  <c r="P9" i="62"/>
  <c r="Q9" i="62"/>
  <c r="DR140" i="1"/>
  <c r="DQ140" i="1"/>
  <c r="DP140" i="1"/>
  <c r="DO140" i="1"/>
  <c r="DN140" i="1"/>
  <c r="DM140" i="1"/>
  <c r="DL140" i="1"/>
  <c r="DK140" i="1"/>
  <c r="DJ140" i="1"/>
  <c r="DI140" i="1"/>
  <c r="DH140" i="1"/>
  <c r="DG140" i="1"/>
  <c r="DF140" i="1"/>
  <c r="DE140" i="1"/>
  <c r="DD140" i="1"/>
  <c r="DC140" i="1"/>
  <c r="DB140" i="1"/>
  <c r="DA140" i="1"/>
  <c r="CZ140" i="1"/>
  <c r="CY140" i="1"/>
  <c r="CX140" i="1"/>
  <c r="CW140" i="1"/>
  <c r="CV140" i="1"/>
  <c r="CU140" i="1"/>
  <c r="CT140" i="1"/>
  <c r="CS140" i="1"/>
  <c r="CR140" i="1"/>
  <c r="CQ140" i="1"/>
  <c r="CP140" i="1"/>
  <c r="CO140" i="1"/>
  <c r="CN140" i="1"/>
  <c r="CM140" i="1"/>
  <c r="CK140" i="1"/>
  <c r="CJ140" i="1"/>
  <c r="CI140" i="1"/>
  <c r="CH140" i="1"/>
  <c r="CG140" i="1"/>
  <c r="CF140" i="1"/>
  <c r="CE140" i="1"/>
  <c r="CD140" i="1"/>
  <c r="CC140" i="1"/>
  <c r="CB140" i="1"/>
  <c r="CA140" i="1"/>
  <c r="BZ140" i="1"/>
  <c r="BY140" i="1"/>
  <c r="BX140" i="1"/>
  <c r="BW140" i="1"/>
  <c r="BV140" i="1"/>
  <c r="BU140" i="1"/>
  <c r="BT140" i="1"/>
  <c r="BS140" i="1"/>
  <c r="BR140" i="1"/>
  <c r="BQ140" i="1"/>
  <c r="BO140" i="1"/>
  <c r="BN140" i="1"/>
  <c r="BM140" i="1"/>
  <c r="BL140" i="1"/>
  <c r="BK140" i="1"/>
  <c r="BJ140" i="1"/>
  <c r="BI140" i="1"/>
  <c r="BH140" i="1"/>
  <c r="BG140" i="1"/>
  <c r="BF140" i="1"/>
  <c r="BE140" i="1"/>
  <c r="BD140" i="1"/>
  <c r="BC140" i="1"/>
  <c r="BB140" i="1"/>
  <c r="BA140" i="1"/>
  <c r="AZ140" i="1"/>
  <c r="AY140" i="1"/>
  <c r="AX140" i="1"/>
  <c r="AW140" i="1"/>
  <c r="AV140" i="1"/>
  <c r="AU140" i="1"/>
  <c r="AT140" i="1"/>
  <c r="AS140" i="1"/>
  <c r="GI140" i="1"/>
  <c r="GH140" i="1"/>
  <c r="GG140" i="1"/>
  <c r="GF140" i="1"/>
  <c r="GE140" i="1"/>
  <c r="GD140" i="1"/>
  <c r="GC140" i="1"/>
  <c r="GB140" i="1"/>
  <c r="GA140" i="1"/>
  <c r="FZ140" i="1"/>
  <c r="FY140" i="1"/>
  <c r="FX140" i="1"/>
  <c r="FW140" i="1"/>
  <c r="FV140" i="1"/>
  <c r="FU140" i="1"/>
  <c r="FT140" i="1"/>
  <c r="FS140" i="1"/>
  <c r="FR140" i="1"/>
  <c r="FQ140" i="1"/>
  <c r="FP140" i="1"/>
  <c r="FO140" i="1"/>
  <c r="FN140" i="1"/>
  <c r="FM140" i="1"/>
  <c r="FL140" i="1"/>
  <c r="FK140" i="1"/>
  <c r="FJ140" i="1"/>
  <c r="FI140" i="1"/>
  <c r="B142" i="1"/>
  <c r="B141" i="1"/>
  <c r="C141" i="1"/>
  <c r="D141" i="1"/>
  <c r="E141" i="1"/>
  <c r="F141" i="1"/>
  <c r="G141" i="1"/>
  <c r="H141" i="1"/>
  <c r="I141" i="1"/>
  <c r="J141" i="1"/>
  <c r="K141" i="1"/>
  <c r="L141" i="1"/>
  <c r="M141" i="1"/>
  <c r="N141" i="1"/>
  <c r="O141" i="1"/>
  <c r="P141" i="1"/>
  <c r="Q141" i="1"/>
  <c r="R141" i="1"/>
  <c r="S141" i="1"/>
  <c r="T141" i="1"/>
  <c r="U141" i="1"/>
  <c r="V141" i="1"/>
  <c r="Z141" i="1"/>
  <c r="AA141" i="1"/>
  <c r="AB141" i="1"/>
  <c r="AC141" i="1"/>
  <c r="AD141" i="1"/>
  <c r="AE141" i="1"/>
  <c r="AF141" i="1"/>
  <c r="AG141" i="1"/>
  <c r="AH141" i="1"/>
  <c r="AI141" i="1"/>
  <c r="AJ141" i="1"/>
  <c r="AK141" i="1"/>
  <c r="AL141" i="1"/>
  <c r="AM141" i="1"/>
  <c r="AN141" i="1"/>
  <c r="AO141" i="1"/>
  <c r="AP141" i="1"/>
  <c r="AQ141" i="1"/>
  <c r="W141" i="1"/>
  <c r="X141" i="1"/>
  <c r="Y141" i="1"/>
  <c r="DS141" i="1"/>
  <c r="DT141" i="1"/>
  <c r="DU141" i="1"/>
  <c r="DV141" i="1"/>
  <c r="DW141" i="1"/>
  <c r="DX141" i="1"/>
  <c r="DY141" i="1"/>
  <c r="DZ141" i="1"/>
  <c r="EA141" i="1"/>
  <c r="EB141" i="1"/>
  <c r="EC141" i="1"/>
  <c r="ED141" i="1"/>
  <c r="EE141" i="1"/>
  <c r="EF141" i="1"/>
  <c r="EG141" i="1"/>
  <c r="EH141" i="1"/>
  <c r="EI141" i="1"/>
  <c r="EJ141" i="1"/>
  <c r="EK141" i="1"/>
  <c r="EL141" i="1"/>
  <c r="EM141" i="1"/>
  <c r="EN141" i="1"/>
  <c r="EO141" i="1"/>
  <c r="EP141" i="1"/>
  <c r="EQ141" i="1"/>
  <c r="ER141" i="1"/>
  <c r="ES141" i="1"/>
  <c r="ET141" i="1"/>
  <c r="EU141" i="1"/>
  <c r="EV141" i="1"/>
  <c r="EW141" i="1"/>
  <c r="EX141" i="1"/>
  <c r="EY141" i="1"/>
  <c r="EZ141" i="1"/>
  <c r="FA141" i="1"/>
  <c r="FB141" i="1"/>
  <c r="FC141" i="1"/>
  <c r="FD141" i="1"/>
  <c r="FE141" i="1"/>
  <c r="C142" i="1"/>
  <c r="D142" i="1"/>
  <c r="E142" i="1"/>
  <c r="F142" i="1"/>
  <c r="G142" i="1"/>
  <c r="H142" i="1"/>
  <c r="I142" i="1"/>
  <c r="J142" i="1"/>
  <c r="K142" i="1"/>
  <c r="L142" i="1"/>
  <c r="M142" i="1"/>
  <c r="N142" i="1"/>
  <c r="O142" i="1"/>
  <c r="P142" i="1"/>
  <c r="Q142" i="1"/>
  <c r="R142" i="1"/>
  <c r="S142" i="1"/>
  <c r="T142" i="1"/>
  <c r="U142" i="1"/>
  <c r="V142" i="1"/>
  <c r="Z142" i="1"/>
  <c r="AA142" i="1"/>
  <c r="AB142" i="1"/>
  <c r="AC142" i="1"/>
  <c r="AD142" i="1"/>
  <c r="AE142" i="1"/>
  <c r="AF142" i="1"/>
  <c r="AG142" i="1"/>
  <c r="AH142" i="1"/>
  <c r="AI142" i="1"/>
  <c r="AJ142" i="1"/>
  <c r="AK142" i="1"/>
  <c r="AL142" i="1"/>
  <c r="AM142" i="1"/>
  <c r="AN142" i="1"/>
  <c r="AO142" i="1"/>
  <c r="AP142" i="1"/>
  <c r="AQ142" i="1"/>
  <c r="W142" i="1"/>
  <c r="X142" i="1"/>
  <c r="Y142" i="1"/>
  <c r="DS142" i="1"/>
  <c r="DT142" i="1"/>
  <c r="DU142" i="1"/>
  <c r="DV142" i="1"/>
  <c r="DW142" i="1"/>
  <c r="DX142" i="1"/>
  <c r="DY142" i="1"/>
  <c r="DZ142" i="1"/>
  <c r="EA142" i="1"/>
  <c r="EB142" i="1"/>
  <c r="EC142" i="1"/>
  <c r="ED142" i="1"/>
  <c r="EE142" i="1"/>
  <c r="EF142" i="1"/>
  <c r="EG142" i="1"/>
  <c r="EH142" i="1"/>
  <c r="EI142" i="1"/>
  <c r="EJ142" i="1"/>
  <c r="EK142" i="1"/>
  <c r="EL142" i="1"/>
  <c r="EM142" i="1"/>
  <c r="EN142" i="1"/>
  <c r="EO142" i="1"/>
  <c r="EP142" i="1"/>
  <c r="EQ142" i="1"/>
  <c r="ER142" i="1"/>
  <c r="ES142" i="1"/>
  <c r="ET142" i="1"/>
  <c r="EU142" i="1"/>
  <c r="EV142" i="1"/>
  <c r="EW142" i="1"/>
  <c r="EX142" i="1"/>
  <c r="EY142" i="1"/>
  <c r="EZ142" i="1"/>
  <c r="FA142" i="1"/>
  <c r="FB142" i="1"/>
  <c r="FC142" i="1"/>
  <c r="FD142" i="1"/>
  <c r="FE142" i="1"/>
  <c r="FG141" i="1"/>
  <c r="GJ141" i="1"/>
  <c r="GK141" i="1"/>
  <c r="GL141" i="1"/>
  <c r="GM141" i="1"/>
  <c r="GN141" i="1"/>
  <c r="GO141" i="1"/>
  <c r="GP141" i="1"/>
  <c r="GQ141" i="1"/>
  <c r="GR141" i="1"/>
  <c r="GS141" i="1"/>
  <c r="GT141" i="1"/>
  <c r="GU141" i="1"/>
  <c r="GV141" i="1"/>
  <c r="GW141" i="1"/>
  <c r="FG142" i="1"/>
  <c r="GJ142" i="1"/>
  <c r="GK142" i="1"/>
  <c r="GL142" i="1"/>
  <c r="GM142" i="1"/>
  <c r="GN142" i="1"/>
  <c r="GO142" i="1"/>
  <c r="GP142" i="1"/>
  <c r="GQ142" i="1"/>
  <c r="GR142" i="1"/>
  <c r="GS142" i="1"/>
  <c r="GT142" i="1"/>
  <c r="GU142" i="1"/>
  <c r="GV142" i="1"/>
  <c r="GW142" i="1"/>
  <c r="FF142" i="1"/>
  <c r="FF141" i="1"/>
  <c r="C140" i="1"/>
  <c r="D140" i="1"/>
  <c r="E140" i="1"/>
  <c r="F140" i="1"/>
  <c r="G140" i="1"/>
  <c r="H140" i="1"/>
  <c r="I140" i="1"/>
  <c r="J140" i="1"/>
  <c r="K140" i="1"/>
  <c r="L140" i="1"/>
  <c r="M140" i="1"/>
  <c r="N140" i="1"/>
  <c r="O140" i="1"/>
  <c r="P140" i="1"/>
  <c r="Q140" i="1"/>
  <c r="R140" i="1"/>
  <c r="S140" i="1"/>
  <c r="T140" i="1"/>
  <c r="U140" i="1"/>
  <c r="Z140" i="1"/>
  <c r="AA140" i="1"/>
  <c r="AB140" i="1"/>
  <c r="AC140" i="1"/>
  <c r="AD140" i="1"/>
  <c r="AE140" i="1"/>
  <c r="AF140" i="1"/>
  <c r="AG140" i="1"/>
  <c r="AH140" i="1"/>
  <c r="AI140" i="1"/>
  <c r="AJ140" i="1"/>
  <c r="AK140" i="1"/>
  <c r="AL140" i="1"/>
  <c r="AM140" i="1"/>
  <c r="AN140" i="1"/>
  <c r="AO140" i="1"/>
  <c r="AP140" i="1"/>
  <c r="AQ140" i="1"/>
  <c r="W140" i="1"/>
  <c r="X140" i="1"/>
  <c r="Y140" i="1"/>
  <c r="DT140" i="1"/>
  <c r="DU140" i="1"/>
  <c r="DV140" i="1"/>
  <c r="DW140" i="1"/>
  <c r="DX140" i="1"/>
  <c r="DY140" i="1"/>
  <c r="DZ140" i="1"/>
  <c r="EA140" i="1"/>
  <c r="EB140" i="1"/>
  <c r="EC140" i="1"/>
  <c r="ED140" i="1"/>
  <c r="EE140" i="1"/>
  <c r="EF140" i="1"/>
  <c r="EH140" i="1"/>
  <c r="EI140" i="1"/>
  <c r="EJ140" i="1"/>
  <c r="EK140" i="1"/>
  <c r="EL140" i="1"/>
  <c r="EM140" i="1"/>
  <c r="EN140" i="1"/>
  <c r="EO140" i="1"/>
  <c r="EP140" i="1"/>
  <c r="EQ140" i="1"/>
  <c r="ER140" i="1"/>
  <c r="ES140" i="1"/>
  <c r="ET140" i="1"/>
  <c r="EU140" i="1"/>
  <c r="EV140" i="1"/>
  <c r="EW140" i="1"/>
  <c r="EX140" i="1"/>
  <c r="EY140" i="1"/>
  <c r="EZ140" i="1"/>
  <c r="FB140" i="1"/>
  <c r="FC140" i="1"/>
  <c r="FD140" i="1"/>
  <c r="FE140" i="1"/>
  <c r="FF140" i="1"/>
  <c r="FG140" i="1"/>
  <c r="GL140" i="1"/>
  <c r="GN140" i="1"/>
  <c r="GO140" i="1"/>
  <c r="GP140" i="1"/>
  <c r="GQ140" i="1"/>
  <c r="GR140" i="1"/>
  <c r="GT140" i="1"/>
  <c r="GV140" i="1"/>
  <c r="GW140" i="1"/>
  <c r="B140" i="1"/>
</calcChain>
</file>

<file path=xl/sharedStrings.xml><?xml version="1.0" encoding="utf-8"?>
<sst xmlns="http://schemas.openxmlformats.org/spreadsheetml/2006/main" count="15597" uniqueCount="580">
  <si>
    <t>IZ410_Mica-2</t>
  </si>
  <si>
    <t>IZ410_Mica7</t>
  </si>
  <si>
    <t>IZ410_Mica8</t>
  </si>
  <si>
    <t>IZ410_Mica9</t>
  </si>
  <si>
    <t>IZ410_Mica10</t>
  </si>
  <si>
    <t>IZ410_Bt-1</t>
  </si>
  <si>
    <t>IZ410_Mica-1</t>
  </si>
  <si>
    <t>IZ410_Mica3</t>
  </si>
  <si>
    <t>IZ410_Mica4</t>
  </si>
  <si>
    <t>IZ410_Mica5</t>
  </si>
  <si>
    <t>IZ410_Mica6</t>
  </si>
  <si>
    <t>IZ410_Mica11</t>
  </si>
  <si>
    <t>IZ410_Mica13</t>
  </si>
  <si>
    <t>IZ410_Mica14</t>
  </si>
  <si>
    <t>IZ410_Mica15</t>
  </si>
  <si>
    <t>IZ410_Mica16</t>
  </si>
  <si>
    <t>IZ410_Mica17</t>
  </si>
  <si>
    <t>IZ410_Mica18</t>
  </si>
  <si>
    <t>IZ410_Mica19</t>
  </si>
  <si>
    <t>IZ410_Mica20</t>
  </si>
  <si>
    <t>IZ418_Mica1</t>
  </si>
  <si>
    <t>IZ418_Mica3</t>
  </si>
  <si>
    <t>IZ418_Mica4</t>
  </si>
  <si>
    <t>IZ418_Mica6</t>
  </si>
  <si>
    <t>IZ418_Mica7</t>
  </si>
  <si>
    <t>IZ418_Mica8</t>
  </si>
  <si>
    <t>IZ418_Mica9</t>
  </si>
  <si>
    <t>IZ418_Mica12</t>
  </si>
  <si>
    <t>IZ418_Mica15</t>
  </si>
  <si>
    <t>IZ418_Mica16</t>
  </si>
  <si>
    <t>IZ418_Mica17</t>
  </si>
  <si>
    <t>IZ418_Mica18</t>
  </si>
  <si>
    <t>IZ418_Mica19</t>
  </si>
  <si>
    <t>IZ418_Mica21</t>
  </si>
  <si>
    <t>IZ418_Mica22</t>
  </si>
  <si>
    <t>IZ418_Mica23-1</t>
  </si>
  <si>
    <t>IZ418_Mica23-2</t>
  </si>
  <si>
    <t>IZ418_Mica24</t>
  </si>
  <si>
    <t>IZ418_Mica13-1</t>
  </si>
  <si>
    <t>IZ418_Mica13-2</t>
  </si>
  <si>
    <t>IZ418_Mica20</t>
  </si>
  <si>
    <t>IZ422_Mica1</t>
  </si>
  <si>
    <t>IZ422_Mica2</t>
  </si>
  <si>
    <t>IZ422_Mica3</t>
  </si>
  <si>
    <t>IZ422_Mica4</t>
  </si>
  <si>
    <t>IZ422_Mica6</t>
  </si>
  <si>
    <t>IZ422_Mica7</t>
  </si>
  <si>
    <t>IZ422_Mica8</t>
  </si>
  <si>
    <t>IZ422_Mica9</t>
  </si>
  <si>
    <t>IZ422_Mica10</t>
  </si>
  <si>
    <t>IZ422_Mica11</t>
  </si>
  <si>
    <t>IZ422_Mica12</t>
  </si>
  <si>
    <t>IZ422_Mica14</t>
  </si>
  <si>
    <t>IZ422_Mica15</t>
  </si>
  <si>
    <t>IZ409_Mica1</t>
  </si>
  <si>
    <t>IZ409_Mica2</t>
  </si>
  <si>
    <t>IZ409_Mica4</t>
  </si>
  <si>
    <t>IZ409_Mica5</t>
  </si>
  <si>
    <t>IZ409_Mica6</t>
  </si>
  <si>
    <t>IZ409_Mica7</t>
  </si>
  <si>
    <t>IZ409_Mica8</t>
  </si>
  <si>
    <t>IZ409_Mica9</t>
  </si>
  <si>
    <t>IZ409_Mica10</t>
  </si>
  <si>
    <t>IZ409_Mica11</t>
  </si>
  <si>
    <t>IZ409_Mica12</t>
  </si>
  <si>
    <t>IZ409_Mica13</t>
  </si>
  <si>
    <t>IZ409_Mica14</t>
  </si>
  <si>
    <t>IZ409_Mica15</t>
  </si>
  <si>
    <t>IZ409_Mica16</t>
  </si>
  <si>
    <t>IZ409_Mica17</t>
  </si>
  <si>
    <t>IZ409_Mica18</t>
  </si>
  <si>
    <t>IZ409_Mica19</t>
  </si>
  <si>
    <t>IZ409_Mica20</t>
  </si>
  <si>
    <t>IZ407_Mica2</t>
  </si>
  <si>
    <t>IZ407_Mica9</t>
  </si>
  <si>
    <t>IZ407_Mica10</t>
  </si>
  <si>
    <t>IZ407_Mica11</t>
  </si>
  <si>
    <t>IZ407_Mica12</t>
  </si>
  <si>
    <t>IZ407_Mica13</t>
  </si>
  <si>
    <t>IZ405_Mica1</t>
  </si>
  <si>
    <t>IZ405_Mica2</t>
  </si>
  <si>
    <t>IZ405_Mica3</t>
  </si>
  <si>
    <t>IZ405_Mica4</t>
  </si>
  <si>
    <t>IZ405_Mica5</t>
  </si>
  <si>
    <t>IZ405_Mica6</t>
  </si>
  <si>
    <t>IZ405_Mica7</t>
  </si>
  <si>
    <t>IZ405_Mica8</t>
  </si>
  <si>
    <t>IZ405_Mica9</t>
  </si>
  <si>
    <t>IZ405_Mica10</t>
  </si>
  <si>
    <t>IZ405_Mica11</t>
  </si>
  <si>
    <t>IZ405_Mica12</t>
  </si>
  <si>
    <t>IZ405_Mica13</t>
  </si>
  <si>
    <t>Muscovite</t>
  </si>
  <si>
    <t>Biotite</t>
  </si>
  <si>
    <t>Probe data</t>
  </si>
  <si>
    <t>SiO2</t>
  </si>
  <si>
    <t>TiO2</t>
  </si>
  <si>
    <t>Al2O3</t>
  </si>
  <si>
    <t>Cr2O3</t>
  </si>
  <si>
    <t>MgO</t>
  </si>
  <si>
    <t>CaO</t>
  </si>
  <si>
    <t>MnO</t>
  </si>
  <si>
    <t>FeO</t>
  </si>
  <si>
    <t>Na2O</t>
  </si>
  <si>
    <t>K2O</t>
  </si>
  <si>
    <t>P2O5</t>
  </si>
  <si>
    <t>F</t>
  </si>
  <si>
    <t>Cl</t>
  </si>
  <si>
    <t>Total</t>
  </si>
  <si>
    <t>LA-ICP-MS data</t>
  </si>
  <si>
    <t>Li_ppm_m7</t>
  </si>
  <si>
    <t>Li_ppm_m7_Int2SE</t>
  </si>
  <si>
    <t>Be_ppm_m9</t>
  </si>
  <si>
    <t>Be_ppm_m9_Int2SE</t>
  </si>
  <si>
    <t>Na_ppm_m23</t>
  </si>
  <si>
    <t>Na_ppm_m23_Int2SE</t>
  </si>
  <si>
    <t>Mg_ppm_m24</t>
  </si>
  <si>
    <t>Mg_ppm_m24_Int2SE</t>
  </si>
  <si>
    <t>Al_ppm_m27</t>
  </si>
  <si>
    <t>Al_ppm_m27_Int2SE</t>
  </si>
  <si>
    <t>P_ppm_m31</t>
  </si>
  <si>
    <t>P_ppm_m31_Int2SE</t>
  </si>
  <si>
    <t>K_ppm_m39</t>
  </si>
  <si>
    <t>K_ppm_m39_Int2SE</t>
  </si>
  <si>
    <t>Ca_ppm_m43</t>
  </si>
  <si>
    <t>Ca_ppm_m43_Int2SE</t>
  </si>
  <si>
    <t>Sc_ppm_m45</t>
  </si>
  <si>
    <t>Sc_ppm_m45_Int2SE</t>
  </si>
  <si>
    <t>Ti_ppm_m49</t>
  </si>
  <si>
    <t>Ti_ppm_m49_Int2SE</t>
  </si>
  <si>
    <t>V_ppm_m51</t>
  </si>
  <si>
    <t>V_ppm_m51_Int2SE</t>
  </si>
  <si>
    <t>Cr_ppm_m53</t>
  </si>
  <si>
    <t>Cr_ppm_m53_Int2SE</t>
  </si>
  <si>
    <t>Mn_ppm_m55</t>
  </si>
  <si>
    <t>Mn_ppm_m55_Int2SE</t>
  </si>
  <si>
    <t>Fe_ppm_m56</t>
  </si>
  <si>
    <t>Fe_ppm_m56_Int2SE</t>
  </si>
  <si>
    <t>Co_ppm_m59</t>
  </si>
  <si>
    <t>Co_ppm_m59_Int2SE</t>
  </si>
  <si>
    <t>Ni_ppm_m60</t>
  </si>
  <si>
    <t>Ni_ppm_m60_Int2SE</t>
  </si>
  <si>
    <t>Cu_ppm_m65</t>
  </si>
  <si>
    <t>Cu_ppm_m65_Int2SE</t>
  </si>
  <si>
    <t>Zn_ppm_m66</t>
  </si>
  <si>
    <t>Zn_ppm_m66_Int2SE</t>
  </si>
  <si>
    <t>Ga_ppm_m71</t>
  </si>
  <si>
    <t>Ga_ppm_m71_Int2SE</t>
  </si>
  <si>
    <t>Ge_ppm_m74</t>
  </si>
  <si>
    <t>Ge_ppm_m74_Int2SE</t>
  </si>
  <si>
    <t>Rb_ppm_m85</t>
  </si>
  <si>
    <t>Rb_ppm_m85_Int2SE</t>
  </si>
  <si>
    <t>Sr_ppm_m88</t>
  </si>
  <si>
    <t>Sr_ppm_m88_Int2SE</t>
  </si>
  <si>
    <t>Y_ppm_m89</t>
  </si>
  <si>
    <t>Y_ppm_m89_Int2SE</t>
  </si>
  <si>
    <t>Zr_ppm_m90</t>
  </si>
  <si>
    <t>Zr_ppm_m90_Int2SE</t>
  </si>
  <si>
    <t>Nb_ppm_m93</t>
  </si>
  <si>
    <t>Nb_ppm_m93_Int2SE</t>
  </si>
  <si>
    <t>Mo_ppm_m95</t>
  </si>
  <si>
    <t>Mo_ppm_m95_Int2SE</t>
  </si>
  <si>
    <t>Cd_ppm_m111</t>
  </si>
  <si>
    <t>Cd_ppm_m111_Int2SE</t>
  </si>
  <si>
    <t>In_ppm_m115_Int2SE</t>
  </si>
  <si>
    <t>Sn_ppm_m118</t>
  </si>
  <si>
    <t>Sn_ppm_m118_Int2SE</t>
  </si>
  <si>
    <t>Sb_ppm_m121</t>
  </si>
  <si>
    <t>Sb_ppm_m121_Int2SE</t>
  </si>
  <si>
    <t>Cs_ppm_m133</t>
  </si>
  <si>
    <t>Cs_ppm_m133_Int2SE</t>
  </si>
  <si>
    <t>Ba_ppm_m137</t>
  </si>
  <si>
    <t>Ba_ppm_m137_Int2SE</t>
  </si>
  <si>
    <t>La_ppm_m139</t>
  </si>
  <si>
    <t>La_ppm_m139_Int2SE</t>
  </si>
  <si>
    <t>Ce_ppm_m140</t>
  </si>
  <si>
    <t>Ce_ppm_m140_Int2SE</t>
  </si>
  <si>
    <t>Pr_ppm_m141</t>
  </si>
  <si>
    <t>Pr_ppm_m141_Int2SE</t>
  </si>
  <si>
    <t>Nd_ppm_m146</t>
  </si>
  <si>
    <t>Nd_ppm_m146_Int2SE</t>
  </si>
  <si>
    <t>Sm_ppm_m147</t>
  </si>
  <si>
    <t>Sm_ppm_m147_Int2SE</t>
  </si>
  <si>
    <t>Eu_ppm_m153</t>
  </si>
  <si>
    <t>Eu_ppm_m153_Int2SE</t>
  </si>
  <si>
    <t>Gd_ppm_m157</t>
  </si>
  <si>
    <t>Gd_ppm_m157_Int2SE</t>
  </si>
  <si>
    <t>Tb_ppm_m159</t>
  </si>
  <si>
    <t>Tb_ppm_m159_Int2SE</t>
  </si>
  <si>
    <t>Dy_ppm_m163</t>
  </si>
  <si>
    <t>Dy_ppm_m163_Int2SE</t>
  </si>
  <si>
    <t>Ho_ppm_m165</t>
  </si>
  <si>
    <t>Ho_ppm_m165_Int2SE</t>
  </si>
  <si>
    <t>Er_ppm_m166</t>
  </si>
  <si>
    <t>Er_ppm_m166_Int2SE</t>
  </si>
  <si>
    <t>Tm_ppm_m169</t>
  </si>
  <si>
    <t>Tm_ppm_m169_Int2SE</t>
  </si>
  <si>
    <t>Yb_ppm_m172</t>
  </si>
  <si>
    <t>Yb_ppm_m172_Int2SE</t>
  </si>
  <si>
    <t>Lu_ppm_m175</t>
  </si>
  <si>
    <t>Lu_ppm_m175_Int2SE</t>
  </si>
  <si>
    <t>Hf_ppm_m177</t>
  </si>
  <si>
    <t>Hf_ppm_m177_Int2SE</t>
  </si>
  <si>
    <t>Ta_ppm_m181</t>
  </si>
  <si>
    <t>Ta_ppm_m181_Int2SE</t>
  </si>
  <si>
    <t>W_ppm_m182</t>
  </si>
  <si>
    <t>W_ppm_m182_Int2SE</t>
  </si>
  <si>
    <t>Tl_ppm_m205</t>
  </si>
  <si>
    <t>Tl_ppm_m205_Int2SE</t>
  </si>
  <si>
    <t>Pb_ppm_m208</t>
  </si>
  <si>
    <t>Pb_ppm_m208_Int2SE</t>
  </si>
  <si>
    <t>Bi_ppm_m209</t>
  </si>
  <si>
    <t>Bi_ppm_m209_Int2SE</t>
  </si>
  <si>
    <t>Th_ppm_m232</t>
  </si>
  <si>
    <t>Th_ppm_m232_Int2SE</t>
  </si>
  <si>
    <t>U_ppm_m238</t>
  </si>
  <si>
    <t>U_ppm_m238_Int2SE</t>
  </si>
  <si>
    <t>N13</t>
  </si>
  <si>
    <t xml:space="preserve">N5 </t>
  </si>
  <si>
    <t>2 mica schist (unmelted)</t>
  </si>
  <si>
    <t xml:space="preserve">Msc-Gt schist unmelted </t>
  </si>
  <si>
    <t xml:space="preserve">Bt-Sill  gneiss melted </t>
  </si>
  <si>
    <t>Bt-Gt-Sill gneiss + granite lens (migmatite)</t>
  </si>
  <si>
    <t>N2_Bt_1</t>
  </si>
  <si>
    <t>N2_Bt_10</t>
  </si>
  <si>
    <t>N2_Bt_in_Grt7</t>
  </si>
  <si>
    <t>N2_Bt_22</t>
  </si>
  <si>
    <t>N2_Mu_2</t>
  </si>
  <si>
    <t>N2_Mu_5</t>
  </si>
  <si>
    <t>N2_Mu_9</t>
  </si>
  <si>
    <t>N2_Mu_14</t>
  </si>
  <si>
    <t>N13_Mu_i</t>
  </si>
  <si>
    <t>N13_Mu_1</t>
  </si>
  <si>
    <t>N13_Mu_6</t>
  </si>
  <si>
    <t>N13_Mu_next_toBt9</t>
  </si>
  <si>
    <t>N13_Mu_16</t>
  </si>
  <si>
    <t>N13_Bt_i</t>
  </si>
  <si>
    <t>N13_Bt_18</t>
  </si>
  <si>
    <t>N13_Bt_9</t>
  </si>
  <si>
    <t>N13_Bt_3</t>
  </si>
  <si>
    <t>N5_Bt_10</t>
  </si>
  <si>
    <t>N5_Bt_2</t>
  </si>
  <si>
    <t>N5_Bt_in_Grt2</t>
  </si>
  <si>
    <t>N5_Bt_i_laser</t>
  </si>
  <si>
    <t>N5_Bt_ii_laser</t>
  </si>
  <si>
    <t>N5_Bt_18</t>
  </si>
  <si>
    <t>N5_Bt_1_1</t>
  </si>
  <si>
    <t>N5_Bt8</t>
  </si>
  <si>
    <t>N5_Mu_5</t>
  </si>
  <si>
    <t>N5_Mu_in_Bt_18</t>
  </si>
  <si>
    <t>N5_Mu_1</t>
  </si>
  <si>
    <t>N11_Bt_1</t>
  </si>
  <si>
    <t>N11_Bt_inGrt_3</t>
  </si>
  <si>
    <t>N11_Bt_4</t>
  </si>
  <si>
    <t>N11_Bt_16</t>
  </si>
  <si>
    <t>N11_Bt_11</t>
  </si>
  <si>
    <t>N11_Bt_17</t>
  </si>
  <si>
    <t>N11_Bt_18</t>
  </si>
  <si>
    <t>N11_Bt_13</t>
  </si>
  <si>
    <t>N11_Bt_14</t>
  </si>
  <si>
    <t>LA-ICP-MS</t>
  </si>
  <si>
    <t>SK16-bt1</t>
  </si>
  <si>
    <t>SK16-bt2</t>
  </si>
  <si>
    <t>SK16-bt3</t>
  </si>
  <si>
    <t>SK16-bt4</t>
  </si>
  <si>
    <t>SK16-bt6</t>
  </si>
  <si>
    <t>SK16-bt7</t>
  </si>
  <si>
    <t>SK16-bt8</t>
  </si>
  <si>
    <t>SK16-mus1</t>
  </si>
  <si>
    <t>SK16-mus3</t>
  </si>
  <si>
    <t>SK16-mus4</t>
  </si>
  <si>
    <t>SK16-mus5</t>
  </si>
  <si>
    <t>SK16-mus6</t>
  </si>
  <si>
    <t>SK16-mus7</t>
  </si>
  <si>
    <t>SK16-mus8</t>
  </si>
  <si>
    <t>SK16-mus9</t>
  </si>
  <si>
    <t>SK16-mus10</t>
  </si>
  <si>
    <t>SK17-mus1</t>
  </si>
  <si>
    <t>SK17-mus2</t>
  </si>
  <si>
    <t>SK17-mus3</t>
  </si>
  <si>
    <t>SK17-mus4</t>
  </si>
  <si>
    <t>SK17-mus5</t>
  </si>
  <si>
    <t>SK17-mus6</t>
  </si>
  <si>
    <t>SK17-mus7</t>
  </si>
  <si>
    <t>SK17-mus8</t>
  </si>
  <si>
    <t>SK17-mus9</t>
  </si>
  <si>
    <t>SK17-bt2</t>
  </si>
  <si>
    <t>SK17-bt3</t>
  </si>
  <si>
    <t>SK17-bt4</t>
  </si>
  <si>
    <t>SK17-bt5</t>
  </si>
  <si>
    <t>SK17-bt7</t>
  </si>
  <si>
    <t>SK17-bt8</t>
  </si>
  <si>
    <t>SK17-bt9</t>
  </si>
  <si>
    <t>SK17-bt10</t>
  </si>
  <si>
    <t>SK19-mus1</t>
  </si>
  <si>
    <t>SK19-mus2</t>
  </si>
  <si>
    <t>SK19-mus3</t>
  </si>
  <si>
    <t>SK19-mus4</t>
  </si>
  <si>
    <t>SK19-mus5</t>
  </si>
  <si>
    <t>SK19-mus7</t>
  </si>
  <si>
    <t>SK19-mus8</t>
  </si>
  <si>
    <t>SK19-mus9</t>
  </si>
  <si>
    <t>SK19-bt1</t>
  </si>
  <si>
    <t>SK19-bt2</t>
  </si>
  <si>
    <t>SK19-bt3</t>
  </si>
  <si>
    <t>SK19-bt4</t>
  </si>
  <si>
    <t>SK19-bt5</t>
  </si>
  <si>
    <t>SK19-bt6</t>
  </si>
  <si>
    <t>SK19-bt8</t>
  </si>
  <si>
    <t>SK19-bt9</t>
  </si>
  <si>
    <t>SK20-mus2</t>
  </si>
  <si>
    <t>SK20-mus3</t>
  </si>
  <si>
    <t>SK20-mus4</t>
  </si>
  <si>
    <t>SK20-mus5</t>
  </si>
  <si>
    <t>SK20-mus6</t>
  </si>
  <si>
    <t>SK20-mus8</t>
  </si>
  <si>
    <t>SK20-mus9</t>
  </si>
  <si>
    <t>SK20-mus11</t>
  </si>
  <si>
    <t>SK20-bt1</t>
  </si>
  <si>
    <t>SK20-bt2</t>
  </si>
  <si>
    <t>SK20-bt3</t>
  </si>
  <si>
    <t>SK20-bt4</t>
  </si>
  <si>
    <t>SK20-bt5</t>
  </si>
  <si>
    <t>SK20-bt6</t>
  </si>
  <si>
    <t>SK20-bt7</t>
  </si>
  <si>
    <t>SK20-bt8</t>
  </si>
  <si>
    <t>SK20-bt9</t>
  </si>
  <si>
    <t>SK21-bt1</t>
  </si>
  <si>
    <t>Sk21-bt2</t>
  </si>
  <si>
    <t>SK21-bt3</t>
  </si>
  <si>
    <t>SK21-bt4</t>
  </si>
  <si>
    <t>SK21-bt5</t>
  </si>
  <si>
    <t>SK21-bt6</t>
  </si>
  <si>
    <t>SK21-bt7</t>
  </si>
  <si>
    <t>SK21-bt8</t>
  </si>
  <si>
    <t>SK21-bt9</t>
  </si>
  <si>
    <t>SK21-mus1</t>
  </si>
  <si>
    <t>SK21-mus2</t>
  </si>
  <si>
    <t>SK21-mus3</t>
  </si>
  <si>
    <t>SK21-mus4</t>
  </si>
  <si>
    <t>SK21-mus5</t>
  </si>
  <si>
    <t>SK21-mus6</t>
  </si>
  <si>
    <t>SK21-mus7</t>
  </si>
  <si>
    <t>SK21-mus8</t>
  </si>
  <si>
    <t>SK21-mus9</t>
  </si>
  <si>
    <t>SK22-mus1</t>
  </si>
  <si>
    <t>SK22-mus2</t>
  </si>
  <si>
    <t>SK22-mus3</t>
  </si>
  <si>
    <t>SK22-mus4</t>
  </si>
  <si>
    <t>SK22-mus5</t>
  </si>
  <si>
    <t>SK22-mus6</t>
  </si>
  <si>
    <t>SK22-mus7</t>
  </si>
  <si>
    <t>SK22-mus8</t>
  </si>
  <si>
    <t>SK22-mus9</t>
  </si>
  <si>
    <t>SK22-bt1</t>
  </si>
  <si>
    <t>SK22-bt2</t>
  </si>
  <si>
    <t>SK22-bt3</t>
  </si>
  <si>
    <t>SK22-bt4</t>
  </si>
  <si>
    <t>SK22-bt5</t>
  </si>
  <si>
    <t>SK22-bt8</t>
  </si>
  <si>
    <t>SK22-bt9</t>
  </si>
  <si>
    <t>D.L.</t>
  </si>
  <si>
    <t>Signal duration</t>
  </si>
  <si>
    <t>-</t>
  </si>
  <si>
    <t>In_ppm_m115 Sn corrected</t>
  </si>
  <si>
    <t>Ti in Bt Temp °C</t>
  </si>
  <si>
    <t>THERMOCALC Temp °C</t>
  </si>
  <si>
    <t>Nb/Ta</t>
  </si>
  <si>
    <t>Sr/Y</t>
  </si>
  <si>
    <t>Sr/Nd</t>
  </si>
  <si>
    <t>Mg#</t>
  </si>
  <si>
    <t>IZ406_Bt2</t>
  </si>
  <si>
    <t>IZ406_Bt3</t>
  </si>
  <si>
    <t>IZ406_Bt4</t>
  </si>
  <si>
    <t>IZ406_Bt5</t>
  </si>
  <si>
    <t>IZ406_Bt7</t>
  </si>
  <si>
    <t>IZ406_Bt8</t>
  </si>
  <si>
    <t>IZ406_Bt9</t>
  </si>
  <si>
    <t>IZ406_Bt10</t>
  </si>
  <si>
    <t>IZ406_Bt11</t>
  </si>
  <si>
    <t>IZ406_Bt12</t>
  </si>
  <si>
    <t>IZ406_Bt13a</t>
  </si>
  <si>
    <t>IZ406_Bt13b</t>
  </si>
  <si>
    <t>IZ406_Bt14a</t>
  </si>
  <si>
    <t>IZ406_Bt14b</t>
  </si>
  <si>
    <t>IZ406_Bt14c</t>
  </si>
  <si>
    <t>IZ406_Bt15</t>
  </si>
  <si>
    <t>IZ406_Bt17a</t>
  </si>
  <si>
    <t>IZ406_Bt17b</t>
  </si>
  <si>
    <t>IZ406_Bt17c</t>
  </si>
  <si>
    <t>IZ406_Bt17d</t>
  </si>
  <si>
    <t>IZ406_Bt18</t>
  </si>
  <si>
    <t>IZ406_Bt19</t>
  </si>
  <si>
    <t>IZ406_Bt20a</t>
  </si>
  <si>
    <t>IZ406_Bt20b</t>
  </si>
  <si>
    <t>IZ406_Bt20c</t>
  </si>
  <si>
    <t>IZ406_Bt20d</t>
  </si>
  <si>
    <t>IZ406_Bt20e</t>
  </si>
  <si>
    <t>IZ419_Mu1a</t>
  </si>
  <si>
    <t>IZ419_Mu1b</t>
  </si>
  <si>
    <t>IZ419_Mu2</t>
  </si>
  <si>
    <t>IZ419_Mu3</t>
  </si>
  <si>
    <t>IZ419_Mu6</t>
  </si>
  <si>
    <t>IZ419_Mu7</t>
  </si>
  <si>
    <t>IZ419_Bt1</t>
  </si>
  <si>
    <t>IZ419_Bt2</t>
  </si>
  <si>
    <t>IZ419_Mu4</t>
  </si>
  <si>
    <t>IZ419_Bt3</t>
  </si>
  <si>
    <t>IZ419_Bt4</t>
  </si>
  <si>
    <t>IZ419_Bt5</t>
  </si>
  <si>
    <t>IZ419_Bt6</t>
  </si>
  <si>
    <t>IZ419_Bt7</t>
  </si>
  <si>
    <t>IZ419_Bt8a</t>
  </si>
  <si>
    <t>IZ419_Bt8b</t>
  </si>
  <si>
    <t>IZ419_Bt9</t>
  </si>
  <si>
    <t>IZ419_Bt10</t>
  </si>
  <si>
    <t>IZ419_Bt11</t>
  </si>
  <si>
    <t>IZ419_Bt12</t>
  </si>
  <si>
    <t>IZ419_Bt13</t>
  </si>
  <si>
    <t>IZ419_Bt14</t>
  </si>
  <si>
    <t>IZ419_Bt15</t>
  </si>
  <si>
    <t>IZ420_Mu1</t>
  </si>
  <si>
    <t>IZ420_Mu2</t>
  </si>
  <si>
    <t>IZ420_Mu3</t>
  </si>
  <si>
    <t>IZ420_Mu4</t>
  </si>
  <si>
    <t>IZ420_Mu6</t>
  </si>
  <si>
    <t>IZ420_Bt1</t>
  </si>
  <si>
    <t>IZ420_Bt2</t>
  </si>
  <si>
    <t>IZ420_Bt3</t>
  </si>
  <si>
    <t>IZ420_Bt4</t>
  </si>
  <si>
    <t>IZ420_Bt5</t>
  </si>
  <si>
    <t>IZ420_Bt6</t>
  </si>
  <si>
    <t>IZ420_Bt7</t>
  </si>
  <si>
    <t>IZ420_Bt8</t>
  </si>
  <si>
    <t>IZ420_Bt9</t>
  </si>
  <si>
    <t>IZ420_Bt11</t>
  </si>
  <si>
    <t>IZ420_Bt12</t>
  </si>
  <si>
    <t>IZ420_Bt13</t>
  </si>
  <si>
    <t>IZ420_Bt14</t>
  </si>
  <si>
    <t>IZ420_Bt15</t>
  </si>
  <si>
    <t>IZ420_Mu5</t>
  </si>
  <si>
    <t>IZ420_Bt10</t>
  </si>
  <si>
    <t>IZ421_Mu1</t>
  </si>
  <si>
    <t>IZ421_Mu3</t>
  </si>
  <si>
    <t>IZ421_Mu4</t>
  </si>
  <si>
    <t>IZ421_Mu5a</t>
  </si>
  <si>
    <t>IZ421_Mu5b</t>
  </si>
  <si>
    <t>IZ421_Mu6</t>
  </si>
  <si>
    <t>IZ421_Mu7</t>
  </si>
  <si>
    <t>IZ421_Mu8</t>
  </si>
  <si>
    <t>IZ421_Mu9a</t>
  </si>
  <si>
    <t>IZ421_Mu9b</t>
  </si>
  <si>
    <t>IZ421_Mu9c</t>
  </si>
  <si>
    <t>IZ421_Mu12</t>
  </si>
  <si>
    <t>IZ421_Mu13</t>
  </si>
  <si>
    <t>IZ421_Mu14</t>
  </si>
  <si>
    <t>IZ421_Mu15</t>
  </si>
  <si>
    <t>IZ421_Bt1</t>
  </si>
  <si>
    <t>IZ421_Bt2</t>
  </si>
  <si>
    <t>IZ421_Bt3</t>
  </si>
  <si>
    <t>IZ421_Bt4</t>
  </si>
  <si>
    <t>IZ421_Bt5</t>
  </si>
  <si>
    <t>IZ421_Bt6a</t>
  </si>
  <si>
    <t>IZ421_Bt6b</t>
  </si>
  <si>
    <t>IZ421_Bt7</t>
  </si>
  <si>
    <t>IZ421_Bt8</t>
  </si>
  <si>
    <t>IZ421_Bt9</t>
  </si>
  <si>
    <t>IZ421_Bt10</t>
  </si>
  <si>
    <t>IZ421_Bt11</t>
  </si>
  <si>
    <t>IZ421_Bt12</t>
  </si>
  <si>
    <t>IZ421_Bt13</t>
  </si>
  <si>
    <t>IZ421_Bt14</t>
  </si>
  <si>
    <t>IZ421_Bt15</t>
  </si>
  <si>
    <t>IZ421_Bt16</t>
  </si>
  <si>
    <t>Below LOD</t>
  </si>
  <si>
    <t>Probe data (from Mottram et al., 2014)</t>
  </si>
  <si>
    <t xml:space="preserve">Kunz et al., Critical metal enrichment in crustal melts: the role of metamorphic mica </t>
  </si>
  <si>
    <t>Sample name</t>
  </si>
  <si>
    <t>Spot label</t>
  </si>
  <si>
    <t>Mineral Phase</t>
  </si>
  <si>
    <t>Rock type</t>
  </si>
  <si>
    <r>
      <t xml:space="preserve">Secondary standard analysis during </t>
    </r>
    <r>
      <rPr>
        <b/>
        <sz val="12"/>
        <color theme="1"/>
        <rFont val="Calibri"/>
        <family val="2"/>
        <scheme val="minor"/>
      </rPr>
      <t>Langtang</t>
    </r>
    <r>
      <rPr>
        <sz val="12"/>
        <color theme="1"/>
        <rFont val="Calibri"/>
        <family val="2"/>
        <scheme val="minor"/>
      </rPr>
      <t xml:space="preserve"> sample analysis </t>
    </r>
  </si>
  <si>
    <t>Date</t>
  </si>
  <si>
    <r>
      <t xml:space="preserve">Secondary standard analysis during </t>
    </r>
    <r>
      <rPr>
        <b/>
        <sz val="12"/>
        <color theme="1"/>
        <rFont val="Calibri"/>
        <family val="2"/>
        <scheme val="minor"/>
      </rPr>
      <t>Ivrea Zone</t>
    </r>
    <r>
      <rPr>
        <sz val="12"/>
        <color theme="1"/>
        <rFont val="Calibri"/>
        <family val="2"/>
        <scheme val="minor"/>
      </rPr>
      <t xml:space="preserve"> sample analysis </t>
    </r>
  </si>
  <si>
    <r>
      <t xml:space="preserve">Secondary standard analysis during </t>
    </r>
    <r>
      <rPr>
        <b/>
        <sz val="12"/>
        <color theme="1"/>
        <rFont val="Calibri"/>
        <family val="2"/>
        <scheme val="minor"/>
      </rPr>
      <t>Skikkim</t>
    </r>
    <r>
      <rPr>
        <sz val="12"/>
        <color theme="1"/>
        <rFont val="Calibri"/>
        <family val="2"/>
        <scheme val="minor"/>
      </rPr>
      <t xml:space="preserve"> sample analysis </t>
    </r>
  </si>
  <si>
    <t xml:space="preserve">Sample name </t>
  </si>
  <si>
    <t>BCR-1_OU1</t>
  </si>
  <si>
    <t>BCR-2_OU1</t>
  </si>
  <si>
    <t>BCR-3_OU1</t>
  </si>
  <si>
    <t>BCR-4_OU1</t>
  </si>
  <si>
    <t>BCR-5_OU1</t>
  </si>
  <si>
    <t>BCR-6_OU1</t>
  </si>
  <si>
    <t>BCR-7_OU1</t>
  </si>
  <si>
    <t>BCR-8_OU1</t>
  </si>
  <si>
    <t>BCR-9_OU1</t>
  </si>
  <si>
    <t>BCR-10_OU1</t>
  </si>
  <si>
    <t>BCR_OU2-1</t>
  </si>
  <si>
    <t>BCR_OU2-2</t>
  </si>
  <si>
    <t>BCR_OU2-3</t>
  </si>
  <si>
    <t>BCR_OU2-4</t>
  </si>
  <si>
    <t>BCR_OU2-5</t>
  </si>
  <si>
    <t>BCR_OU2-6</t>
  </si>
  <si>
    <t>BCR_OU2-7</t>
  </si>
  <si>
    <t>BCR_OU2-8</t>
  </si>
  <si>
    <t>BCR_OU2-9</t>
  </si>
  <si>
    <t>BCR_OU2-10</t>
  </si>
  <si>
    <t>BCR_OU2-11</t>
  </si>
  <si>
    <t>BCR_OU2-12</t>
  </si>
  <si>
    <t>BCR_OU2-13</t>
  </si>
  <si>
    <t>BCR_OU2-14</t>
  </si>
  <si>
    <t>BCR_OU2-15</t>
  </si>
  <si>
    <t>BCR_OU2-16</t>
  </si>
  <si>
    <t>BCR-OU1-1</t>
  </si>
  <si>
    <t>BCR-OU1-2</t>
  </si>
  <si>
    <t>BCR-OU1-3</t>
  </si>
  <si>
    <t>BCR-OU1-4</t>
  </si>
  <si>
    <t>BCR-OU1-5</t>
  </si>
  <si>
    <t>BCR-OU1-6</t>
  </si>
  <si>
    <t>BCR-OU1-7</t>
  </si>
  <si>
    <t>BCR-OU1-8</t>
  </si>
  <si>
    <t>BCR-OU1-9</t>
  </si>
  <si>
    <t>BCR-OU1-10</t>
  </si>
  <si>
    <t>BCR-OU1-11</t>
  </si>
  <si>
    <t>BCR-OU1-12</t>
  </si>
  <si>
    <t>BCR-OU1-13</t>
  </si>
  <si>
    <t>BCR-OU1-14</t>
  </si>
  <si>
    <t>BCR-OU2-1</t>
  </si>
  <si>
    <t>BCR-OU2-2</t>
  </si>
  <si>
    <t>BCR-OU2-3</t>
  </si>
  <si>
    <t>BCR-OU2-4</t>
  </si>
  <si>
    <t>BCR-OU2-5</t>
  </si>
  <si>
    <t>BCR-OU2-6</t>
  </si>
  <si>
    <t>BCR-OU2-7</t>
  </si>
  <si>
    <t>BCR-OU2-8</t>
  </si>
  <si>
    <t>BCR-OU2-9</t>
  </si>
  <si>
    <t>BCR-OU2-10</t>
  </si>
  <si>
    <t>BCR-OU2-11</t>
  </si>
  <si>
    <t>BCR-OU2-12</t>
  </si>
  <si>
    <t>BCR-OU2-13</t>
  </si>
  <si>
    <t>BCR-OU2-14</t>
  </si>
  <si>
    <t>Pref Values</t>
  </si>
  <si>
    <t>BCR-2G OU2</t>
  </si>
  <si>
    <t>50 µm</t>
  </si>
  <si>
    <t>BCR-2G OU1</t>
  </si>
  <si>
    <t>Average</t>
  </si>
  <si>
    <t>Stdev</t>
  </si>
  <si>
    <t>RSD</t>
  </si>
  <si>
    <t>M/P</t>
  </si>
  <si>
    <r>
      <t xml:space="preserve">25 </t>
    </r>
    <r>
      <rPr>
        <sz val="12"/>
        <color theme="1"/>
        <rFont val="Calibri"/>
        <family val="2"/>
      </rPr>
      <t>µm</t>
    </r>
  </si>
  <si>
    <t>Av</t>
  </si>
  <si>
    <t>STDV</t>
  </si>
  <si>
    <t>Na_wt%_m23</t>
  </si>
  <si>
    <t>Na_wt%_m23_Int2SE</t>
  </si>
  <si>
    <t>Ca_wt%_m43</t>
  </si>
  <si>
    <t>Ca_wt%_m43_Int2SE</t>
  </si>
  <si>
    <t>Ga_ppm_m69</t>
  </si>
  <si>
    <t>Ga_ppm_m69_Int2SE</t>
  </si>
  <si>
    <t>Th/U</t>
  </si>
  <si>
    <t xml:space="preserve">Measured over preferred for Mg, Al, P, Mn, Fe are typically of when to standardisation on NIST 612. This is due to the low abundance of those elements in NIST 612. For the sample data those elements have been standardised to BCR-2G to avoid this. </t>
  </si>
  <si>
    <t xml:space="preserve">Cd values at a spot size of 50 µm are underestimated </t>
  </si>
  <si>
    <r>
      <t xml:space="preserve">Preferred BCR-2G values are lab internal long term averages. Our preferred values are very good agrement with those of Jenner &amp; O'Neil, 2012. </t>
    </r>
    <r>
      <rPr>
        <sz val="12"/>
        <color theme="4"/>
        <rFont val="Calibri"/>
        <family val="2"/>
        <scheme val="minor"/>
      </rPr>
      <t>Blue</t>
    </r>
    <r>
      <rPr>
        <sz val="12"/>
        <color theme="1"/>
        <rFont val="Calibri"/>
        <family val="2"/>
        <scheme val="minor"/>
      </rPr>
      <t xml:space="preserve"> vlaues are taken from Jenner &amp; O'Neil 2012. </t>
    </r>
  </si>
  <si>
    <t>SK-10-16</t>
  </si>
  <si>
    <t>SK-10-17</t>
  </si>
  <si>
    <t>SK-10-19</t>
  </si>
  <si>
    <t>SK-10-20</t>
  </si>
  <si>
    <t>SK-10-21</t>
  </si>
  <si>
    <t>SK-10-22</t>
  </si>
  <si>
    <t>N2</t>
  </si>
  <si>
    <t>N11</t>
  </si>
  <si>
    <t>IZ 410</t>
  </si>
  <si>
    <t>IZ 418</t>
  </si>
  <si>
    <t>IZ 419</t>
  </si>
  <si>
    <t>IZ 420</t>
  </si>
  <si>
    <t>IZ 421</t>
  </si>
  <si>
    <t>IZ 422</t>
  </si>
  <si>
    <t>IZ 409</t>
  </si>
  <si>
    <t>IZ 407</t>
  </si>
  <si>
    <t>IZ 406</t>
  </si>
  <si>
    <t>IZ 405</t>
  </si>
  <si>
    <t>Kunz, B.E., et al., 2022, Critical metal enrichment in crustal melts: The role of metamorphic mica: Geology, v. 50, https://doi.org/10.1130/G50284.1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</si>
</sst>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2"/>
      <color theme="1"/>
      <name val="Calibri"/>
      <family val="2"/>
      <scheme val="minor"/>
    </font>
    <font>
      <b/>
      <sz val="12"/>
      <color theme="1"/>
      <name val="Calibri"/>
      <family val="2"/>
      <scheme val="minor"/>
    </font>
    <font>
      <sz val="12"/>
      <name val="Calibri"/>
      <scheme val="minor"/>
    </font>
    <font>
      <b/>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i/>
      <sz val="11"/>
      <color theme="1"/>
      <name val="Calibri"/>
      <scheme val="minor"/>
    </font>
    <font>
      <i/>
      <sz val="12"/>
      <color theme="1"/>
      <name val="Calibri"/>
      <scheme val="minor"/>
    </font>
    <font>
      <b/>
      <sz val="12"/>
      <name val="Calibri"/>
      <family val="2"/>
      <scheme val="minor"/>
    </font>
    <font>
      <sz val="12"/>
      <color theme="1"/>
      <name val="Calibri"/>
      <family val="2"/>
    </font>
    <font>
      <sz val="12"/>
      <color theme="4"/>
      <name val="Calibri"/>
      <family val="2"/>
      <scheme val="minor"/>
    </font>
  </fonts>
  <fills count="21">
    <fill>
      <patternFill patternType="none"/>
    </fill>
    <fill>
      <patternFill patternType="gray125"/>
    </fill>
    <fill>
      <patternFill patternType="solid">
        <fgColor rgb="FF9BBB59"/>
        <bgColor indexed="64"/>
      </patternFill>
    </fill>
    <fill>
      <patternFill patternType="solid">
        <fgColor rgb="FF4BACC6"/>
        <bgColor indexed="64"/>
      </patternFill>
    </fill>
    <fill>
      <patternFill patternType="solid">
        <fgColor rgb="FFFFD932"/>
        <bgColor indexed="64"/>
      </patternFill>
    </fill>
    <fill>
      <patternFill patternType="solid">
        <fgColor theme="2" tint="-0.499984740745262"/>
        <bgColor indexed="64"/>
      </patternFill>
    </fill>
    <fill>
      <patternFill patternType="solid">
        <fgColor rgb="FFFFCC66"/>
        <bgColor indexed="64"/>
      </patternFill>
    </fill>
    <fill>
      <patternFill patternType="solid">
        <fgColor rgb="FFFEFFC1"/>
        <bgColor indexed="64"/>
      </patternFill>
    </fill>
    <fill>
      <patternFill patternType="solid">
        <fgColor theme="6"/>
        <bgColor indexed="64"/>
      </patternFill>
    </fill>
    <fill>
      <patternFill patternType="solid">
        <fgColor theme="8"/>
        <bgColor indexed="64"/>
      </patternFill>
    </fill>
    <fill>
      <patternFill patternType="solid">
        <fgColor rgb="FF948A54"/>
        <bgColor indexed="64"/>
      </patternFill>
    </fill>
    <fill>
      <patternFill patternType="solid">
        <fgColor rgb="FFFFCC33"/>
        <bgColor indexed="64"/>
      </patternFill>
    </fill>
    <fill>
      <patternFill patternType="solid">
        <fgColor rgb="FF9BBB59"/>
        <bgColor rgb="FF000000"/>
      </patternFill>
    </fill>
    <fill>
      <patternFill patternType="solid">
        <fgColor rgb="FF4BACC6"/>
        <bgColor rgb="FF000000"/>
      </patternFill>
    </fill>
    <fill>
      <patternFill patternType="solid">
        <fgColor rgb="FFFFD932"/>
        <bgColor rgb="FF000000"/>
      </patternFill>
    </fill>
    <fill>
      <patternFill patternType="solid">
        <fgColor rgb="FF948A54"/>
        <bgColor rgb="FF000000"/>
      </patternFill>
    </fill>
    <fill>
      <patternFill patternType="solid">
        <fgColor rgb="FFFEFFC1"/>
        <bgColor rgb="FF000000"/>
      </patternFill>
    </fill>
    <fill>
      <patternFill patternType="solid">
        <fgColor rgb="FF99FFCC"/>
        <bgColor indexed="64"/>
      </patternFill>
    </fill>
    <fill>
      <patternFill patternType="solid">
        <fgColor rgb="FFFFC000"/>
        <bgColor rgb="FF000000"/>
      </patternFill>
    </fill>
    <fill>
      <patternFill patternType="solid">
        <fgColor theme="5"/>
        <bgColor indexed="64"/>
      </patternFill>
    </fill>
    <fill>
      <patternFill patternType="solid">
        <fgColor rgb="FFFFC000"/>
        <bgColor indexed="64"/>
      </patternFill>
    </fill>
  </fills>
  <borders count="1">
    <border>
      <left/>
      <right/>
      <top/>
      <bottom/>
      <diagonal/>
    </border>
  </borders>
  <cellStyleXfs count="2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4">
    <xf numFmtId="0" fontId="0" fillId="0" borderId="0" xfId="0"/>
    <xf numFmtId="0" fontId="0" fillId="2" borderId="0" xfId="0" applyFill="1"/>
    <xf numFmtId="0" fontId="0" fillId="0" borderId="0" xfId="0" applyFill="1"/>
    <xf numFmtId="0" fontId="0" fillId="3" borderId="0" xfId="0" applyFill="1"/>
    <xf numFmtId="0" fontId="2" fillId="3" borderId="0" xfId="0" applyFont="1" applyFill="1"/>
    <xf numFmtId="0" fontId="0" fillId="4" borderId="0" xfId="0" applyFill="1"/>
    <xf numFmtId="0" fontId="0" fillId="5" borderId="0" xfId="0" applyFill="1"/>
    <xf numFmtId="0" fontId="1" fillId="6" borderId="0" xfId="0" applyFont="1" applyFill="1" applyBorder="1"/>
    <xf numFmtId="2" fontId="3" fillId="0" borderId="0" xfId="0" applyNumberFormat="1" applyFont="1" applyFill="1" applyBorder="1"/>
    <xf numFmtId="0" fontId="1" fillId="6" borderId="0" xfId="0" applyFont="1" applyFill="1"/>
    <xf numFmtId="0" fontId="0" fillId="7" borderId="0" xfId="0" applyFill="1"/>
    <xf numFmtId="0" fontId="0" fillId="8" borderId="0" xfId="0" applyFill="1"/>
    <xf numFmtId="0" fontId="0" fillId="0" borderId="0" xfId="0" applyFill="1" applyAlignment="1">
      <alignment horizontal="left"/>
    </xf>
    <xf numFmtId="0" fontId="0" fillId="9" borderId="0" xfId="0" applyFill="1"/>
    <xf numFmtId="0" fontId="0" fillId="10" borderId="0" xfId="0" applyFill="1"/>
    <xf numFmtId="0" fontId="1" fillId="11" borderId="0" xfId="0" applyFont="1" applyFill="1"/>
    <xf numFmtId="2" fontId="0" fillId="0" borderId="0" xfId="0" applyNumberFormat="1"/>
    <xf numFmtId="0" fontId="0" fillId="0" borderId="0" xfId="0" applyFont="1" applyBorder="1"/>
    <xf numFmtId="0" fontId="0" fillId="0" borderId="0" xfId="0" applyBorder="1"/>
    <xf numFmtId="2" fontId="0" fillId="0" borderId="0" xfId="0" applyNumberFormat="1" applyAlignment="1">
      <alignment horizontal="right"/>
    </xf>
    <xf numFmtId="2" fontId="0" fillId="0" borderId="0" xfId="0" applyNumberFormat="1" applyBorder="1"/>
    <xf numFmtId="1" fontId="0" fillId="0" borderId="0" xfId="0" applyNumberFormat="1"/>
    <xf numFmtId="2" fontId="0" fillId="7" borderId="0" xfId="0" applyNumberFormat="1" applyFill="1"/>
    <xf numFmtId="2" fontId="2" fillId="0" borderId="0" xfId="0" applyNumberFormat="1" applyFont="1"/>
    <xf numFmtId="2" fontId="6" fillId="0" borderId="0" xfId="0" applyNumberFormat="1" applyFont="1" applyAlignment="1">
      <alignment horizontal="right"/>
    </xf>
    <xf numFmtId="2" fontId="2" fillId="0" borderId="0" xfId="0" applyNumberFormat="1" applyFont="1" applyBorder="1"/>
    <xf numFmtId="1" fontId="6" fillId="0" borderId="0" xfId="0" applyNumberFormat="1" applyFont="1"/>
    <xf numFmtId="164" fontId="0" fillId="0" borderId="0" xfId="0" applyNumberFormat="1"/>
    <xf numFmtId="2" fontId="0" fillId="0" borderId="0" xfId="0" applyNumberFormat="1" applyAlignment="1">
      <alignment horizontal="center"/>
    </xf>
    <xf numFmtId="2" fontId="0" fillId="0" borderId="0" xfId="0" applyNumberFormat="1" applyFill="1"/>
    <xf numFmtId="2" fontId="0" fillId="0" borderId="0" xfId="0" applyNumberFormat="1" applyFill="1" applyAlignment="1">
      <alignment horizontal="center"/>
    </xf>
    <xf numFmtId="0" fontId="6" fillId="12" borderId="0" xfId="0" applyFont="1" applyFill="1"/>
    <xf numFmtId="0" fontId="6" fillId="0" borderId="0" xfId="0" applyFont="1"/>
    <xf numFmtId="0" fontId="6" fillId="13" borderId="0" xfId="0" applyFont="1" applyFill="1"/>
    <xf numFmtId="0" fontId="6" fillId="14" borderId="0" xfId="0" applyFont="1" applyFill="1"/>
    <xf numFmtId="0" fontId="6" fillId="15" borderId="0" xfId="0" applyFont="1" applyFill="1"/>
    <xf numFmtId="0" fontId="1" fillId="0" borderId="0" xfId="0" applyFont="1"/>
    <xf numFmtId="2" fontId="7" fillId="0" borderId="0" xfId="0" applyNumberFormat="1" applyFont="1" applyFill="1" applyBorder="1"/>
    <xf numFmtId="2" fontId="8" fillId="0" borderId="0" xfId="0" applyNumberFormat="1" applyFont="1"/>
    <xf numFmtId="2" fontId="8" fillId="0" borderId="0" xfId="0" applyNumberFormat="1" applyFont="1" applyBorder="1"/>
    <xf numFmtId="2" fontId="6" fillId="0" borderId="0" xfId="0" applyNumberFormat="1" applyFont="1"/>
    <xf numFmtId="2" fontId="6" fillId="16" borderId="0" xfId="0" applyNumberFormat="1" applyFont="1" applyFill="1"/>
    <xf numFmtId="2" fontId="6" fillId="0" borderId="0" xfId="0" applyNumberFormat="1" applyFont="1" applyFill="1"/>
    <xf numFmtId="2" fontId="6" fillId="0" borderId="0" xfId="0" applyNumberFormat="1" applyFont="1" applyAlignment="1">
      <alignment horizontal="center"/>
    </xf>
    <xf numFmtId="17" fontId="0" fillId="0" borderId="0" xfId="0" applyNumberFormat="1"/>
    <xf numFmtId="11" fontId="0" fillId="0" borderId="0" xfId="0" applyNumberFormat="1"/>
    <xf numFmtId="2" fontId="0" fillId="17" borderId="0" xfId="0" applyNumberFormat="1" applyFill="1" applyAlignment="1">
      <alignment horizontal="left"/>
    </xf>
    <xf numFmtId="0" fontId="1" fillId="0" borderId="0" xfId="0" applyFont="1" applyFill="1"/>
    <xf numFmtId="2" fontId="9" fillId="0" borderId="0" xfId="0" applyNumberFormat="1" applyFont="1" applyAlignment="1">
      <alignment horizontal="left"/>
    </xf>
    <xf numFmtId="0" fontId="6" fillId="18" borderId="0" xfId="0" applyFont="1" applyFill="1"/>
    <xf numFmtId="0" fontId="1" fillId="19" borderId="0" xfId="0" applyFont="1" applyFill="1"/>
    <xf numFmtId="0" fontId="0" fillId="20" borderId="0" xfId="0" applyFill="1"/>
    <xf numFmtId="164" fontId="1" fillId="0" borderId="0" xfId="0" applyNumberFormat="1" applyFont="1"/>
    <xf numFmtId="2" fontId="0" fillId="0" borderId="0" xfId="0" applyNumberFormat="1" applyAlignment="1">
      <alignment horizontal="left"/>
    </xf>
    <xf numFmtId="2" fontId="1" fillId="0" borderId="0" xfId="0" applyNumberFormat="1" applyFont="1"/>
    <xf numFmtId="164" fontId="0" fillId="0" borderId="0" xfId="0" applyNumberFormat="1" applyFill="1"/>
    <xf numFmtId="164" fontId="9" fillId="0" borderId="0" xfId="0" applyNumberFormat="1" applyFont="1" applyAlignment="1">
      <alignment horizontal="left"/>
    </xf>
    <xf numFmtId="1" fontId="11" fillId="0" borderId="0" xfId="0" applyNumberFormat="1" applyFont="1"/>
    <xf numFmtId="1" fontId="9" fillId="0" borderId="0" xfId="0" applyNumberFormat="1" applyFont="1" applyAlignment="1">
      <alignment horizontal="left"/>
    </xf>
    <xf numFmtId="0" fontId="0" fillId="0" borderId="0" xfId="0" applyAlignment="1">
      <alignment horizontal="left"/>
    </xf>
    <xf numFmtId="164" fontId="11" fillId="0" borderId="0" xfId="0" applyNumberFormat="1" applyFont="1"/>
    <xf numFmtId="0" fontId="0" fillId="0" borderId="0" xfId="0" applyAlignment="1">
      <alignment horizontal="center" wrapText="1"/>
    </xf>
    <xf numFmtId="0" fontId="0" fillId="9" borderId="0" xfId="0" applyFont="1" applyFill="1" applyAlignment="1">
      <alignment horizontal="center" vertical="center" wrapText="1"/>
    </xf>
    <xf numFmtId="0" fontId="0" fillId="9" borderId="0" xfId="0" applyFill="1" applyAlignment="1">
      <alignment horizontal="center" vertical="center" wrapText="1"/>
    </xf>
  </cellXfs>
  <cellStyles count="2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800000"/>
      <color rgb="FFF5AD27"/>
      <color rgb="FF4F81BD"/>
      <color rgb="FF8EB4E3"/>
      <color rgb="FFFF8000"/>
      <color rgb="FFFFD932"/>
      <color rgb="FF004080"/>
      <color rgb="FF808080"/>
      <color rgb="FFFFCC33"/>
      <color rgb="FF800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9.xml"/><Relationship Id="rId18" Type="http://schemas.openxmlformats.org/officeDocument/2006/relationships/chartsheet" Target="chartsheets/sheet14.xml"/><Relationship Id="rId26" Type="http://schemas.openxmlformats.org/officeDocument/2006/relationships/chartsheet" Target="chartsheets/sheet22.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hartsheet" Target="chartsheets/sheet17.xml"/><Relationship Id="rId34" Type="http://schemas.openxmlformats.org/officeDocument/2006/relationships/chartsheet" Target="chartsheets/sheet30.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chartsheet" Target="chartsheets/sheet13.xml"/><Relationship Id="rId25" Type="http://schemas.openxmlformats.org/officeDocument/2006/relationships/chartsheet" Target="chartsheets/sheet21.xml"/><Relationship Id="rId33" Type="http://schemas.openxmlformats.org/officeDocument/2006/relationships/chartsheet" Target="chartsheets/sheet29.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12.xml"/><Relationship Id="rId20" Type="http://schemas.openxmlformats.org/officeDocument/2006/relationships/chartsheet" Target="chartsheets/sheet16.xml"/><Relationship Id="rId29" Type="http://schemas.openxmlformats.org/officeDocument/2006/relationships/chartsheet" Target="chartsheets/sheet2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24" Type="http://schemas.openxmlformats.org/officeDocument/2006/relationships/chartsheet" Target="chartsheets/sheet20.xml"/><Relationship Id="rId32" Type="http://schemas.openxmlformats.org/officeDocument/2006/relationships/chartsheet" Target="chartsheets/sheet28.xml"/><Relationship Id="rId37" Type="http://schemas.openxmlformats.org/officeDocument/2006/relationships/worksheet" Target="worksheets/sheet5.xml"/><Relationship Id="rId40" Type="http://schemas.openxmlformats.org/officeDocument/2006/relationships/sharedStrings" Target="sharedStrings.xml"/><Relationship Id="rId5" Type="http://schemas.openxmlformats.org/officeDocument/2006/relationships/chartsheet" Target="chartsheets/sheet1.xml"/><Relationship Id="rId15" Type="http://schemas.openxmlformats.org/officeDocument/2006/relationships/chartsheet" Target="chartsheets/sheet11.xml"/><Relationship Id="rId23" Type="http://schemas.openxmlformats.org/officeDocument/2006/relationships/chartsheet" Target="chartsheets/sheet19.xml"/><Relationship Id="rId28" Type="http://schemas.openxmlformats.org/officeDocument/2006/relationships/chartsheet" Target="chartsheets/sheet24.xml"/><Relationship Id="rId36" Type="http://schemas.openxmlformats.org/officeDocument/2006/relationships/chartsheet" Target="chartsheets/sheet32.xml"/><Relationship Id="rId10" Type="http://schemas.openxmlformats.org/officeDocument/2006/relationships/chartsheet" Target="chartsheets/sheet6.xml"/><Relationship Id="rId19" Type="http://schemas.openxmlformats.org/officeDocument/2006/relationships/chartsheet" Target="chartsheets/sheet15.xml"/><Relationship Id="rId31" Type="http://schemas.openxmlformats.org/officeDocument/2006/relationships/chartsheet" Target="chartsheets/sheet27.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hartsheet" Target="chartsheets/sheet10.xml"/><Relationship Id="rId22" Type="http://schemas.openxmlformats.org/officeDocument/2006/relationships/chartsheet" Target="chartsheets/sheet18.xml"/><Relationship Id="rId27" Type="http://schemas.openxmlformats.org/officeDocument/2006/relationships/chartsheet" Target="chartsheets/sheet23.xml"/><Relationship Id="rId30" Type="http://schemas.openxmlformats.org/officeDocument/2006/relationships/chartsheet" Target="chartsheets/sheet26.xml"/><Relationship Id="rId35" Type="http://schemas.openxmlformats.org/officeDocument/2006/relationships/chartsheet" Target="chartsheets/sheet3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1"/>
          <c:order val="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IvreaZone!$G$27:$U$27</c:f>
              <c:numCache>
                <c:formatCode>0.00</c:formatCode>
                <c:ptCount val="15"/>
                <c:pt idx="0">
                  <c:v>234.7</c:v>
                </c:pt>
                <c:pt idx="1">
                  <c:v>237</c:v>
                </c:pt>
                <c:pt idx="2">
                  <c:v>226.3</c:v>
                </c:pt>
                <c:pt idx="3">
                  <c:v>195.6</c:v>
                </c:pt>
                <c:pt idx="4">
                  <c:v>196.4</c:v>
                </c:pt>
                <c:pt idx="5">
                  <c:v>253.3</c:v>
                </c:pt>
                <c:pt idx="6">
                  <c:v>230.7</c:v>
                </c:pt>
                <c:pt idx="7">
                  <c:v>253</c:v>
                </c:pt>
                <c:pt idx="8">
                  <c:v>242</c:v>
                </c:pt>
                <c:pt idx="9">
                  <c:v>246.6</c:v>
                </c:pt>
                <c:pt idx="10">
                  <c:v>256</c:v>
                </c:pt>
                <c:pt idx="11">
                  <c:v>234.3</c:v>
                </c:pt>
                <c:pt idx="12">
                  <c:v>206</c:v>
                </c:pt>
                <c:pt idx="13">
                  <c:v>234</c:v>
                </c:pt>
                <c:pt idx="14">
                  <c:v>221</c:v>
                </c:pt>
              </c:numCache>
            </c:numRef>
          </c:yVal>
          <c:smooth val="0"/>
          <c:extLst>
            <c:ext xmlns:c16="http://schemas.microsoft.com/office/drawing/2014/chart" uri="{C3380CC4-5D6E-409C-BE32-E72D297353CC}">
              <c16:uniqueId val="{00000000-46B1-41F8-A824-D1EC1F3AECE4}"/>
            </c:ext>
          </c:extLst>
        </c:ser>
        <c:ser>
          <c:idx val="0"/>
          <c:order val="1"/>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IvreaZone!$B$27:$F$27</c:f>
              <c:numCache>
                <c:formatCode>0.00</c:formatCode>
                <c:ptCount val="5"/>
                <c:pt idx="0">
                  <c:v>37.4</c:v>
                </c:pt>
                <c:pt idx="1">
                  <c:v>36.9</c:v>
                </c:pt>
                <c:pt idx="2">
                  <c:v>39.299999999999997</c:v>
                </c:pt>
                <c:pt idx="3">
                  <c:v>39.9</c:v>
                </c:pt>
                <c:pt idx="4">
                  <c:v>45</c:v>
                </c:pt>
              </c:numCache>
            </c:numRef>
          </c:yVal>
          <c:smooth val="0"/>
          <c:extLst>
            <c:ext xmlns:c16="http://schemas.microsoft.com/office/drawing/2014/chart" uri="{C3380CC4-5D6E-409C-BE32-E72D297353CC}">
              <c16:uniqueId val="{00000001-46B1-41F8-A824-D1EC1F3AECE4}"/>
            </c:ext>
          </c:extLst>
        </c:ser>
        <c:ser>
          <c:idx val="3"/>
          <c:order val="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IvreaZone!$Z$27:$AQ$27</c:f>
              <c:numCache>
                <c:formatCode>0.00</c:formatCode>
                <c:ptCount val="18"/>
                <c:pt idx="0">
                  <c:v>75.599999999999994</c:v>
                </c:pt>
                <c:pt idx="1">
                  <c:v>88.5</c:v>
                </c:pt>
                <c:pt idx="2">
                  <c:v>84.4</c:v>
                </c:pt>
                <c:pt idx="3">
                  <c:v>94.8</c:v>
                </c:pt>
                <c:pt idx="4">
                  <c:v>97.3</c:v>
                </c:pt>
                <c:pt idx="5">
                  <c:v>96.8</c:v>
                </c:pt>
                <c:pt idx="6">
                  <c:v>99.2</c:v>
                </c:pt>
                <c:pt idx="7">
                  <c:v>89.4</c:v>
                </c:pt>
                <c:pt idx="8">
                  <c:v>77.400000000000006</c:v>
                </c:pt>
                <c:pt idx="9">
                  <c:v>94.9</c:v>
                </c:pt>
                <c:pt idx="10">
                  <c:v>105.5</c:v>
                </c:pt>
                <c:pt idx="11">
                  <c:v>90.3</c:v>
                </c:pt>
                <c:pt idx="12">
                  <c:v>97.8</c:v>
                </c:pt>
                <c:pt idx="13">
                  <c:v>96.5</c:v>
                </c:pt>
                <c:pt idx="14">
                  <c:v>103.6</c:v>
                </c:pt>
                <c:pt idx="15">
                  <c:v>91</c:v>
                </c:pt>
                <c:pt idx="16">
                  <c:v>89.5</c:v>
                </c:pt>
                <c:pt idx="17">
                  <c:v>93.3</c:v>
                </c:pt>
              </c:numCache>
            </c:numRef>
          </c:yVal>
          <c:smooth val="0"/>
          <c:extLst>
            <c:ext xmlns:c16="http://schemas.microsoft.com/office/drawing/2014/chart" uri="{C3380CC4-5D6E-409C-BE32-E72D297353CC}">
              <c16:uniqueId val="{00000002-46B1-41F8-A824-D1EC1F3AECE4}"/>
            </c:ext>
          </c:extLst>
        </c:ser>
        <c:ser>
          <c:idx val="2"/>
          <c:order val="3"/>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IvreaZone!$W$27:$Y$27</c:f>
              <c:numCache>
                <c:formatCode>0.00</c:formatCode>
                <c:ptCount val="3"/>
                <c:pt idx="0">
                  <c:v>15.3</c:v>
                </c:pt>
                <c:pt idx="1">
                  <c:v>15.4</c:v>
                </c:pt>
                <c:pt idx="2">
                  <c:v>12.7</c:v>
                </c:pt>
              </c:numCache>
            </c:numRef>
          </c:yVal>
          <c:smooth val="0"/>
          <c:extLst>
            <c:ext xmlns:c16="http://schemas.microsoft.com/office/drawing/2014/chart" uri="{C3380CC4-5D6E-409C-BE32-E72D297353CC}">
              <c16:uniqueId val="{00000003-46B1-41F8-A824-D1EC1F3AECE4}"/>
            </c:ext>
          </c:extLst>
        </c:ser>
        <c:ser>
          <c:idx val="4"/>
          <c:order val="4"/>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IvreaZone!$DT$27:$EF$27</c:f>
              <c:numCache>
                <c:formatCode>0.00</c:formatCode>
                <c:ptCount val="13"/>
                <c:pt idx="0">
                  <c:v>306</c:v>
                </c:pt>
                <c:pt idx="1">
                  <c:v>288.89999999999998</c:v>
                </c:pt>
                <c:pt idx="2">
                  <c:v>214.2</c:v>
                </c:pt>
                <c:pt idx="3">
                  <c:v>264</c:v>
                </c:pt>
                <c:pt idx="4">
                  <c:v>301</c:v>
                </c:pt>
                <c:pt idx="5">
                  <c:v>235</c:v>
                </c:pt>
                <c:pt idx="6">
                  <c:v>255</c:v>
                </c:pt>
                <c:pt idx="7">
                  <c:v>276</c:v>
                </c:pt>
                <c:pt idx="8">
                  <c:v>293.2</c:v>
                </c:pt>
                <c:pt idx="9">
                  <c:v>272.2</c:v>
                </c:pt>
                <c:pt idx="10">
                  <c:v>275</c:v>
                </c:pt>
                <c:pt idx="11">
                  <c:v>323</c:v>
                </c:pt>
                <c:pt idx="12">
                  <c:v>244</c:v>
                </c:pt>
              </c:numCache>
            </c:numRef>
          </c:yVal>
          <c:smooth val="0"/>
          <c:extLst>
            <c:ext xmlns:c16="http://schemas.microsoft.com/office/drawing/2014/chart" uri="{C3380CC4-5D6E-409C-BE32-E72D297353CC}">
              <c16:uniqueId val="{00000004-46B1-41F8-A824-D1EC1F3AECE4}"/>
            </c:ext>
          </c:extLst>
        </c:ser>
        <c:ser>
          <c:idx val="5"/>
          <c:order val="5"/>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IvreaZone!$EH$27:$EZ$27</c:f>
              <c:numCache>
                <c:formatCode>0.00</c:formatCode>
                <c:ptCount val="19"/>
                <c:pt idx="0">
                  <c:v>73.900000000000006</c:v>
                </c:pt>
                <c:pt idx="1">
                  <c:v>97.3</c:v>
                </c:pt>
                <c:pt idx="2">
                  <c:v>100.1</c:v>
                </c:pt>
                <c:pt idx="3">
                  <c:v>102.7</c:v>
                </c:pt>
                <c:pt idx="4">
                  <c:v>79.599999999999994</c:v>
                </c:pt>
                <c:pt idx="5">
                  <c:v>94.5</c:v>
                </c:pt>
                <c:pt idx="6">
                  <c:v>94.1</c:v>
                </c:pt>
                <c:pt idx="7">
                  <c:v>119.5</c:v>
                </c:pt>
                <c:pt idx="8">
                  <c:v>62.6</c:v>
                </c:pt>
                <c:pt idx="9">
                  <c:v>89.5</c:v>
                </c:pt>
                <c:pt idx="10">
                  <c:v>110.8</c:v>
                </c:pt>
                <c:pt idx="11">
                  <c:v>146.6</c:v>
                </c:pt>
                <c:pt idx="12">
                  <c:v>122.3</c:v>
                </c:pt>
                <c:pt idx="13">
                  <c:v>70.3</c:v>
                </c:pt>
                <c:pt idx="14">
                  <c:v>90.5</c:v>
                </c:pt>
                <c:pt idx="15">
                  <c:v>131.80000000000001</c:v>
                </c:pt>
                <c:pt idx="16">
                  <c:v>144.9</c:v>
                </c:pt>
                <c:pt idx="17">
                  <c:v>114.5</c:v>
                </c:pt>
                <c:pt idx="18">
                  <c:v>103.8</c:v>
                </c:pt>
              </c:numCache>
            </c:numRef>
          </c:yVal>
          <c:smooth val="0"/>
          <c:extLst>
            <c:ext xmlns:c16="http://schemas.microsoft.com/office/drawing/2014/chart" uri="{C3380CC4-5D6E-409C-BE32-E72D297353CC}">
              <c16:uniqueId val="{00000005-46B1-41F8-A824-D1EC1F3AECE4}"/>
            </c:ext>
          </c:extLst>
        </c:ser>
        <c:ser>
          <c:idx val="6"/>
          <c:order val="6"/>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IvreaZone!$FB$27:$FG$27</c:f>
              <c:numCache>
                <c:formatCode>0.00</c:formatCode>
                <c:ptCount val="6"/>
                <c:pt idx="0">
                  <c:v>15.57</c:v>
                </c:pt>
                <c:pt idx="1">
                  <c:v>11.38</c:v>
                </c:pt>
                <c:pt idx="2">
                  <c:v>15.62</c:v>
                </c:pt>
                <c:pt idx="3">
                  <c:v>15.84</c:v>
                </c:pt>
                <c:pt idx="4">
                  <c:v>15.02</c:v>
                </c:pt>
                <c:pt idx="5">
                  <c:v>15.7</c:v>
                </c:pt>
              </c:numCache>
            </c:numRef>
          </c:yVal>
          <c:smooth val="0"/>
          <c:extLst>
            <c:ext xmlns:c16="http://schemas.microsoft.com/office/drawing/2014/chart" uri="{C3380CC4-5D6E-409C-BE32-E72D297353CC}">
              <c16:uniqueId val="{00000006-46B1-41F8-A824-D1EC1F3AECE4}"/>
            </c:ext>
          </c:extLst>
        </c:ser>
        <c:ser>
          <c:idx val="7"/>
          <c:order val="7"/>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IvreaZone!$GK$27:$GW$27</c:f>
              <c:numCache>
                <c:formatCode>0.00</c:formatCode>
                <c:ptCount val="13"/>
                <c:pt idx="0">
                  <c:v>8.69</c:v>
                </c:pt>
                <c:pt idx="1">
                  <c:v>14.01</c:v>
                </c:pt>
                <c:pt idx="2">
                  <c:v>11.66</c:v>
                </c:pt>
                <c:pt idx="3">
                  <c:v>13.18</c:v>
                </c:pt>
                <c:pt idx="4">
                  <c:v>17.25</c:v>
                </c:pt>
                <c:pt idx="5">
                  <c:v>9.4700000000000006</c:v>
                </c:pt>
                <c:pt idx="6">
                  <c:v>15.08</c:v>
                </c:pt>
                <c:pt idx="7">
                  <c:v>12.36</c:v>
                </c:pt>
                <c:pt idx="8">
                  <c:v>17.8</c:v>
                </c:pt>
                <c:pt idx="9">
                  <c:v>14</c:v>
                </c:pt>
                <c:pt idx="10">
                  <c:v>10.59</c:v>
                </c:pt>
                <c:pt idx="11">
                  <c:v>46.3</c:v>
                </c:pt>
                <c:pt idx="12">
                  <c:v>22.94</c:v>
                </c:pt>
              </c:numCache>
            </c:numRef>
          </c:yVal>
          <c:smooth val="0"/>
          <c:extLst>
            <c:ext xmlns:c16="http://schemas.microsoft.com/office/drawing/2014/chart" uri="{C3380CC4-5D6E-409C-BE32-E72D297353CC}">
              <c16:uniqueId val="{00000007-46B1-41F8-A824-D1EC1F3AECE4}"/>
            </c:ext>
          </c:extLst>
        </c:ser>
        <c:ser>
          <c:idx val="9"/>
          <c:order val="8"/>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Langtang!$F$27:$I$27</c:f>
              <c:numCache>
                <c:formatCode>0.00</c:formatCode>
                <c:ptCount val="4"/>
                <c:pt idx="0">
                  <c:v>163.30000000000001</c:v>
                </c:pt>
                <c:pt idx="1">
                  <c:v>147.1</c:v>
                </c:pt>
                <c:pt idx="2">
                  <c:v>171.1</c:v>
                </c:pt>
                <c:pt idx="3">
                  <c:v>154.80000000000001</c:v>
                </c:pt>
              </c:numCache>
            </c:numRef>
          </c:yVal>
          <c:smooth val="0"/>
          <c:extLst>
            <c:ext xmlns:c16="http://schemas.microsoft.com/office/drawing/2014/chart" uri="{C3380CC4-5D6E-409C-BE32-E72D297353CC}">
              <c16:uniqueId val="{00000008-46B1-41F8-A824-D1EC1F3AECE4}"/>
            </c:ext>
          </c:extLst>
        </c:ser>
        <c:ser>
          <c:idx val="8"/>
          <c:order val="9"/>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Langtang!$B$27:$E$27</c:f>
              <c:numCache>
                <c:formatCode>0.00</c:formatCode>
                <c:ptCount val="4"/>
                <c:pt idx="0">
                  <c:v>34</c:v>
                </c:pt>
                <c:pt idx="1">
                  <c:v>31.2</c:v>
                </c:pt>
                <c:pt idx="2">
                  <c:v>33.700000000000003</c:v>
                </c:pt>
                <c:pt idx="3">
                  <c:v>33.299999999999997</c:v>
                </c:pt>
              </c:numCache>
            </c:numRef>
          </c:yVal>
          <c:smooth val="0"/>
          <c:extLst>
            <c:ext xmlns:c16="http://schemas.microsoft.com/office/drawing/2014/chart" uri="{C3380CC4-5D6E-409C-BE32-E72D297353CC}">
              <c16:uniqueId val="{00000009-46B1-41F8-A824-D1EC1F3AECE4}"/>
            </c:ext>
          </c:extLst>
        </c:ser>
        <c:ser>
          <c:idx val="10"/>
          <c:order val="10"/>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Langtang!$X$27:$AE$27</c:f>
              <c:numCache>
                <c:formatCode>0.00</c:formatCode>
                <c:ptCount val="8"/>
                <c:pt idx="0">
                  <c:v>104.1</c:v>
                </c:pt>
                <c:pt idx="1">
                  <c:v>98.9</c:v>
                </c:pt>
                <c:pt idx="2">
                  <c:v>145.19999999999999</c:v>
                </c:pt>
                <c:pt idx="3">
                  <c:v>103.4</c:v>
                </c:pt>
                <c:pt idx="4">
                  <c:v>103.7</c:v>
                </c:pt>
                <c:pt idx="5">
                  <c:v>97.2</c:v>
                </c:pt>
                <c:pt idx="6">
                  <c:v>99.3</c:v>
                </c:pt>
                <c:pt idx="7">
                  <c:v>103.8</c:v>
                </c:pt>
              </c:numCache>
            </c:numRef>
          </c:yVal>
          <c:smooth val="0"/>
          <c:extLst>
            <c:ext xmlns:c16="http://schemas.microsoft.com/office/drawing/2014/chart" uri="{C3380CC4-5D6E-409C-BE32-E72D297353CC}">
              <c16:uniqueId val="{0000000A-46B1-41F8-A824-D1EC1F3AECE4}"/>
            </c:ext>
          </c:extLst>
        </c:ser>
        <c:ser>
          <c:idx val="13"/>
          <c:order val="11"/>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Langtang!$U$27:$W$27</c:f>
              <c:numCache>
                <c:formatCode>0.00</c:formatCode>
                <c:ptCount val="3"/>
                <c:pt idx="0">
                  <c:v>16.78</c:v>
                </c:pt>
                <c:pt idx="1">
                  <c:v>19.100000000000001</c:v>
                </c:pt>
                <c:pt idx="2">
                  <c:v>17.600000000000001</c:v>
                </c:pt>
              </c:numCache>
            </c:numRef>
          </c:yVal>
          <c:smooth val="0"/>
          <c:extLst>
            <c:ext xmlns:c16="http://schemas.microsoft.com/office/drawing/2014/chart" uri="{C3380CC4-5D6E-409C-BE32-E72D297353CC}">
              <c16:uniqueId val="{0000000B-46B1-41F8-A824-D1EC1F3AECE4}"/>
            </c:ext>
          </c:extLst>
        </c:ser>
        <c:ser>
          <c:idx val="11"/>
          <c:order val="12"/>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Langtang!$AG$27:$AO$27</c:f>
              <c:numCache>
                <c:formatCode>0.00</c:formatCode>
                <c:ptCount val="9"/>
                <c:pt idx="0">
                  <c:v>132.5</c:v>
                </c:pt>
                <c:pt idx="1">
                  <c:v>156</c:v>
                </c:pt>
                <c:pt idx="2">
                  <c:v>147.80000000000001</c:v>
                </c:pt>
                <c:pt idx="3">
                  <c:v>181.8</c:v>
                </c:pt>
                <c:pt idx="4">
                  <c:v>133.69999999999999</c:v>
                </c:pt>
                <c:pt idx="5">
                  <c:v>145.5</c:v>
                </c:pt>
                <c:pt idx="6">
                  <c:v>131.30000000000001</c:v>
                </c:pt>
                <c:pt idx="7">
                  <c:v>150.80000000000001</c:v>
                </c:pt>
                <c:pt idx="8">
                  <c:v>157.4</c:v>
                </c:pt>
              </c:numCache>
            </c:numRef>
          </c:yVal>
          <c:smooth val="0"/>
          <c:extLst>
            <c:ext xmlns:c16="http://schemas.microsoft.com/office/drawing/2014/chart" uri="{C3380CC4-5D6E-409C-BE32-E72D297353CC}">
              <c16:uniqueId val="{0000000C-46B1-41F8-A824-D1EC1F3AECE4}"/>
            </c:ext>
          </c:extLst>
        </c:ser>
        <c:ser>
          <c:idx val="12"/>
          <c:order val="13"/>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Langtang!$P$27:$S$27</c:f>
              <c:numCache>
                <c:formatCode>0.00</c:formatCode>
                <c:ptCount val="4"/>
                <c:pt idx="0">
                  <c:v>280</c:v>
                </c:pt>
                <c:pt idx="1">
                  <c:v>236</c:v>
                </c:pt>
                <c:pt idx="2">
                  <c:v>330</c:v>
                </c:pt>
                <c:pt idx="3">
                  <c:v>217</c:v>
                </c:pt>
              </c:numCache>
            </c:numRef>
          </c:yVal>
          <c:smooth val="0"/>
          <c:extLst>
            <c:ext xmlns:c16="http://schemas.microsoft.com/office/drawing/2014/chart" uri="{C3380CC4-5D6E-409C-BE32-E72D297353CC}">
              <c16:uniqueId val="{0000000D-46B1-41F8-A824-D1EC1F3AECE4}"/>
            </c:ext>
          </c:extLst>
        </c:ser>
        <c:ser>
          <c:idx val="14"/>
          <c:order val="14"/>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Langtang!$K$27:$O$27</c:f>
              <c:numCache>
                <c:formatCode>0.00</c:formatCode>
                <c:ptCount val="5"/>
                <c:pt idx="0">
                  <c:v>83.4</c:v>
                </c:pt>
                <c:pt idx="1">
                  <c:v>100.1</c:v>
                </c:pt>
                <c:pt idx="2">
                  <c:v>94.5</c:v>
                </c:pt>
                <c:pt idx="3">
                  <c:v>97.7</c:v>
                </c:pt>
                <c:pt idx="4">
                  <c:v>87.8</c:v>
                </c:pt>
              </c:numCache>
            </c:numRef>
          </c:yVal>
          <c:smooth val="0"/>
          <c:extLst>
            <c:ext xmlns:c16="http://schemas.microsoft.com/office/drawing/2014/chart" uri="{C3380CC4-5D6E-409C-BE32-E72D297353CC}">
              <c16:uniqueId val="{0000000E-46B1-41F8-A824-D1EC1F3AECE4}"/>
            </c:ext>
          </c:extLst>
        </c:ser>
        <c:ser>
          <c:idx val="19"/>
          <c:order val="15"/>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Sikkim!$K$27:$Q$27</c:f>
              <c:numCache>
                <c:formatCode>0.00</c:formatCode>
                <c:ptCount val="7"/>
                <c:pt idx="0">
                  <c:v>50.5</c:v>
                </c:pt>
                <c:pt idx="1">
                  <c:v>43.5</c:v>
                </c:pt>
                <c:pt idx="2">
                  <c:v>40.1</c:v>
                </c:pt>
                <c:pt idx="3">
                  <c:v>46.9</c:v>
                </c:pt>
                <c:pt idx="4">
                  <c:v>46.8</c:v>
                </c:pt>
                <c:pt idx="5">
                  <c:v>42.2</c:v>
                </c:pt>
                <c:pt idx="6">
                  <c:v>45.7</c:v>
                </c:pt>
              </c:numCache>
            </c:numRef>
          </c:yVal>
          <c:smooth val="0"/>
          <c:extLst>
            <c:ext xmlns:c16="http://schemas.microsoft.com/office/drawing/2014/chart" uri="{C3380CC4-5D6E-409C-BE32-E72D297353CC}">
              <c16:uniqueId val="{00000011-46B1-41F8-A824-D1EC1F3AECE4}"/>
            </c:ext>
          </c:extLst>
        </c:ser>
        <c:ser>
          <c:idx val="20"/>
          <c:order val="16"/>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Sikkim!$B$27:$J$27</c:f>
              <c:numCache>
                <c:formatCode>0.00</c:formatCode>
                <c:ptCount val="9"/>
                <c:pt idx="0">
                  <c:v>7.34</c:v>
                </c:pt>
                <c:pt idx="1">
                  <c:v>6.56</c:v>
                </c:pt>
                <c:pt idx="2">
                  <c:v>7.04</c:v>
                </c:pt>
                <c:pt idx="3">
                  <c:v>5.75</c:v>
                </c:pt>
                <c:pt idx="4">
                  <c:v>7.25</c:v>
                </c:pt>
                <c:pt idx="5">
                  <c:v>9.43</c:v>
                </c:pt>
                <c:pt idx="6">
                  <c:v>6.1</c:v>
                </c:pt>
                <c:pt idx="7">
                  <c:v>6.2</c:v>
                </c:pt>
                <c:pt idx="8">
                  <c:v>12.5</c:v>
                </c:pt>
              </c:numCache>
            </c:numRef>
          </c:yVal>
          <c:smooth val="0"/>
          <c:extLst>
            <c:ext xmlns:c16="http://schemas.microsoft.com/office/drawing/2014/chart" uri="{C3380CC4-5D6E-409C-BE32-E72D297353CC}">
              <c16:uniqueId val="{00000012-46B1-41F8-A824-D1EC1F3AECE4}"/>
            </c:ext>
          </c:extLst>
        </c:ser>
        <c:ser>
          <c:idx val="21"/>
          <c:order val="17"/>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Sikkim!$AB$27:$AI$27</c:f>
              <c:numCache>
                <c:formatCode>0.00</c:formatCode>
                <c:ptCount val="8"/>
                <c:pt idx="0">
                  <c:v>73.3</c:v>
                </c:pt>
                <c:pt idx="1">
                  <c:v>73.8</c:v>
                </c:pt>
                <c:pt idx="2">
                  <c:v>61.8</c:v>
                </c:pt>
                <c:pt idx="3">
                  <c:v>63.4</c:v>
                </c:pt>
                <c:pt idx="4">
                  <c:v>66.3</c:v>
                </c:pt>
                <c:pt idx="5">
                  <c:v>61.2</c:v>
                </c:pt>
                <c:pt idx="6">
                  <c:v>71.599999999999994</c:v>
                </c:pt>
                <c:pt idx="7">
                  <c:v>59.1</c:v>
                </c:pt>
              </c:numCache>
            </c:numRef>
          </c:yVal>
          <c:smooth val="0"/>
          <c:extLst>
            <c:ext xmlns:c16="http://schemas.microsoft.com/office/drawing/2014/chart" uri="{C3380CC4-5D6E-409C-BE32-E72D297353CC}">
              <c16:uniqueId val="{00000013-46B1-41F8-A824-D1EC1F3AECE4}"/>
            </c:ext>
          </c:extLst>
        </c:ser>
        <c:ser>
          <c:idx val="22"/>
          <c:order val="18"/>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Sikkim!$S$27:$AA$27</c:f>
              <c:numCache>
                <c:formatCode>0.00</c:formatCode>
                <c:ptCount val="9"/>
                <c:pt idx="0">
                  <c:v>11.72</c:v>
                </c:pt>
                <c:pt idx="1">
                  <c:v>7.19</c:v>
                </c:pt>
                <c:pt idx="2">
                  <c:v>9.52</c:v>
                </c:pt>
                <c:pt idx="3">
                  <c:v>9.51</c:v>
                </c:pt>
                <c:pt idx="4">
                  <c:v>10.85</c:v>
                </c:pt>
                <c:pt idx="5">
                  <c:v>8.56</c:v>
                </c:pt>
                <c:pt idx="6">
                  <c:v>9.74</c:v>
                </c:pt>
                <c:pt idx="7">
                  <c:v>9.1199999999999992</c:v>
                </c:pt>
                <c:pt idx="8">
                  <c:v>8.91</c:v>
                </c:pt>
              </c:numCache>
            </c:numRef>
          </c:yVal>
          <c:smooth val="0"/>
          <c:extLst>
            <c:ext xmlns:c16="http://schemas.microsoft.com/office/drawing/2014/chart" uri="{C3380CC4-5D6E-409C-BE32-E72D297353CC}">
              <c16:uniqueId val="{00000014-46B1-41F8-A824-D1EC1F3AECE4}"/>
            </c:ext>
          </c:extLst>
        </c:ser>
        <c:ser>
          <c:idx val="23"/>
          <c:order val="19"/>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Sikkim!$AS$27:$AZ$27</c:f>
              <c:numCache>
                <c:formatCode>0.00</c:formatCode>
                <c:ptCount val="8"/>
                <c:pt idx="0">
                  <c:v>52.9</c:v>
                </c:pt>
                <c:pt idx="1">
                  <c:v>62.8</c:v>
                </c:pt>
                <c:pt idx="2">
                  <c:v>66</c:v>
                </c:pt>
                <c:pt idx="3">
                  <c:v>62.4</c:v>
                </c:pt>
                <c:pt idx="4">
                  <c:v>55</c:v>
                </c:pt>
                <c:pt idx="5">
                  <c:v>67.900000000000006</c:v>
                </c:pt>
                <c:pt idx="6">
                  <c:v>67.3</c:v>
                </c:pt>
                <c:pt idx="7">
                  <c:v>75.8</c:v>
                </c:pt>
              </c:numCache>
            </c:numRef>
          </c:yVal>
          <c:smooth val="0"/>
          <c:extLst>
            <c:ext xmlns:c16="http://schemas.microsoft.com/office/drawing/2014/chart" uri="{C3380CC4-5D6E-409C-BE32-E72D297353CC}">
              <c16:uniqueId val="{00000015-46B1-41F8-A824-D1EC1F3AECE4}"/>
            </c:ext>
          </c:extLst>
        </c:ser>
        <c:ser>
          <c:idx val="24"/>
          <c:order val="20"/>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Sikkim!$AK$27:$AR$27</c:f>
              <c:numCache>
                <c:formatCode>0.00</c:formatCode>
                <c:ptCount val="8"/>
                <c:pt idx="0">
                  <c:v>10.95</c:v>
                </c:pt>
                <c:pt idx="1">
                  <c:v>9.0299999999999994</c:v>
                </c:pt>
                <c:pt idx="2">
                  <c:v>10.79</c:v>
                </c:pt>
                <c:pt idx="3">
                  <c:v>10.83</c:v>
                </c:pt>
                <c:pt idx="4">
                  <c:v>9.99</c:v>
                </c:pt>
                <c:pt idx="5">
                  <c:v>8.41</c:v>
                </c:pt>
                <c:pt idx="6">
                  <c:v>8.91</c:v>
                </c:pt>
                <c:pt idx="7">
                  <c:v>9.75</c:v>
                </c:pt>
              </c:numCache>
            </c:numRef>
          </c:yVal>
          <c:smooth val="0"/>
          <c:extLst>
            <c:ext xmlns:c16="http://schemas.microsoft.com/office/drawing/2014/chart" uri="{C3380CC4-5D6E-409C-BE32-E72D297353CC}">
              <c16:uniqueId val="{00000016-46B1-41F8-A824-D1EC1F3AECE4}"/>
            </c:ext>
          </c:extLst>
        </c:ser>
        <c:ser>
          <c:idx val="25"/>
          <c:order val="21"/>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Sikkim!$BJ$27:$BR$27</c:f>
              <c:numCache>
                <c:formatCode>0.00</c:formatCode>
                <c:ptCount val="9"/>
                <c:pt idx="0">
                  <c:v>173.9</c:v>
                </c:pt>
                <c:pt idx="1">
                  <c:v>130.80000000000001</c:v>
                </c:pt>
                <c:pt idx="2">
                  <c:v>238</c:v>
                </c:pt>
                <c:pt idx="3">
                  <c:v>190</c:v>
                </c:pt>
                <c:pt idx="4">
                  <c:v>233</c:v>
                </c:pt>
                <c:pt idx="5">
                  <c:v>227</c:v>
                </c:pt>
                <c:pt idx="6">
                  <c:v>245</c:v>
                </c:pt>
                <c:pt idx="7">
                  <c:v>190</c:v>
                </c:pt>
                <c:pt idx="8">
                  <c:v>229</c:v>
                </c:pt>
              </c:numCache>
            </c:numRef>
          </c:yVal>
          <c:smooth val="0"/>
          <c:extLst>
            <c:ext xmlns:c16="http://schemas.microsoft.com/office/drawing/2014/chart" uri="{C3380CC4-5D6E-409C-BE32-E72D297353CC}">
              <c16:uniqueId val="{00000017-46B1-41F8-A824-D1EC1F3AECE4}"/>
            </c:ext>
          </c:extLst>
        </c:ser>
        <c:ser>
          <c:idx val="26"/>
          <c:order val="22"/>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Sikkim!$BB$27:$BI$27</c:f>
              <c:numCache>
                <c:formatCode>0.00</c:formatCode>
                <c:ptCount val="8"/>
                <c:pt idx="0">
                  <c:v>23.3</c:v>
                </c:pt>
                <c:pt idx="1">
                  <c:v>28.2</c:v>
                </c:pt>
                <c:pt idx="2">
                  <c:v>26.3</c:v>
                </c:pt>
                <c:pt idx="3">
                  <c:v>26.9</c:v>
                </c:pt>
                <c:pt idx="4">
                  <c:v>24.1</c:v>
                </c:pt>
                <c:pt idx="5">
                  <c:v>24.7</c:v>
                </c:pt>
                <c:pt idx="6">
                  <c:v>24.4</c:v>
                </c:pt>
                <c:pt idx="7">
                  <c:v>24.3</c:v>
                </c:pt>
              </c:numCache>
            </c:numRef>
          </c:yVal>
          <c:smooth val="0"/>
          <c:extLst>
            <c:ext xmlns:c16="http://schemas.microsoft.com/office/drawing/2014/chart" uri="{C3380CC4-5D6E-409C-BE32-E72D297353CC}">
              <c16:uniqueId val="{00000018-46B1-41F8-A824-D1EC1F3AECE4}"/>
            </c:ext>
          </c:extLst>
        </c:ser>
        <c:ser>
          <c:idx val="27"/>
          <c:order val="23"/>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Sikkim!$CC$27:$CK$27</c:f>
              <c:numCache>
                <c:formatCode>0.00</c:formatCode>
                <c:ptCount val="9"/>
                <c:pt idx="0">
                  <c:v>22.4</c:v>
                </c:pt>
                <c:pt idx="1">
                  <c:v>18.2</c:v>
                </c:pt>
                <c:pt idx="2">
                  <c:v>22.4</c:v>
                </c:pt>
                <c:pt idx="3">
                  <c:v>20.3</c:v>
                </c:pt>
                <c:pt idx="4">
                  <c:v>19.3</c:v>
                </c:pt>
                <c:pt idx="5">
                  <c:v>19.7</c:v>
                </c:pt>
                <c:pt idx="6">
                  <c:v>19.399999999999999</c:v>
                </c:pt>
                <c:pt idx="7">
                  <c:v>20.2</c:v>
                </c:pt>
                <c:pt idx="8">
                  <c:v>19.100000000000001</c:v>
                </c:pt>
              </c:numCache>
            </c:numRef>
          </c:yVal>
          <c:smooth val="0"/>
          <c:extLst>
            <c:ext xmlns:c16="http://schemas.microsoft.com/office/drawing/2014/chart" uri="{C3380CC4-5D6E-409C-BE32-E72D297353CC}">
              <c16:uniqueId val="{00000019-46B1-41F8-A824-D1EC1F3AECE4}"/>
            </c:ext>
          </c:extLst>
        </c:ser>
        <c:ser>
          <c:idx val="28"/>
          <c:order val="24"/>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Sikkim!$BT$27:$CB$27</c:f>
              <c:numCache>
                <c:formatCode>0.00</c:formatCode>
                <c:ptCount val="9"/>
                <c:pt idx="0">
                  <c:v>3.16</c:v>
                </c:pt>
                <c:pt idx="1">
                  <c:v>3.37</c:v>
                </c:pt>
                <c:pt idx="2">
                  <c:v>3.18</c:v>
                </c:pt>
                <c:pt idx="3">
                  <c:v>3.16</c:v>
                </c:pt>
                <c:pt idx="4">
                  <c:v>3.17</c:v>
                </c:pt>
                <c:pt idx="5">
                  <c:v>2.81</c:v>
                </c:pt>
                <c:pt idx="6">
                  <c:v>3.23</c:v>
                </c:pt>
                <c:pt idx="7">
                  <c:v>3.89</c:v>
                </c:pt>
                <c:pt idx="8">
                  <c:v>3.07</c:v>
                </c:pt>
              </c:numCache>
            </c:numRef>
          </c:yVal>
          <c:smooth val="0"/>
          <c:extLst>
            <c:ext xmlns:c16="http://schemas.microsoft.com/office/drawing/2014/chart" uri="{C3380CC4-5D6E-409C-BE32-E72D297353CC}">
              <c16:uniqueId val="{0000001A-46B1-41F8-A824-D1EC1F3AECE4}"/>
            </c:ext>
          </c:extLst>
        </c:ser>
        <c:ser>
          <c:idx val="29"/>
          <c:order val="25"/>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Sikkim!$CV$27:$DB$27</c:f>
              <c:numCache>
                <c:formatCode>0.00</c:formatCode>
                <c:ptCount val="7"/>
                <c:pt idx="0">
                  <c:v>203.1</c:v>
                </c:pt>
                <c:pt idx="1">
                  <c:v>208.1</c:v>
                </c:pt>
                <c:pt idx="2">
                  <c:v>183</c:v>
                </c:pt>
                <c:pt idx="3">
                  <c:v>175</c:v>
                </c:pt>
                <c:pt idx="4">
                  <c:v>174.9</c:v>
                </c:pt>
                <c:pt idx="5">
                  <c:v>204</c:v>
                </c:pt>
                <c:pt idx="6">
                  <c:v>250</c:v>
                </c:pt>
              </c:numCache>
            </c:numRef>
          </c:yVal>
          <c:smooth val="0"/>
          <c:extLst>
            <c:ext xmlns:c16="http://schemas.microsoft.com/office/drawing/2014/chart" uri="{C3380CC4-5D6E-409C-BE32-E72D297353CC}">
              <c16:uniqueId val="{0000001B-46B1-41F8-A824-D1EC1F3AECE4}"/>
            </c:ext>
          </c:extLst>
        </c:ser>
        <c:ser>
          <c:idx val="30"/>
          <c:order val="26"/>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Sikkim!$CM$27:$CU$27</c:f>
              <c:numCache>
                <c:formatCode>0.00</c:formatCode>
                <c:ptCount val="9"/>
                <c:pt idx="0">
                  <c:v>33.6</c:v>
                </c:pt>
                <c:pt idx="1">
                  <c:v>32.5</c:v>
                </c:pt>
                <c:pt idx="2">
                  <c:v>37.5</c:v>
                </c:pt>
                <c:pt idx="3">
                  <c:v>38.799999999999997</c:v>
                </c:pt>
                <c:pt idx="4">
                  <c:v>29.4</c:v>
                </c:pt>
                <c:pt idx="5">
                  <c:v>35.5</c:v>
                </c:pt>
                <c:pt idx="6">
                  <c:v>40.799999999999997</c:v>
                </c:pt>
                <c:pt idx="7">
                  <c:v>45.2</c:v>
                </c:pt>
                <c:pt idx="8">
                  <c:v>36.299999999999997</c:v>
                </c:pt>
              </c:numCache>
            </c:numRef>
          </c:yVal>
          <c:smooth val="0"/>
          <c:extLst>
            <c:ext xmlns:c16="http://schemas.microsoft.com/office/drawing/2014/chart" uri="{C3380CC4-5D6E-409C-BE32-E72D297353CC}">
              <c16:uniqueId val="{0000001C-46B1-41F8-A824-D1EC1F3AECE4}"/>
            </c:ext>
          </c:extLst>
        </c:ser>
        <c:ser>
          <c:idx val="15"/>
          <c:order val="27"/>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IvreaZone!$BQ$27:$BU$27</c:f>
              <c:numCache>
                <c:formatCode>0.00</c:formatCode>
                <c:ptCount val="5"/>
                <c:pt idx="0">
                  <c:v>86</c:v>
                </c:pt>
                <c:pt idx="1">
                  <c:v>105</c:v>
                </c:pt>
                <c:pt idx="2">
                  <c:v>93.8</c:v>
                </c:pt>
                <c:pt idx="3">
                  <c:v>113</c:v>
                </c:pt>
                <c:pt idx="4">
                  <c:v>83.7</c:v>
                </c:pt>
              </c:numCache>
            </c:numRef>
          </c:yVal>
          <c:smooth val="0"/>
          <c:extLst>
            <c:ext xmlns:c16="http://schemas.microsoft.com/office/drawing/2014/chart" uri="{C3380CC4-5D6E-409C-BE32-E72D297353CC}">
              <c16:uniqueId val="{00000000-636A-4109-BAE1-256E402CC39D}"/>
            </c:ext>
          </c:extLst>
        </c:ser>
        <c:ser>
          <c:idx val="16"/>
          <c:order val="28"/>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IvreaZone!$AY$27:$BO$27</c:f>
              <c:numCache>
                <c:formatCode>0.00</c:formatCode>
                <c:ptCount val="17"/>
                <c:pt idx="0">
                  <c:v>361</c:v>
                </c:pt>
                <c:pt idx="1">
                  <c:v>233</c:v>
                </c:pt>
                <c:pt idx="2">
                  <c:v>386</c:v>
                </c:pt>
                <c:pt idx="3">
                  <c:v>249</c:v>
                </c:pt>
                <c:pt idx="4">
                  <c:v>232</c:v>
                </c:pt>
                <c:pt idx="5">
                  <c:v>140.9</c:v>
                </c:pt>
                <c:pt idx="6">
                  <c:v>329</c:v>
                </c:pt>
                <c:pt idx="7">
                  <c:v>381</c:v>
                </c:pt>
                <c:pt idx="8">
                  <c:v>357</c:v>
                </c:pt>
                <c:pt idx="9">
                  <c:v>394</c:v>
                </c:pt>
                <c:pt idx="10">
                  <c:v>449</c:v>
                </c:pt>
                <c:pt idx="11">
                  <c:v>351</c:v>
                </c:pt>
                <c:pt idx="12">
                  <c:v>267</c:v>
                </c:pt>
                <c:pt idx="13">
                  <c:v>306</c:v>
                </c:pt>
                <c:pt idx="14">
                  <c:v>389</c:v>
                </c:pt>
                <c:pt idx="15">
                  <c:v>288</c:v>
                </c:pt>
                <c:pt idx="16">
                  <c:v>293</c:v>
                </c:pt>
              </c:numCache>
            </c:numRef>
          </c:yVal>
          <c:smooth val="0"/>
          <c:extLst>
            <c:ext xmlns:c16="http://schemas.microsoft.com/office/drawing/2014/chart" uri="{C3380CC4-5D6E-409C-BE32-E72D297353CC}">
              <c16:uniqueId val="{00000001-636A-4109-BAE1-256E402CC39D}"/>
            </c:ext>
          </c:extLst>
        </c:ser>
        <c:ser>
          <c:idx val="31"/>
          <c:order val="29"/>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IvreaZone!$AS$27:$AX$27</c:f>
              <c:numCache>
                <c:formatCode>0.00</c:formatCode>
                <c:ptCount val="6"/>
                <c:pt idx="0">
                  <c:v>46.3</c:v>
                </c:pt>
                <c:pt idx="1">
                  <c:v>33.4</c:v>
                </c:pt>
                <c:pt idx="2">
                  <c:v>37.200000000000003</c:v>
                </c:pt>
                <c:pt idx="3">
                  <c:v>49.1</c:v>
                </c:pt>
                <c:pt idx="4">
                  <c:v>48.4</c:v>
                </c:pt>
                <c:pt idx="5">
                  <c:v>65.8</c:v>
                </c:pt>
              </c:numCache>
            </c:numRef>
          </c:yVal>
          <c:smooth val="0"/>
          <c:extLst>
            <c:ext xmlns:c16="http://schemas.microsoft.com/office/drawing/2014/chart" uri="{C3380CC4-5D6E-409C-BE32-E72D297353CC}">
              <c16:uniqueId val="{00000002-636A-4109-BAE1-256E402CC39D}"/>
            </c:ext>
          </c:extLst>
        </c:ser>
        <c:ser>
          <c:idx val="32"/>
          <c:order val="30"/>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IvreaZone!$BV$27:$CK$27</c:f>
              <c:numCache>
                <c:formatCode>0.00</c:formatCode>
                <c:ptCount val="16"/>
                <c:pt idx="0">
                  <c:v>459</c:v>
                </c:pt>
                <c:pt idx="1">
                  <c:v>449</c:v>
                </c:pt>
                <c:pt idx="2">
                  <c:v>844</c:v>
                </c:pt>
                <c:pt idx="3">
                  <c:v>414</c:v>
                </c:pt>
                <c:pt idx="4">
                  <c:v>432</c:v>
                </c:pt>
                <c:pt idx="5">
                  <c:v>497</c:v>
                </c:pt>
                <c:pt idx="6">
                  <c:v>532</c:v>
                </c:pt>
                <c:pt idx="7">
                  <c:v>528</c:v>
                </c:pt>
                <c:pt idx="8">
                  <c:v>557</c:v>
                </c:pt>
                <c:pt idx="9">
                  <c:v>1237</c:v>
                </c:pt>
                <c:pt idx="10">
                  <c:v>463</c:v>
                </c:pt>
                <c:pt idx="11">
                  <c:v>536</c:v>
                </c:pt>
                <c:pt idx="12">
                  <c:v>425</c:v>
                </c:pt>
                <c:pt idx="13">
                  <c:v>505</c:v>
                </c:pt>
                <c:pt idx="14">
                  <c:v>554</c:v>
                </c:pt>
                <c:pt idx="15">
                  <c:v>808</c:v>
                </c:pt>
              </c:numCache>
            </c:numRef>
          </c:yVal>
          <c:smooth val="0"/>
          <c:extLst>
            <c:ext xmlns:c16="http://schemas.microsoft.com/office/drawing/2014/chart" uri="{C3380CC4-5D6E-409C-BE32-E72D297353CC}">
              <c16:uniqueId val="{00000003-636A-4109-BAE1-256E402CC39D}"/>
            </c:ext>
          </c:extLst>
        </c:ser>
        <c:ser>
          <c:idx val="33"/>
          <c:order val="31"/>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IvreaZone!$CM$27:$CZ$27</c:f>
              <c:numCache>
                <c:formatCode>0.00</c:formatCode>
                <c:ptCount val="14"/>
                <c:pt idx="0">
                  <c:v>21.6</c:v>
                </c:pt>
                <c:pt idx="1">
                  <c:v>23.1</c:v>
                </c:pt>
                <c:pt idx="2">
                  <c:v>27.6</c:v>
                </c:pt>
                <c:pt idx="3">
                  <c:v>33.4</c:v>
                </c:pt>
                <c:pt idx="4">
                  <c:v>24.1</c:v>
                </c:pt>
                <c:pt idx="5">
                  <c:v>26.1</c:v>
                </c:pt>
                <c:pt idx="6">
                  <c:v>36.299999999999997</c:v>
                </c:pt>
                <c:pt idx="7">
                  <c:v>28.8</c:v>
                </c:pt>
                <c:pt idx="8">
                  <c:v>28.3</c:v>
                </c:pt>
                <c:pt idx="9">
                  <c:v>36.1</c:v>
                </c:pt>
                <c:pt idx="10">
                  <c:v>39.299999999999997</c:v>
                </c:pt>
                <c:pt idx="11">
                  <c:v>29.3</c:v>
                </c:pt>
                <c:pt idx="12">
                  <c:v>33.1</c:v>
                </c:pt>
                <c:pt idx="13">
                  <c:v>31.5</c:v>
                </c:pt>
              </c:numCache>
            </c:numRef>
          </c:yVal>
          <c:smooth val="0"/>
          <c:extLst>
            <c:ext xmlns:c16="http://schemas.microsoft.com/office/drawing/2014/chart" uri="{C3380CC4-5D6E-409C-BE32-E72D297353CC}">
              <c16:uniqueId val="{00000004-636A-4109-BAE1-256E402CC39D}"/>
            </c:ext>
          </c:extLst>
        </c:ser>
        <c:ser>
          <c:idx val="34"/>
          <c:order val="32"/>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IvreaZone!$DA$27:$DR$27</c:f>
              <c:numCache>
                <c:formatCode>0.00</c:formatCode>
                <c:ptCount val="18"/>
                <c:pt idx="0">
                  <c:v>250</c:v>
                </c:pt>
                <c:pt idx="1">
                  <c:v>259</c:v>
                </c:pt>
                <c:pt idx="2">
                  <c:v>289</c:v>
                </c:pt>
                <c:pt idx="3">
                  <c:v>250</c:v>
                </c:pt>
                <c:pt idx="4">
                  <c:v>258</c:v>
                </c:pt>
                <c:pt idx="5">
                  <c:v>220</c:v>
                </c:pt>
                <c:pt idx="6">
                  <c:v>261</c:v>
                </c:pt>
                <c:pt idx="7">
                  <c:v>234</c:v>
                </c:pt>
                <c:pt idx="8">
                  <c:v>278</c:v>
                </c:pt>
                <c:pt idx="9">
                  <c:v>257</c:v>
                </c:pt>
                <c:pt idx="10">
                  <c:v>279</c:v>
                </c:pt>
                <c:pt idx="11">
                  <c:v>274</c:v>
                </c:pt>
                <c:pt idx="12">
                  <c:v>261</c:v>
                </c:pt>
                <c:pt idx="13">
                  <c:v>264</c:v>
                </c:pt>
                <c:pt idx="14">
                  <c:v>278</c:v>
                </c:pt>
                <c:pt idx="15">
                  <c:v>197</c:v>
                </c:pt>
                <c:pt idx="16">
                  <c:v>256</c:v>
                </c:pt>
                <c:pt idx="17">
                  <c:v>259</c:v>
                </c:pt>
              </c:numCache>
            </c:numRef>
          </c:yVal>
          <c:smooth val="0"/>
          <c:extLst>
            <c:ext xmlns:c16="http://schemas.microsoft.com/office/drawing/2014/chart" uri="{C3380CC4-5D6E-409C-BE32-E72D297353CC}">
              <c16:uniqueId val="{00000005-636A-4109-BAE1-256E402CC39D}"/>
            </c:ext>
          </c:extLst>
        </c:ser>
        <c:ser>
          <c:idx val="35"/>
          <c:order val="33"/>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IvreaZone!$FI$27:$GI$27</c:f>
              <c:numCache>
                <c:formatCode>0.00</c:formatCode>
                <c:ptCount val="27"/>
                <c:pt idx="0">
                  <c:v>32.200000000000003</c:v>
                </c:pt>
                <c:pt idx="1">
                  <c:v>31.9</c:v>
                </c:pt>
                <c:pt idx="2">
                  <c:v>32.5</c:v>
                </c:pt>
                <c:pt idx="3">
                  <c:v>55.4</c:v>
                </c:pt>
                <c:pt idx="4">
                  <c:v>37.700000000000003</c:v>
                </c:pt>
                <c:pt idx="5">
                  <c:v>6.35</c:v>
                </c:pt>
                <c:pt idx="6">
                  <c:v>12.03</c:v>
                </c:pt>
                <c:pt idx="7">
                  <c:v>25.4</c:v>
                </c:pt>
                <c:pt idx="8">
                  <c:v>39</c:v>
                </c:pt>
                <c:pt idx="9">
                  <c:v>14.4</c:v>
                </c:pt>
                <c:pt idx="10">
                  <c:v>8.66</c:v>
                </c:pt>
                <c:pt idx="11">
                  <c:v>3.27</c:v>
                </c:pt>
                <c:pt idx="12">
                  <c:v>11.8</c:v>
                </c:pt>
                <c:pt idx="13">
                  <c:v>6.63</c:v>
                </c:pt>
                <c:pt idx="14">
                  <c:v>9.3000000000000007</c:v>
                </c:pt>
                <c:pt idx="15">
                  <c:v>15.1</c:v>
                </c:pt>
                <c:pt idx="16">
                  <c:v>16</c:v>
                </c:pt>
                <c:pt idx="17">
                  <c:v>9.44</c:v>
                </c:pt>
                <c:pt idx="18">
                  <c:v>12.8</c:v>
                </c:pt>
                <c:pt idx="19">
                  <c:v>9.82</c:v>
                </c:pt>
                <c:pt idx="20">
                  <c:v>12.36</c:v>
                </c:pt>
                <c:pt idx="21">
                  <c:v>31.1</c:v>
                </c:pt>
                <c:pt idx="22">
                  <c:v>15</c:v>
                </c:pt>
                <c:pt idx="23">
                  <c:v>10.32</c:v>
                </c:pt>
                <c:pt idx="24">
                  <c:v>14.5</c:v>
                </c:pt>
                <c:pt idx="25">
                  <c:v>8.48</c:v>
                </c:pt>
                <c:pt idx="26">
                  <c:v>6.96</c:v>
                </c:pt>
              </c:numCache>
            </c:numRef>
          </c:yVal>
          <c:smooth val="0"/>
          <c:extLst>
            <c:ext xmlns:c16="http://schemas.microsoft.com/office/drawing/2014/chart" uri="{C3380CC4-5D6E-409C-BE32-E72D297353CC}">
              <c16:uniqueId val="{00000006-636A-4109-BAE1-256E402CC39D}"/>
            </c:ext>
          </c:extLst>
        </c:ser>
        <c:dLbls>
          <c:showLegendKey val="0"/>
          <c:showVal val="0"/>
          <c:showCatName val="0"/>
          <c:showSerName val="0"/>
          <c:showPercent val="0"/>
          <c:showBubbleSize val="0"/>
        </c:dLbls>
        <c:axId val="-2145012216"/>
        <c:axId val="-2110938120"/>
      </c:scatterChart>
      <c:valAx>
        <c:axId val="-2145012216"/>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General" sourceLinked="1"/>
        <c:majorTickMark val="cross"/>
        <c:minorTickMark val="out"/>
        <c:tickLblPos val="nextTo"/>
        <c:crossAx val="-2110938120"/>
        <c:crossesAt val="1E-3"/>
        <c:crossBetween val="midCat"/>
        <c:minorUnit val="50"/>
      </c:valAx>
      <c:valAx>
        <c:axId val="-2110938120"/>
        <c:scaling>
          <c:logBase val="10"/>
          <c:orientation val="minMax"/>
        </c:scaling>
        <c:delete val="0"/>
        <c:axPos val="l"/>
        <c:majorGridlines/>
        <c:title>
          <c:tx>
            <c:rich>
              <a:bodyPr rot="-5400000" vert="horz"/>
              <a:lstStyle/>
              <a:p>
                <a:pPr>
                  <a:defRPr/>
                </a:pPr>
                <a:r>
                  <a:rPr lang="en-US"/>
                  <a:t>Li</a:t>
                </a:r>
                <a:r>
                  <a:rPr lang="en-US" baseline="0"/>
                  <a:t> </a:t>
                </a:r>
                <a:r>
                  <a:rPr lang="en-US"/>
                  <a:t>(ppm)</a:t>
                </a:r>
              </a:p>
            </c:rich>
          </c:tx>
          <c:layout>
            <c:manualLayout>
              <c:xMode val="edge"/>
              <c:yMode val="edge"/>
              <c:x val="2.9100470532722699E-2"/>
              <c:y val="0.40323411718394098"/>
            </c:manualLayout>
          </c:layout>
          <c:overlay val="0"/>
        </c:title>
        <c:numFmt formatCode="General" sourceLinked="0"/>
        <c:majorTickMark val="out"/>
        <c:minorTickMark val="out"/>
        <c:tickLblPos val="nextTo"/>
        <c:crossAx val="-2145012216"/>
        <c:crosses val="autoZero"/>
        <c:crossBetween val="midCat"/>
      </c:valAx>
    </c:plotArea>
    <c:plotVisOnly val="1"/>
    <c:dispBlanksAs val="gap"/>
    <c:showDLblsOverMax val="0"/>
  </c:char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Langtang!$F$47:$I$47</c:f>
              <c:numCache>
                <c:formatCode>0.00</c:formatCode>
                <c:ptCount val="4"/>
                <c:pt idx="0">
                  <c:v>243.5</c:v>
                </c:pt>
                <c:pt idx="1">
                  <c:v>188.1</c:v>
                </c:pt>
                <c:pt idx="2">
                  <c:v>226</c:v>
                </c:pt>
                <c:pt idx="3">
                  <c:v>286</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Langtang!$B$47:$E$47</c:f>
              <c:numCache>
                <c:formatCode>0.00</c:formatCode>
                <c:ptCount val="4"/>
                <c:pt idx="0">
                  <c:v>280</c:v>
                </c:pt>
                <c:pt idx="1">
                  <c:v>209</c:v>
                </c:pt>
                <c:pt idx="2">
                  <c:v>308</c:v>
                </c:pt>
                <c:pt idx="3">
                  <c:v>277</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Langtang!$X$47:$AE$47</c:f>
              <c:numCache>
                <c:formatCode>0.00</c:formatCode>
                <c:ptCount val="8"/>
                <c:pt idx="0">
                  <c:v>347</c:v>
                </c:pt>
                <c:pt idx="1">
                  <c:v>378</c:v>
                </c:pt>
                <c:pt idx="2">
                  <c:v>223</c:v>
                </c:pt>
                <c:pt idx="3">
                  <c:v>322</c:v>
                </c:pt>
                <c:pt idx="4">
                  <c:v>316</c:v>
                </c:pt>
                <c:pt idx="5">
                  <c:v>316</c:v>
                </c:pt>
                <c:pt idx="6">
                  <c:v>408</c:v>
                </c:pt>
                <c:pt idx="7">
                  <c:v>362</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Langtang!$U$47:$W$47</c:f>
              <c:numCache>
                <c:formatCode>0.00</c:formatCode>
                <c:ptCount val="3"/>
                <c:pt idx="0">
                  <c:v>304</c:v>
                </c:pt>
                <c:pt idx="1">
                  <c:v>281</c:v>
                </c:pt>
                <c:pt idx="2">
                  <c:v>337</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Langtang!$AG$47:$AO$47</c:f>
              <c:numCache>
                <c:formatCode>0.00</c:formatCode>
                <c:ptCount val="9"/>
                <c:pt idx="0">
                  <c:v>328</c:v>
                </c:pt>
                <c:pt idx="1">
                  <c:v>362</c:v>
                </c:pt>
                <c:pt idx="2">
                  <c:v>272</c:v>
                </c:pt>
                <c:pt idx="3">
                  <c:v>255.8</c:v>
                </c:pt>
                <c:pt idx="4">
                  <c:v>547</c:v>
                </c:pt>
                <c:pt idx="5">
                  <c:v>324</c:v>
                </c:pt>
                <c:pt idx="6">
                  <c:v>261</c:v>
                </c:pt>
                <c:pt idx="7">
                  <c:v>374</c:v>
                </c:pt>
                <c:pt idx="8">
                  <c:v>360</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Langtang!$P$47:$S$47</c:f>
              <c:numCache>
                <c:formatCode>0.00</c:formatCode>
                <c:ptCount val="4"/>
                <c:pt idx="0">
                  <c:v>134.6</c:v>
                </c:pt>
                <c:pt idx="1">
                  <c:v>124</c:v>
                </c:pt>
                <c:pt idx="2">
                  <c:v>111.9</c:v>
                </c:pt>
                <c:pt idx="3">
                  <c:v>108.1</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Langtang!$K$47:$O$47</c:f>
              <c:numCache>
                <c:formatCode>0.00</c:formatCode>
                <c:ptCount val="5"/>
                <c:pt idx="0">
                  <c:v>136.69999999999999</c:v>
                </c:pt>
                <c:pt idx="1">
                  <c:v>85.2</c:v>
                </c:pt>
                <c:pt idx="2">
                  <c:v>126</c:v>
                </c:pt>
                <c:pt idx="3">
                  <c:v>127.5</c:v>
                </c:pt>
                <c:pt idx="4">
                  <c:v>132</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Sikkim!$K$47:$Q$47</c:f>
              <c:numCache>
                <c:formatCode>0.00</c:formatCode>
                <c:ptCount val="7"/>
                <c:pt idx="0">
                  <c:v>96.2</c:v>
                </c:pt>
                <c:pt idx="1">
                  <c:v>103.3</c:v>
                </c:pt>
                <c:pt idx="2">
                  <c:v>106.3</c:v>
                </c:pt>
                <c:pt idx="3">
                  <c:v>104.5</c:v>
                </c:pt>
                <c:pt idx="4">
                  <c:v>110.8</c:v>
                </c:pt>
                <c:pt idx="5">
                  <c:v>101.9</c:v>
                </c:pt>
                <c:pt idx="6">
                  <c:v>106.5</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Sikkim!$B$47:$J$47</c:f>
              <c:numCache>
                <c:formatCode>0.00</c:formatCode>
                <c:ptCount val="9"/>
                <c:pt idx="0">
                  <c:v>118.2</c:v>
                </c:pt>
                <c:pt idx="1">
                  <c:v>121.7</c:v>
                </c:pt>
                <c:pt idx="2">
                  <c:v>126</c:v>
                </c:pt>
                <c:pt idx="3">
                  <c:v>125.4</c:v>
                </c:pt>
                <c:pt idx="4">
                  <c:v>122.1</c:v>
                </c:pt>
                <c:pt idx="5">
                  <c:v>119.6</c:v>
                </c:pt>
                <c:pt idx="6">
                  <c:v>126.8</c:v>
                </c:pt>
                <c:pt idx="7">
                  <c:v>119.8</c:v>
                </c:pt>
                <c:pt idx="8">
                  <c:v>124.1</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Sikkim!$AB$47:$AI$47</c:f>
              <c:numCache>
                <c:formatCode>0.00</c:formatCode>
                <c:ptCount val="8"/>
                <c:pt idx="0">
                  <c:v>145.6</c:v>
                </c:pt>
                <c:pt idx="1">
                  <c:v>126.5</c:v>
                </c:pt>
                <c:pt idx="2">
                  <c:v>156</c:v>
                </c:pt>
                <c:pt idx="3">
                  <c:v>110.6</c:v>
                </c:pt>
                <c:pt idx="4">
                  <c:v>120.7</c:v>
                </c:pt>
                <c:pt idx="5">
                  <c:v>110.8</c:v>
                </c:pt>
                <c:pt idx="6">
                  <c:v>117.3</c:v>
                </c:pt>
                <c:pt idx="7">
                  <c:v>125.6</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Sikkim!$S$47:$AA$47</c:f>
              <c:numCache>
                <c:formatCode>0.00</c:formatCode>
                <c:ptCount val="9"/>
                <c:pt idx="0">
                  <c:v>120.5</c:v>
                </c:pt>
                <c:pt idx="1">
                  <c:v>115.5</c:v>
                </c:pt>
                <c:pt idx="2">
                  <c:v>111</c:v>
                </c:pt>
                <c:pt idx="3">
                  <c:v>114.5</c:v>
                </c:pt>
                <c:pt idx="4">
                  <c:v>123.3</c:v>
                </c:pt>
                <c:pt idx="5">
                  <c:v>133.4</c:v>
                </c:pt>
                <c:pt idx="6">
                  <c:v>132</c:v>
                </c:pt>
                <c:pt idx="7">
                  <c:v>131</c:v>
                </c:pt>
                <c:pt idx="8">
                  <c:v>119.7</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Sikkim!$AS$47:$AZ$47</c:f>
              <c:numCache>
                <c:formatCode>0.00</c:formatCode>
                <c:ptCount val="8"/>
                <c:pt idx="0">
                  <c:v>179</c:v>
                </c:pt>
                <c:pt idx="1">
                  <c:v>204</c:v>
                </c:pt>
                <c:pt idx="2">
                  <c:v>214</c:v>
                </c:pt>
                <c:pt idx="3">
                  <c:v>214</c:v>
                </c:pt>
                <c:pt idx="4">
                  <c:v>184</c:v>
                </c:pt>
                <c:pt idx="5">
                  <c:v>175.9</c:v>
                </c:pt>
                <c:pt idx="6">
                  <c:v>202</c:v>
                </c:pt>
                <c:pt idx="7">
                  <c:v>192</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Sikkim!$AK$47:$AR$47</c:f>
              <c:numCache>
                <c:formatCode>0.00</c:formatCode>
                <c:ptCount val="8"/>
                <c:pt idx="0">
                  <c:v>248</c:v>
                </c:pt>
                <c:pt idx="1">
                  <c:v>243</c:v>
                </c:pt>
                <c:pt idx="2">
                  <c:v>239</c:v>
                </c:pt>
                <c:pt idx="3">
                  <c:v>243</c:v>
                </c:pt>
                <c:pt idx="4">
                  <c:v>248</c:v>
                </c:pt>
                <c:pt idx="5">
                  <c:v>241</c:v>
                </c:pt>
                <c:pt idx="6">
                  <c:v>224</c:v>
                </c:pt>
                <c:pt idx="7">
                  <c:v>238</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Sikkim!$BJ$47:$BR$47</c:f>
              <c:numCache>
                <c:formatCode>0.00</c:formatCode>
                <c:ptCount val="9"/>
                <c:pt idx="0">
                  <c:v>205.3</c:v>
                </c:pt>
                <c:pt idx="1">
                  <c:v>141.80000000000001</c:v>
                </c:pt>
                <c:pt idx="2">
                  <c:v>190.3</c:v>
                </c:pt>
                <c:pt idx="3">
                  <c:v>198</c:v>
                </c:pt>
                <c:pt idx="4">
                  <c:v>205</c:v>
                </c:pt>
                <c:pt idx="5">
                  <c:v>229</c:v>
                </c:pt>
                <c:pt idx="6">
                  <c:v>195</c:v>
                </c:pt>
                <c:pt idx="7">
                  <c:v>202</c:v>
                </c:pt>
                <c:pt idx="8">
                  <c:v>217</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Sikkim!$BB$47:$BI$47</c:f>
              <c:numCache>
                <c:formatCode>0.00</c:formatCode>
                <c:ptCount val="8"/>
                <c:pt idx="0">
                  <c:v>238</c:v>
                </c:pt>
                <c:pt idx="1">
                  <c:v>181</c:v>
                </c:pt>
                <c:pt idx="2">
                  <c:v>164.2</c:v>
                </c:pt>
                <c:pt idx="3">
                  <c:v>198</c:v>
                </c:pt>
                <c:pt idx="4">
                  <c:v>213</c:v>
                </c:pt>
                <c:pt idx="5">
                  <c:v>217</c:v>
                </c:pt>
                <c:pt idx="6">
                  <c:v>205</c:v>
                </c:pt>
                <c:pt idx="7">
                  <c:v>169</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Sikkim!$CC$47:$CK$47</c:f>
              <c:numCache>
                <c:formatCode>0.00</c:formatCode>
                <c:ptCount val="9"/>
                <c:pt idx="0">
                  <c:v>109</c:v>
                </c:pt>
                <c:pt idx="1">
                  <c:v>102.8</c:v>
                </c:pt>
                <c:pt idx="2">
                  <c:v>106.1</c:v>
                </c:pt>
                <c:pt idx="3">
                  <c:v>105.2</c:v>
                </c:pt>
                <c:pt idx="4">
                  <c:v>104</c:v>
                </c:pt>
                <c:pt idx="5">
                  <c:v>111.1</c:v>
                </c:pt>
                <c:pt idx="6">
                  <c:v>102.9</c:v>
                </c:pt>
                <c:pt idx="7">
                  <c:v>100.6</c:v>
                </c:pt>
                <c:pt idx="8">
                  <c:v>100.7</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Sikkim!$BT$47:$CB$47</c:f>
              <c:numCache>
                <c:formatCode>0.00</c:formatCode>
                <c:ptCount val="9"/>
                <c:pt idx="0">
                  <c:v>128</c:v>
                </c:pt>
                <c:pt idx="1">
                  <c:v>122.2</c:v>
                </c:pt>
                <c:pt idx="2">
                  <c:v>116.2</c:v>
                </c:pt>
                <c:pt idx="3">
                  <c:v>120</c:v>
                </c:pt>
                <c:pt idx="4">
                  <c:v>117.2</c:v>
                </c:pt>
                <c:pt idx="5">
                  <c:v>109.9</c:v>
                </c:pt>
                <c:pt idx="6">
                  <c:v>114.8</c:v>
                </c:pt>
                <c:pt idx="7">
                  <c:v>121.2</c:v>
                </c:pt>
                <c:pt idx="8">
                  <c:v>121.3</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Sikkim!$CV$47:$DB$47</c:f>
              <c:numCache>
                <c:formatCode>0.00</c:formatCode>
                <c:ptCount val="7"/>
                <c:pt idx="0">
                  <c:v>302</c:v>
                </c:pt>
                <c:pt idx="1">
                  <c:v>296</c:v>
                </c:pt>
                <c:pt idx="2">
                  <c:v>278</c:v>
                </c:pt>
                <c:pt idx="3">
                  <c:v>278</c:v>
                </c:pt>
                <c:pt idx="4">
                  <c:v>277</c:v>
                </c:pt>
                <c:pt idx="5">
                  <c:v>316</c:v>
                </c:pt>
                <c:pt idx="6">
                  <c:v>246</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Sikkim!$CM$47:$CU$47</c:f>
              <c:numCache>
                <c:formatCode>0.00</c:formatCode>
                <c:ptCount val="9"/>
                <c:pt idx="0">
                  <c:v>248</c:v>
                </c:pt>
                <c:pt idx="1">
                  <c:v>282</c:v>
                </c:pt>
                <c:pt idx="2">
                  <c:v>303</c:v>
                </c:pt>
                <c:pt idx="3">
                  <c:v>309</c:v>
                </c:pt>
                <c:pt idx="4">
                  <c:v>286</c:v>
                </c:pt>
                <c:pt idx="5">
                  <c:v>290</c:v>
                </c:pt>
                <c:pt idx="6">
                  <c:v>339</c:v>
                </c:pt>
                <c:pt idx="7">
                  <c:v>242</c:v>
                </c:pt>
                <c:pt idx="8">
                  <c:v>392</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IvreaZone!$B$47:$F$47</c:f>
              <c:numCache>
                <c:formatCode>0.00</c:formatCode>
                <c:ptCount val="5"/>
                <c:pt idx="0">
                  <c:v>328</c:v>
                </c:pt>
                <c:pt idx="1">
                  <c:v>288.2</c:v>
                </c:pt>
                <c:pt idx="2">
                  <c:v>269.7</c:v>
                </c:pt>
                <c:pt idx="3">
                  <c:v>285.2</c:v>
                </c:pt>
                <c:pt idx="4">
                  <c:v>276</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IvreaZone!$G$47:$U$47</c:f>
              <c:numCache>
                <c:formatCode>0.00</c:formatCode>
                <c:ptCount val="15"/>
                <c:pt idx="0">
                  <c:v>275</c:v>
                </c:pt>
                <c:pt idx="1">
                  <c:v>306</c:v>
                </c:pt>
                <c:pt idx="2">
                  <c:v>366</c:v>
                </c:pt>
                <c:pt idx="3">
                  <c:v>354</c:v>
                </c:pt>
                <c:pt idx="4">
                  <c:v>365</c:v>
                </c:pt>
                <c:pt idx="5">
                  <c:v>301.8</c:v>
                </c:pt>
                <c:pt idx="6">
                  <c:v>253.8</c:v>
                </c:pt>
                <c:pt idx="7">
                  <c:v>251</c:v>
                </c:pt>
                <c:pt idx="8">
                  <c:v>262</c:v>
                </c:pt>
                <c:pt idx="9">
                  <c:v>241.6</c:v>
                </c:pt>
                <c:pt idx="10">
                  <c:v>250</c:v>
                </c:pt>
                <c:pt idx="11">
                  <c:v>270.3</c:v>
                </c:pt>
                <c:pt idx="12">
                  <c:v>343</c:v>
                </c:pt>
                <c:pt idx="13">
                  <c:v>323</c:v>
                </c:pt>
                <c:pt idx="14">
                  <c:v>282</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IvreaZone!$W$47:$Y$47</c:f>
              <c:numCache>
                <c:formatCode>0.00</c:formatCode>
                <c:ptCount val="3"/>
                <c:pt idx="0">
                  <c:v>340</c:v>
                </c:pt>
                <c:pt idx="1">
                  <c:v>138.30000000000001</c:v>
                </c:pt>
                <c:pt idx="2">
                  <c:v>219</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IvreaZone!$Z$47:$AQ$47</c:f>
              <c:numCache>
                <c:formatCode>0.00</c:formatCode>
                <c:ptCount val="18"/>
                <c:pt idx="0">
                  <c:v>390</c:v>
                </c:pt>
                <c:pt idx="1">
                  <c:v>405</c:v>
                </c:pt>
                <c:pt idx="2">
                  <c:v>322</c:v>
                </c:pt>
                <c:pt idx="3">
                  <c:v>368</c:v>
                </c:pt>
                <c:pt idx="4">
                  <c:v>400</c:v>
                </c:pt>
                <c:pt idx="5">
                  <c:v>376</c:v>
                </c:pt>
                <c:pt idx="6">
                  <c:v>406</c:v>
                </c:pt>
                <c:pt idx="7">
                  <c:v>423</c:v>
                </c:pt>
                <c:pt idx="8">
                  <c:v>380</c:v>
                </c:pt>
                <c:pt idx="9">
                  <c:v>393</c:v>
                </c:pt>
                <c:pt idx="10">
                  <c:v>366</c:v>
                </c:pt>
                <c:pt idx="11">
                  <c:v>350</c:v>
                </c:pt>
                <c:pt idx="12">
                  <c:v>356</c:v>
                </c:pt>
                <c:pt idx="13">
                  <c:v>432</c:v>
                </c:pt>
                <c:pt idx="14">
                  <c:v>409</c:v>
                </c:pt>
                <c:pt idx="15">
                  <c:v>387</c:v>
                </c:pt>
                <c:pt idx="16">
                  <c:v>383</c:v>
                </c:pt>
                <c:pt idx="17">
                  <c:v>343</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IvreaZone!$BQ$47:$BU$47</c:f>
              <c:numCache>
                <c:formatCode>0.00</c:formatCode>
                <c:ptCount val="5"/>
                <c:pt idx="0">
                  <c:v>398</c:v>
                </c:pt>
                <c:pt idx="1">
                  <c:v>423</c:v>
                </c:pt>
                <c:pt idx="2">
                  <c:v>408</c:v>
                </c:pt>
                <c:pt idx="3">
                  <c:v>436</c:v>
                </c:pt>
                <c:pt idx="4">
                  <c:v>409</c:v>
                </c:pt>
              </c:numCache>
            </c:numRef>
          </c:yVal>
          <c:smooth val="0"/>
          <c:extLst>
            <c:ext xmlns:c16="http://schemas.microsoft.com/office/drawing/2014/chart" uri="{C3380CC4-5D6E-409C-BE32-E72D297353CC}">
              <c16:uniqueId val="{00000000-7E96-4249-8749-1107C5AC3626}"/>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IvreaZone!$AY$47:$BO$47</c:f>
              <c:numCache>
                <c:formatCode>0.00</c:formatCode>
                <c:ptCount val="17"/>
                <c:pt idx="0">
                  <c:v>320</c:v>
                </c:pt>
                <c:pt idx="1">
                  <c:v>318</c:v>
                </c:pt>
                <c:pt idx="2">
                  <c:v>323</c:v>
                </c:pt>
                <c:pt idx="3">
                  <c:v>322</c:v>
                </c:pt>
                <c:pt idx="4">
                  <c:v>327</c:v>
                </c:pt>
                <c:pt idx="5">
                  <c:v>313</c:v>
                </c:pt>
                <c:pt idx="6">
                  <c:v>311</c:v>
                </c:pt>
                <c:pt idx="7">
                  <c:v>337</c:v>
                </c:pt>
                <c:pt idx="8">
                  <c:v>330</c:v>
                </c:pt>
                <c:pt idx="9">
                  <c:v>317</c:v>
                </c:pt>
                <c:pt idx="10">
                  <c:v>344</c:v>
                </c:pt>
                <c:pt idx="11">
                  <c:v>320</c:v>
                </c:pt>
                <c:pt idx="12">
                  <c:v>323</c:v>
                </c:pt>
                <c:pt idx="13">
                  <c:v>348</c:v>
                </c:pt>
                <c:pt idx="14">
                  <c:v>339</c:v>
                </c:pt>
                <c:pt idx="15">
                  <c:v>332</c:v>
                </c:pt>
                <c:pt idx="16">
                  <c:v>334</c:v>
                </c:pt>
              </c:numCache>
            </c:numRef>
          </c:yVal>
          <c:smooth val="0"/>
          <c:extLst>
            <c:ext xmlns:c16="http://schemas.microsoft.com/office/drawing/2014/chart" uri="{C3380CC4-5D6E-409C-BE32-E72D297353CC}">
              <c16:uniqueId val="{00000001-7E96-4249-8749-1107C5AC3626}"/>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IvreaZone!$AS$47:$AX$47</c:f>
              <c:numCache>
                <c:formatCode>0.00</c:formatCode>
                <c:ptCount val="6"/>
                <c:pt idx="0">
                  <c:v>299</c:v>
                </c:pt>
                <c:pt idx="1">
                  <c:v>267</c:v>
                </c:pt>
                <c:pt idx="2">
                  <c:v>283</c:v>
                </c:pt>
                <c:pt idx="3">
                  <c:v>299</c:v>
                </c:pt>
                <c:pt idx="4">
                  <c:v>295</c:v>
                </c:pt>
                <c:pt idx="5">
                  <c:v>277</c:v>
                </c:pt>
              </c:numCache>
            </c:numRef>
          </c:yVal>
          <c:smooth val="0"/>
          <c:extLst>
            <c:ext xmlns:c16="http://schemas.microsoft.com/office/drawing/2014/chart" uri="{C3380CC4-5D6E-409C-BE32-E72D297353CC}">
              <c16:uniqueId val="{00000002-7E96-4249-8749-1107C5AC3626}"/>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IvreaZone!$BV$47:$CK$47</c:f>
              <c:numCache>
                <c:formatCode>0.00</c:formatCode>
                <c:ptCount val="16"/>
                <c:pt idx="0">
                  <c:v>445</c:v>
                </c:pt>
                <c:pt idx="1">
                  <c:v>452</c:v>
                </c:pt>
                <c:pt idx="2">
                  <c:v>347</c:v>
                </c:pt>
                <c:pt idx="3">
                  <c:v>408</c:v>
                </c:pt>
                <c:pt idx="4">
                  <c:v>405</c:v>
                </c:pt>
                <c:pt idx="5">
                  <c:v>456</c:v>
                </c:pt>
                <c:pt idx="6">
                  <c:v>443</c:v>
                </c:pt>
                <c:pt idx="7">
                  <c:v>473</c:v>
                </c:pt>
                <c:pt idx="8">
                  <c:v>499</c:v>
                </c:pt>
                <c:pt idx="9">
                  <c:v>519</c:v>
                </c:pt>
                <c:pt idx="10">
                  <c:v>348</c:v>
                </c:pt>
                <c:pt idx="11">
                  <c:v>465</c:v>
                </c:pt>
                <c:pt idx="12">
                  <c:v>469</c:v>
                </c:pt>
                <c:pt idx="13">
                  <c:v>468</c:v>
                </c:pt>
                <c:pt idx="14">
                  <c:v>447</c:v>
                </c:pt>
                <c:pt idx="15">
                  <c:v>311</c:v>
                </c:pt>
              </c:numCache>
            </c:numRef>
          </c:yVal>
          <c:smooth val="0"/>
          <c:extLst>
            <c:ext xmlns:c16="http://schemas.microsoft.com/office/drawing/2014/chart" uri="{C3380CC4-5D6E-409C-BE32-E72D297353CC}">
              <c16:uniqueId val="{00000003-7E96-4249-8749-1107C5AC3626}"/>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IvreaZone!$CM$47:$CZ$47</c:f>
              <c:numCache>
                <c:formatCode>0.00</c:formatCode>
                <c:ptCount val="14"/>
                <c:pt idx="0">
                  <c:v>78.5</c:v>
                </c:pt>
                <c:pt idx="1">
                  <c:v>2.33</c:v>
                </c:pt>
                <c:pt idx="2">
                  <c:v>31.9</c:v>
                </c:pt>
                <c:pt idx="3">
                  <c:v>322</c:v>
                </c:pt>
                <c:pt idx="4">
                  <c:v>302</c:v>
                </c:pt>
                <c:pt idx="5">
                  <c:v>308</c:v>
                </c:pt>
                <c:pt idx="6">
                  <c:v>239</c:v>
                </c:pt>
                <c:pt idx="7">
                  <c:v>257</c:v>
                </c:pt>
                <c:pt idx="8">
                  <c:v>299</c:v>
                </c:pt>
                <c:pt idx="9">
                  <c:v>302</c:v>
                </c:pt>
                <c:pt idx="10">
                  <c:v>334</c:v>
                </c:pt>
                <c:pt idx="11">
                  <c:v>326</c:v>
                </c:pt>
                <c:pt idx="12">
                  <c:v>365</c:v>
                </c:pt>
                <c:pt idx="13">
                  <c:v>358</c:v>
                </c:pt>
              </c:numCache>
            </c:numRef>
          </c:yVal>
          <c:smooth val="0"/>
          <c:extLst>
            <c:ext xmlns:c16="http://schemas.microsoft.com/office/drawing/2014/chart" uri="{C3380CC4-5D6E-409C-BE32-E72D297353CC}">
              <c16:uniqueId val="{00000004-7E96-4249-8749-1107C5AC3626}"/>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IvreaZone!$DA$47:$DR$47</c:f>
              <c:numCache>
                <c:formatCode>0.00</c:formatCode>
                <c:ptCount val="18"/>
                <c:pt idx="0">
                  <c:v>384</c:v>
                </c:pt>
                <c:pt idx="1">
                  <c:v>368</c:v>
                </c:pt>
                <c:pt idx="2">
                  <c:v>415</c:v>
                </c:pt>
                <c:pt idx="3">
                  <c:v>386</c:v>
                </c:pt>
                <c:pt idx="4">
                  <c:v>386</c:v>
                </c:pt>
                <c:pt idx="5">
                  <c:v>365</c:v>
                </c:pt>
                <c:pt idx="6">
                  <c:v>377</c:v>
                </c:pt>
                <c:pt idx="7">
                  <c:v>348</c:v>
                </c:pt>
                <c:pt idx="8">
                  <c:v>341</c:v>
                </c:pt>
                <c:pt idx="9">
                  <c:v>301</c:v>
                </c:pt>
                <c:pt idx="10">
                  <c:v>314</c:v>
                </c:pt>
                <c:pt idx="11">
                  <c:v>340</c:v>
                </c:pt>
                <c:pt idx="12">
                  <c:v>387</c:v>
                </c:pt>
                <c:pt idx="13">
                  <c:v>377</c:v>
                </c:pt>
                <c:pt idx="14">
                  <c:v>362</c:v>
                </c:pt>
                <c:pt idx="15">
                  <c:v>408</c:v>
                </c:pt>
                <c:pt idx="16">
                  <c:v>419</c:v>
                </c:pt>
                <c:pt idx="17">
                  <c:v>360</c:v>
                </c:pt>
              </c:numCache>
            </c:numRef>
          </c:yVal>
          <c:smooth val="0"/>
          <c:extLst>
            <c:ext xmlns:c16="http://schemas.microsoft.com/office/drawing/2014/chart" uri="{C3380CC4-5D6E-409C-BE32-E72D297353CC}">
              <c16:uniqueId val="{00000005-7E96-4249-8749-1107C5AC3626}"/>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IvreaZone!$DT$47:$EF$47</c:f>
              <c:numCache>
                <c:formatCode>0.00</c:formatCode>
                <c:ptCount val="13"/>
                <c:pt idx="0">
                  <c:v>533</c:v>
                </c:pt>
                <c:pt idx="1">
                  <c:v>519</c:v>
                </c:pt>
                <c:pt idx="2">
                  <c:v>551</c:v>
                </c:pt>
                <c:pt idx="3">
                  <c:v>560</c:v>
                </c:pt>
                <c:pt idx="4">
                  <c:v>518</c:v>
                </c:pt>
                <c:pt idx="5">
                  <c:v>547</c:v>
                </c:pt>
                <c:pt idx="6">
                  <c:v>532</c:v>
                </c:pt>
                <c:pt idx="7">
                  <c:v>558</c:v>
                </c:pt>
                <c:pt idx="8">
                  <c:v>459</c:v>
                </c:pt>
                <c:pt idx="9">
                  <c:v>560</c:v>
                </c:pt>
                <c:pt idx="10">
                  <c:v>619</c:v>
                </c:pt>
                <c:pt idx="11">
                  <c:v>523</c:v>
                </c:pt>
                <c:pt idx="12">
                  <c:v>562</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IvreaZone!$EH$47:$EZ$47</c:f>
              <c:numCache>
                <c:formatCode>0.00</c:formatCode>
                <c:ptCount val="19"/>
                <c:pt idx="0">
                  <c:v>736</c:v>
                </c:pt>
                <c:pt idx="1">
                  <c:v>684</c:v>
                </c:pt>
                <c:pt idx="2">
                  <c:v>740</c:v>
                </c:pt>
                <c:pt idx="3">
                  <c:v>752</c:v>
                </c:pt>
                <c:pt idx="4">
                  <c:v>755</c:v>
                </c:pt>
                <c:pt idx="5">
                  <c:v>732</c:v>
                </c:pt>
                <c:pt idx="6">
                  <c:v>700</c:v>
                </c:pt>
                <c:pt idx="7">
                  <c:v>704</c:v>
                </c:pt>
                <c:pt idx="8">
                  <c:v>737</c:v>
                </c:pt>
                <c:pt idx="9">
                  <c:v>727</c:v>
                </c:pt>
                <c:pt idx="10">
                  <c:v>681</c:v>
                </c:pt>
                <c:pt idx="11">
                  <c:v>676</c:v>
                </c:pt>
                <c:pt idx="12">
                  <c:v>700</c:v>
                </c:pt>
                <c:pt idx="13">
                  <c:v>687</c:v>
                </c:pt>
                <c:pt idx="14">
                  <c:v>733</c:v>
                </c:pt>
                <c:pt idx="15">
                  <c:v>695</c:v>
                </c:pt>
                <c:pt idx="16">
                  <c:v>708</c:v>
                </c:pt>
                <c:pt idx="17">
                  <c:v>693</c:v>
                </c:pt>
                <c:pt idx="18">
                  <c:v>894</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IvreaZone!$FB$47:$FG$47</c:f>
              <c:numCache>
                <c:formatCode>0.00</c:formatCode>
                <c:ptCount val="6"/>
                <c:pt idx="0">
                  <c:v>251</c:v>
                </c:pt>
                <c:pt idx="1">
                  <c:v>510</c:v>
                </c:pt>
                <c:pt idx="2">
                  <c:v>376</c:v>
                </c:pt>
                <c:pt idx="3">
                  <c:v>404</c:v>
                </c:pt>
                <c:pt idx="4">
                  <c:v>358</c:v>
                </c:pt>
                <c:pt idx="5">
                  <c:v>796</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IvreaZone!$FI$47:$GI$47</c:f>
              <c:numCache>
                <c:formatCode>0.00</c:formatCode>
                <c:ptCount val="27"/>
                <c:pt idx="0">
                  <c:v>1570</c:v>
                </c:pt>
                <c:pt idx="1">
                  <c:v>1340</c:v>
                </c:pt>
                <c:pt idx="2">
                  <c:v>1064</c:v>
                </c:pt>
                <c:pt idx="3">
                  <c:v>1156</c:v>
                </c:pt>
                <c:pt idx="4">
                  <c:v>1144</c:v>
                </c:pt>
                <c:pt idx="5">
                  <c:v>946</c:v>
                </c:pt>
                <c:pt idx="6">
                  <c:v>983</c:v>
                </c:pt>
                <c:pt idx="7">
                  <c:v>1080</c:v>
                </c:pt>
                <c:pt idx="8">
                  <c:v>1050</c:v>
                </c:pt>
                <c:pt idx="9">
                  <c:v>1045</c:v>
                </c:pt>
                <c:pt idx="10">
                  <c:v>1260</c:v>
                </c:pt>
                <c:pt idx="11">
                  <c:v>1370</c:v>
                </c:pt>
                <c:pt idx="12">
                  <c:v>1210</c:v>
                </c:pt>
                <c:pt idx="13">
                  <c:v>1200</c:v>
                </c:pt>
                <c:pt idx="14">
                  <c:v>1480</c:v>
                </c:pt>
                <c:pt idx="15">
                  <c:v>1273</c:v>
                </c:pt>
                <c:pt idx="16">
                  <c:v>1036</c:v>
                </c:pt>
                <c:pt idx="17">
                  <c:v>1450</c:v>
                </c:pt>
                <c:pt idx="18">
                  <c:v>993</c:v>
                </c:pt>
                <c:pt idx="19">
                  <c:v>1070</c:v>
                </c:pt>
                <c:pt idx="20">
                  <c:v>947</c:v>
                </c:pt>
                <c:pt idx="21">
                  <c:v>640</c:v>
                </c:pt>
                <c:pt idx="22">
                  <c:v>1100</c:v>
                </c:pt>
                <c:pt idx="23">
                  <c:v>980</c:v>
                </c:pt>
                <c:pt idx="24">
                  <c:v>1067</c:v>
                </c:pt>
                <c:pt idx="25">
                  <c:v>968</c:v>
                </c:pt>
                <c:pt idx="26">
                  <c:v>1060</c:v>
                </c:pt>
              </c:numCache>
            </c:numRef>
          </c:yVal>
          <c:smooth val="0"/>
          <c:extLst>
            <c:ext xmlns:c16="http://schemas.microsoft.com/office/drawing/2014/chart" uri="{C3380CC4-5D6E-409C-BE32-E72D297353CC}">
              <c16:uniqueId val="{00000006-7E96-4249-8749-1107C5AC3626}"/>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IvreaZone!$GK$47:$GW$47</c:f>
              <c:numCache>
                <c:formatCode>0.00</c:formatCode>
                <c:ptCount val="13"/>
                <c:pt idx="0">
                  <c:v>890</c:v>
                </c:pt>
                <c:pt idx="1">
                  <c:v>1080</c:v>
                </c:pt>
                <c:pt idx="2">
                  <c:v>1154</c:v>
                </c:pt>
                <c:pt idx="3">
                  <c:v>802</c:v>
                </c:pt>
                <c:pt idx="4">
                  <c:v>895</c:v>
                </c:pt>
                <c:pt idx="5">
                  <c:v>752</c:v>
                </c:pt>
                <c:pt idx="6">
                  <c:v>817</c:v>
                </c:pt>
                <c:pt idx="7">
                  <c:v>1122</c:v>
                </c:pt>
                <c:pt idx="8">
                  <c:v>781</c:v>
                </c:pt>
                <c:pt idx="9">
                  <c:v>954</c:v>
                </c:pt>
                <c:pt idx="10">
                  <c:v>1309</c:v>
                </c:pt>
                <c:pt idx="11">
                  <c:v>1505</c:v>
                </c:pt>
                <c:pt idx="12">
                  <c:v>1165</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0042040"/>
        <c:axId val="-2110037016"/>
      </c:scatterChart>
      <c:valAx>
        <c:axId val="-2110042040"/>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0037016"/>
        <c:crossesAt val="1E-3"/>
        <c:crossBetween val="midCat"/>
        <c:minorUnit val="50"/>
      </c:valAx>
      <c:valAx>
        <c:axId val="-2110037016"/>
        <c:scaling>
          <c:orientation val="minMax"/>
        </c:scaling>
        <c:delete val="0"/>
        <c:axPos val="l"/>
        <c:majorGridlines/>
        <c:title>
          <c:tx>
            <c:rich>
              <a:bodyPr rot="-5400000" vert="horz"/>
              <a:lstStyle/>
              <a:p>
                <a:pPr>
                  <a:defRPr/>
                </a:pPr>
                <a:r>
                  <a:rPr lang="en-US"/>
                  <a:t>V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0042040"/>
        <c:crosses val="autoZero"/>
        <c:crossBetween val="midCat"/>
      </c:valAx>
    </c:plotArea>
    <c:plotVisOnly val="1"/>
    <c:dispBlanksAs val="gap"/>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Langtang!$F$49:$I$49</c:f>
              <c:numCache>
                <c:formatCode>0.00</c:formatCode>
                <c:ptCount val="4"/>
                <c:pt idx="0">
                  <c:v>187.1</c:v>
                </c:pt>
                <c:pt idx="1">
                  <c:v>265</c:v>
                </c:pt>
                <c:pt idx="2">
                  <c:v>336</c:v>
                </c:pt>
                <c:pt idx="3">
                  <c:v>245</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Langtang!$B$49:$E$49</c:f>
              <c:numCache>
                <c:formatCode>0.00</c:formatCode>
                <c:ptCount val="4"/>
                <c:pt idx="0">
                  <c:v>138</c:v>
                </c:pt>
                <c:pt idx="1">
                  <c:v>285</c:v>
                </c:pt>
                <c:pt idx="2">
                  <c:v>266</c:v>
                </c:pt>
                <c:pt idx="3">
                  <c:v>187</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Langtang!$X$49:$AE$49</c:f>
              <c:numCache>
                <c:formatCode>0.00</c:formatCode>
                <c:ptCount val="8"/>
                <c:pt idx="0">
                  <c:v>197</c:v>
                </c:pt>
                <c:pt idx="1">
                  <c:v>211</c:v>
                </c:pt>
                <c:pt idx="2">
                  <c:v>128.4</c:v>
                </c:pt>
                <c:pt idx="3">
                  <c:v>173.4</c:v>
                </c:pt>
                <c:pt idx="4">
                  <c:v>174.8</c:v>
                </c:pt>
                <c:pt idx="5">
                  <c:v>181.3</c:v>
                </c:pt>
                <c:pt idx="6">
                  <c:v>210</c:v>
                </c:pt>
                <c:pt idx="7">
                  <c:v>189</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Langtang!$U$49:$W$49</c:f>
              <c:numCache>
                <c:formatCode>0.00</c:formatCode>
                <c:ptCount val="3"/>
                <c:pt idx="0">
                  <c:v>156.4</c:v>
                </c:pt>
                <c:pt idx="1">
                  <c:v>153.4</c:v>
                </c:pt>
                <c:pt idx="2">
                  <c:v>156.5</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Langtang!$AG$49:$AO$49</c:f>
              <c:numCache>
                <c:formatCode>0.00</c:formatCode>
                <c:ptCount val="9"/>
                <c:pt idx="0">
                  <c:v>305</c:v>
                </c:pt>
                <c:pt idx="1">
                  <c:v>296</c:v>
                </c:pt>
                <c:pt idx="2">
                  <c:v>308</c:v>
                </c:pt>
                <c:pt idx="3">
                  <c:v>105</c:v>
                </c:pt>
                <c:pt idx="4">
                  <c:v>375</c:v>
                </c:pt>
                <c:pt idx="5">
                  <c:v>296</c:v>
                </c:pt>
                <c:pt idx="6">
                  <c:v>333</c:v>
                </c:pt>
                <c:pt idx="7">
                  <c:v>305</c:v>
                </c:pt>
                <c:pt idx="8">
                  <c:v>284</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Langtang!$P$49:$S$49</c:f>
              <c:numCache>
                <c:formatCode>0.00</c:formatCode>
                <c:ptCount val="4"/>
                <c:pt idx="0">
                  <c:v>98.5</c:v>
                </c:pt>
                <c:pt idx="1">
                  <c:v>92.5</c:v>
                </c:pt>
                <c:pt idx="2">
                  <c:v>70.8</c:v>
                </c:pt>
                <c:pt idx="3">
                  <c:v>60.4</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Langtang!$K$49:$O$49</c:f>
              <c:numCache>
                <c:formatCode>0.00</c:formatCode>
                <c:ptCount val="5"/>
                <c:pt idx="0">
                  <c:v>108.5</c:v>
                </c:pt>
                <c:pt idx="1">
                  <c:v>130.69999999999999</c:v>
                </c:pt>
                <c:pt idx="2">
                  <c:v>24.5</c:v>
                </c:pt>
                <c:pt idx="3">
                  <c:v>59.3</c:v>
                </c:pt>
                <c:pt idx="4">
                  <c:v>60.8</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Sikkim!$K$49:$Q$49</c:f>
              <c:numCache>
                <c:formatCode>0.00</c:formatCode>
                <c:ptCount val="7"/>
                <c:pt idx="0">
                  <c:v>100.4</c:v>
                </c:pt>
                <c:pt idx="1">
                  <c:v>88.1</c:v>
                </c:pt>
                <c:pt idx="2">
                  <c:v>131.6</c:v>
                </c:pt>
                <c:pt idx="3">
                  <c:v>112</c:v>
                </c:pt>
                <c:pt idx="4">
                  <c:v>129.69999999999999</c:v>
                </c:pt>
                <c:pt idx="5">
                  <c:v>125.2</c:v>
                </c:pt>
                <c:pt idx="6">
                  <c:v>126</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Sikkim!$B$49:$J$49</c:f>
              <c:numCache>
                <c:formatCode>0.00</c:formatCode>
                <c:ptCount val="9"/>
                <c:pt idx="0">
                  <c:v>144</c:v>
                </c:pt>
                <c:pt idx="1">
                  <c:v>118</c:v>
                </c:pt>
                <c:pt idx="2">
                  <c:v>132</c:v>
                </c:pt>
                <c:pt idx="3">
                  <c:v>150</c:v>
                </c:pt>
                <c:pt idx="4">
                  <c:v>111.7</c:v>
                </c:pt>
                <c:pt idx="5">
                  <c:v>99.3</c:v>
                </c:pt>
                <c:pt idx="6">
                  <c:v>122.5</c:v>
                </c:pt>
                <c:pt idx="7">
                  <c:v>133.80000000000001</c:v>
                </c:pt>
                <c:pt idx="8">
                  <c:v>126</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Sikkim!$AB$49:$AI$49</c:f>
              <c:numCache>
                <c:formatCode>0.00</c:formatCode>
                <c:ptCount val="8"/>
                <c:pt idx="0">
                  <c:v>126.6</c:v>
                </c:pt>
                <c:pt idx="1">
                  <c:v>71</c:v>
                </c:pt>
                <c:pt idx="2">
                  <c:v>136</c:v>
                </c:pt>
                <c:pt idx="3">
                  <c:v>40.700000000000003</c:v>
                </c:pt>
                <c:pt idx="4">
                  <c:v>136.19999999999999</c:v>
                </c:pt>
                <c:pt idx="5">
                  <c:v>142.69999999999999</c:v>
                </c:pt>
                <c:pt idx="6">
                  <c:v>112.4</c:v>
                </c:pt>
                <c:pt idx="7">
                  <c:v>72</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Sikkim!$S$49:$AA$49</c:f>
              <c:numCache>
                <c:formatCode>0.00</c:formatCode>
                <c:ptCount val="9"/>
                <c:pt idx="0">
                  <c:v>125.6</c:v>
                </c:pt>
                <c:pt idx="1">
                  <c:v>76.5</c:v>
                </c:pt>
                <c:pt idx="2">
                  <c:v>55.5</c:v>
                </c:pt>
                <c:pt idx="3">
                  <c:v>15.2</c:v>
                </c:pt>
                <c:pt idx="4">
                  <c:v>206</c:v>
                </c:pt>
                <c:pt idx="5">
                  <c:v>86.9</c:v>
                </c:pt>
                <c:pt idx="6">
                  <c:v>182</c:v>
                </c:pt>
                <c:pt idx="7">
                  <c:v>135</c:v>
                </c:pt>
                <c:pt idx="8">
                  <c:v>109.9</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Sikkim!$AS$49:$AZ$49</c:f>
              <c:numCache>
                <c:formatCode>0.00</c:formatCode>
                <c:ptCount val="8"/>
                <c:pt idx="0">
                  <c:v>151</c:v>
                </c:pt>
                <c:pt idx="1">
                  <c:v>199</c:v>
                </c:pt>
                <c:pt idx="2">
                  <c:v>115.5</c:v>
                </c:pt>
                <c:pt idx="3">
                  <c:v>142.6</c:v>
                </c:pt>
                <c:pt idx="4">
                  <c:v>135</c:v>
                </c:pt>
                <c:pt idx="5">
                  <c:v>162</c:v>
                </c:pt>
                <c:pt idx="6">
                  <c:v>170</c:v>
                </c:pt>
                <c:pt idx="7">
                  <c:v>183</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Sikkim!$AK$49:$AR$49</c:f>
              <c:numCache>
                <c:formatCode>0.00</c:formatCode>
                <c:ptCount val="8"/>
                <c:pt idx="0">
                  <c:v>250</c:v>
                </c:pt>
                <c:pt idx="1">
                  <c:v>146</c:v>
                </c:pt>
                <c:pt idx="2">
                  <c:v>227</c:v>
                </c:pt>
                <c:pt idx="3">
                  <c:v>148</c:v>
                </c:pt>
                <c:pt idx="4">
                  <c:v>110.9</c:v>
                </c:pt>
                <c:pt idx="5">
                  <c:v>276</c:v>
                </c:pt>
                <c:pt idx="6">
                  <c:v>126</c:v>
                </c:pt>
                <c:pt idx="7">
                  <c:v>246</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Sikkim!$BJ$49:$BR$49</c:f>
              <c:numCache>
                <c:formatCode>0.00</c:formatCode>
                <c:ptCount val="9"/>
                <c:pt idx="0">
                  <c:v>343</c:v>
                </c:pt>
                <c:pt idx="1">
                  <c:v>149.19999999999999</c:v>
                </c:pt>
                <c:pt idx="2">
                  <c:v>289</c:v>
                </c:pt>
                <c:pt idx="3">
                  <c:v>299</c:v>
                </c:pt>
                <c:pt idx="4">
                  <c:v>235</c:v>
                </c:pt>
                <c:pt idx="5">
                  <c:v>255</c:v>
                </c:pt>
                <c:pt idx="6">
                  <c:v>150</c:v>
                </c:pt>
                <c:pt idx="7">
                  <c:v>315</c:v>
                </c:pt>
                <c:pt idx="8">
                  <c:v>249</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Sikkim!$BB$49:$BI$49</c:f>
              <c:numCache>
                <c:formatCode>0.00</c:formatCode>
                <c:ptCount val="8"/>
                <c:pt idx="0">
                  <c:v>244</c:v>
                </c:pt>
                <c:pt idx="1">
                  <c:v>45</c:v>
                </c:pt>
                <c:pt idx="2">
                  <c:v>76.400000000000006</c:v>
                </c:pt>
                <c:pt idx="3">
                  <c:v>87.3</c:v>
                </c:pt>
                <c:pt idx="4">
                  <c:v>82.9</c:v>
                </c:pt>
                <c:pt idx="5">
                  <c:v>93.9</c:v>
                </c:pt>
                <c:pt idx="6">
                  <c:v>163</c:v>
                </c:pt>
                <c:pt idx="7">
                  <c:v>91.7</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Sikkim!$CC$49:$CK$49</c:f>
              <c:numCache>
                <c:formatCode>0.00</c:formatCode>
                <c:ptCount val="9"/>
                <c:pt idx="0">
                  <c:v>129.6</c:v>
                </c:pt>
                <c:pt idx="1">
                  <c:v>128.19999999999999</c:v>
                </c:pt>
                <c:pt idx="2">
                  <c:v>101.5</c:v>
                </c:pt>
                <c:pt idx="3">
                  <c:v>132</c:v>
                </c:pt>
                <c:pt idx="4">
                  <c:v>127.4</c:v>
                </c:pt>
                <c:pt idx="5">
                  <c:v>151</c:v>
                </c:pt>
                <c:pt idx="6">
                  <c:v>159</c:v>
                </c:pt>
                <c:pt idx="7">
                  <c:v>99.8</c:v>
                </c:pt>
                <c:pt idx="8">
                  <c:v>132.6</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Sikkim!$BT$49:$CB$49</c:f>
              <c:numCache>
                <c:formatCode>0.00</c:formatCode>
                <c:ptCount val="9"/>
                <c:pt idx="0">
                  <c:v>94.5</c:v>
                </c:pt>
                <c:pt idx="1">
                  <c:v>128</c:v>
                </c:pt>
                <c:pt idx="2">
                  <c:v>159</c:v>
                </c:pt>
                <c:pt idx="3">
                  <c:v>98</c:v>
                </c:pt>
                <c:pt idx="4">
                  <c:v>116</c:v>
                </c:pt>
                <c:pt idx="5">
                  <c:v>143.5</c:v>
                </c:pt>
                <c:pt idx="6">
                  <c:v>114</c:v>
                </c:pt>
                <c:pt idx="7">
                  <c:v>131</c:v>
                </c:pt>
                <c:pt idx="8">
                  <c:v>130</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Sikkim!$CV$49:$DB$49</c:f>
              <c:numCache>
                <c:formatCode>0.00</c:formatCode>
                <c:ptCount val="7"/>
                <c:pt idx="0">
                  <c:v>147</c:v>
                </c:pt>
                <c:pt idx="1">
                  <c:v>97.1</c:v>
                </c:pt>
                <c:pt idx="2">
                  <c:v>179.9</c:v>
                </c:pt>
                <c:pt idx="3">
                  <c:v>169.1</c:v>
                </c:pt>
                <c:pt idx="4">
                  <c:v>147.80000000000001</c:v>
                </c:pt>
                <c:pt idx="5">
                  <c:v>190.5</c:v>
                </c:pt>
                <c:pt idx="6">
                  <c:v>101.4</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Sikkim!$CM$49:$CU$49</c:f>
              <c:numCache>
                <c:formatCode>0.00</c:formatCode>
                <c:ptCount val="9"/>
                <c:pt idx="0">
                  <c:v>76.099999999999994</c:v>
                </c:pt>
                <c:pt idx="1">
                  <c:v>186</c:v>
                </c:pt>
                <c:pt idx="2">
                  <c:v>156</c:v>
                </c:pt>
                <c:pt idx="3">
                  <c:v>74.400000000000006</c:v>
                </c:pt>
                <c:pt idx="4">
                  <c:v>116.1</c:v>
                </c:pt>
                <c:pt idx="5">
                  <c:v>31.8</c:v>
                </c:pt>
                <c:pt idx="6">
                  <c:v>104.2</c:v>
                </c:pt>
                <c:pt idx="7">
                  <c:v>4.2</c:v>
                </c:pt>
                <c:pt idx="8">
                  <c:v>53</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IvreaZone!$B$49:$F$49</c:f>
              <c:numCache>
                <c:formatCode>0.00</c:formatCode>
                <c:ptCount val="5"/>
                <c:pt idx="0">
                  <c:v>157.6</c:v>
                </c:pt>
                <c:pt idx="1">
                  <c:v>175.5</c:v>
                </c:pt>
                <c:pt idx="2">
                  <c:v>159.9</c:v>
                </c:pt>
                <c:pt idx="3">
                  <c:v>176.4</c:v>
                </c:pt>
                <c:pt idx="4">
                  <c:v>207.5</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IvreaZone!$G$49:$U$49</c:f>
              <c:numCache>
                <c:formatCode>0.00</c:formatCode>
                <c:ptCount val="15"/>
                <c:pt idx="0">
                  <c:v>153.6</c:v>
                </c:pt>
                <c:pt idx="1">
                  <c:v>159.4</c:v>
                </c:pt>
                <c:pt idx="2">
                  <c:v>164.7</c:v>
                </c:pt>
                <c:pt idx="3">
                  <c:v>195.6</c:v>
                </c:pt>
                <c:pt idx="4">
                  <c:v>233</c:v>
                </c:pt>
                <c:pt idx="5">
                  <c:v>224.2</c:v>
                </c:pt>
                <c:pt idx="6">
                  <c:v>243</c:v>
                </c:pt>
                <c:pt idx="7">
                  <c:v>214</c:v>
                </c:pt>
                <c:pt idx="8">
                  <c:v>208.2</c:v>
                </c:pt>
                <c:pt idx="9">
                  <c:v>234</c:v>
                </c:pt>
                <c:pt idx="10">
                  <c:v>253</c:v>
                </c:pt>
                <c:pt idx="11">
                  <c:v>207.9</c:v>
                </c:pt>
                <c:pt idx="12">
                  <c:v>138.30000000000001</c:v>
                </c:pt>
                <c:pt idx="13">
                  <c:v>190</c:v>
                </c:pt>
                <c:pt idx="14">
                  <c:v>191.9</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IvreaZone!$W$49:$Y$49</c:f>
              <c:numCache>
                <c:formatCode>0.00</c:formatCode>
                <c:ptCount val="3"/>
                <c:pt idx="0">
                  <c:v>156</c:v>
                </c:pt>
                <c:pt idx="1">
                  <c:v>22.8</c:v>
                </c:pt>
                <c:pt idx="2">
                  <c:v>64.8</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IvreaZone!$Z$49:$AQ$49</c:f>
              <c:numCache>
                <c:formatCode>0.00</c:formatCode>
                <c:ptCount val="18"/>
                <c:pt idx="0">
                  <c:v>322</c:v>
                </c:pt>
                <c:pt idx="1">
                  <c:v>245</c:v>
                </c:pt>
                <c:pt idx="2">
                  <c:v>254</c:v>
                </c:pt>
                <c:pt idx="3">
                  <c:v>234</c:v>
                </c:pt>
                <c:pt idx="4">
                  <c:v>284</c:v>
                </c:pt>
                <c:pt idx="5">
                  <c:v>258</c:v>
                </c:pt>
                <c:pt idx="6">
                  <c:v>292</c:v>
                </c:pt>
                <c:pt idx="7">
                  <c:v>295</c:v>
                </c:pt>
                <c:pt idx="8">
                  <c:v>221</c:v>
                </c:pt>
                <c:pt idx="9">
                  <c:v>263</c:v>
                </c:pt>
                <c:pt idx="10">
                  <c:v>283</c:v>
                </c:pt>
                <c:pt idx="11">
                  <c:v>208</c:v>
                </c:pt>
                <c:pt idx="12">
                  <c:v>237</c:v>
                </c:pt>
                <c:pt idx="13">
                  <c:v>267</c:v>
                </c:pt>
                <c:pt idx="14">
                  <c:v>249</c:v>
                </c:pt>
                <c:pt idx="15">
                  <c:v>229</c:v>
                </c:pt>
                <c:pt idx="16">
                  <c:v>222</c:v>
                </c:pt>
                <c:pt idx="17">
                  <c:v>254</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IvreaZone!$BQ$49:$BU$49</c:f>
              <c:numCache>
                <c:formatCode>0.00</c:formatCode>
                <c:ptCount val="5"/>
                <c:pt idx="0">
                  <c:v>260</c:v>
                </c:pt>
                <c:pt idx="1">
                  <c:v>267</c:v>
                </c:pt>
                <c:pt idx="2">
                  <c:v>245</c:v>
                </c:pt>
                <c:pt idx="3">
                  <c:v>297</c:v>
                </c:pt>
                <c:pt idx="4">
                  <c:v>307</c:v>
                </c:pt>
              </c:numCache>
            </c:numRef>
          </c:yVal>
          <c:smooth val="0"/>
          <c:extLst>
            <c:ext xmlns:c16="http://schemas.microsoft.com/office/drawing/2014/chart" uri="{C3380CC4-5D6E-409C-BE32-E72D297353CC}">
              <c16:uniqueId val="{00000000-1D32-4141-A51E-EF2ABFD793A9}"/>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IvreaZone!$AY$49:$BO$49</c:f>
              <c:numCache>
                <c:formatCode>0.00</c:formatCode>
                <c:ptCount val="17"/>
                <c:pt idx="0">
                  <c:v>233</c:v>
                </c:pt>
                <c:pt idx="1">
                  <c:v>227</c:v>
                </c:pt>
                <c:pt idx="2">
                  <c:v>207</c:v>
                </c:pt>
                <c:pt idx="3">
                  <c:v>219</c:v>
                </c:pt>
                <c:pt idx="4">
                  <c:v>249</c:v>
                </c:pt>
                <c:pt idx="5">
                  <c:v>216</c:v>
                </c:pt>
                <c:pt idx="6">
                  <c:v>183</c:v>
                </c:pt>
                <c:pt idx="7">
                  <c:v>233</c:v>
                </c:pt>
                <c:pt idx="8">
                  <c:v>226</c:v>
                </c:pt>
                <c:pt idx="9">
                  <c:v>202</c:v>
                </c:pt>
                <c:pt idx="10">
                  <c:v>253</c:v>
                </c:pt>
                <c:pt idx="11">
                  <c:v>254</c:v>
                </c:pt>
                <c:pt idx="12">
                  <c:v>253</c:v>
                </c:pt>
                <c:pt idx="13">
                  <c:v>304</c:v>
                </c:pt>
                <c:pt idx="14">
                  <c:v>250</c:v>
                </c:pt>
                <c:pt idx="15">
                  <c:v>224</c:v>
                </c:pt>
                <c:pt idx="16">
                  <c:v>232</c:v>
                </c:pt>
              </c:numCache>
            </c:numRef>
          </c:yVal>
          <c:smooth val="0"/>
          <c:extLst>
            <c:ext xmlns:c16="http://schemas.microsoft.com/office/drawing/2014/chart" uri="{C3380CC4-5D6E-409C-BE32-E72D297353CC}">
              <c16:uniqueId val="{00000001-1D32-4141-A51E-EF2ABFD793A9}"/>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IvreaZone!$AS$49:$AX$49</c:f>
              <c:numCache>
                <c:formatCode>0.00</c:formatCode>
                <c:ptCount val="6"/>
                <c:pt idx="0">
                  <c:v>235</c:v>
                </c:pt>
                <c:pt idx="1">
                  <c:v>207</c:v>
                </c:pt>
                <c:pt idx="2">
                  <c:v>172</c:v>
                </c:pt>
                <c:pt idx="3">
                  <c:v>177.3</c:v>
                </c:pt>
                <c:pt idx="4">
                  <c:v>231</c:v>
                </c:pt>
                <c:pt idx="5">
                  <c:v>257</c:v>
                </c:pt>
              </c:numCache>
            </c:numRef>
          </c:yVal>
          <c:smooth val="0"/>
          <c:extLst>
            <c:ext xmlns:c16="http://schemas.microsoft.com/office/drawing/2014/chart" uri="{C3380CC4-5D6E-409C-BE32-E72D297353CC}">
              <c16:uniqueId val="{00000002-1D32-4141-A51E-EF2ABFD793A9}"/>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IvreaZone!$BV$49:$CK$49</c:f>
              <c:numCache>
                <c:formatCode>0.00</c:formatCode>
                <c:ptCount val="16"/>
                <c:pt idx="0">
                  <c:v>346</c:v>
                </c:pt>
                <c:pt idx="1">
                  <c:v>336</c:v>
                </c:pt>
                <c:pt idx="2">
                  <c:v>273</c:v>
                </c:pt>
                <c:pt idx="3">
                  <c:v>326</c:v>
                </c:pt>
                <c:pt idx="4">
                  <c:v>339</c:v>
                </c:pt>
                <c:pt idx="5">
                  <c:v>355</c:v>
                </c:pt>
                <c:pt idx="6">
                  <c:v>353</c:v>
                </c:pt>
                <c:pt idx="7">
                  <c:v>360</c:v>
                </c:pt>
                <c:pt idx="8">
                  <c:v>363</c:v>
                </c:pt>
                <c:pt idx="9">
                  <c:v>360</c:v>
                </c:pt>
                <c:pt idx="10">
                  <c:v>314</c:v>
                </c:pt>
                <c:pt idx="11">
                  <c:v>364</c:v>
                </c:pt>
                <c:pt idx="12">
                  <c:v>353</c:v>
                </c:pt>
                <c:pt idx="13">
                  <c:v>347</c:v>
                </c:pt>
                <c:pt idx="14">
                  <c:v>450</c:v>
                </c:pt>
                <c:pt idx="15">
                  <c:v>264</c:v>
                </c:pt>
              </c:numCache>
            </c:numRef>
          </c:yVal>
          <c:smooth val="0"/>
          <c:extLst>
            <c:ext xmlns:c16="http://schemas.microsoft.com/office/drawing/2014/chart" uri="{C3380CC4-5D6E-409C-BE32-E72D297353CC}">
              <c16:uniqueId val="{00000003-1D32-4141-A51E-EF2ABFD793A9}"/>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IvreaZone!$CM$49:$CZ$49</c:f>
              <c:numCache>
                <c:formatCode>0.00</c:formatCode>
                <c:ptCount val="14"/>
                <c:pt idx="0">
                  <c:v>38.200000000000003</c:v>
                </c:pt>
                <c:pt idx="1">
                  <c:v>0</c:v>
                </c:pt>
                <c:pt idx="2">
                  <c:v>2.2000000000000002</c:v>
                </c:pt>
                <c:pt idx="3">
                  <c:v>203</c:v>
                </c:pt>
                <c:pt idx="4">
                  <c:v>214</c:v>
                </c:pt>
                <c:pt idx="5">
                  <c:v>205</c:v>
                </c:pt>
                <c:pt idx="6">
                  <c:v>119</c:v>
                </c:pt>
                <c:pt idx="7">
                  <c:v>127</c:v>
                </c:pt>
                <c:pt idx="8">
                  <c:v>156</c:v>
                </c:pt>
                <c:pt idx="9">
                  <c:v>166</c:v>
                </c:pt>
                <c:pt idx="10">
                  <c:v>200</c:v>
                </c:pt>
                <c:pt idx="11">
                  <c:v>236</c:v>
                </c:pt>
                <c:pt idx="12">
                  <c:v>251</c:v>
                </c:pt>
                <c:pt idx="13">
                  <c:v>229</c:v>
                </c:pt>
              </c:numCache>
            </c:numRef>
          </c:yVal>
          <c:smooth val="0"/>
          <c:extLst>
            <c:ext xmlns:c16="http://schemas.microsoft.com/office/drawing/2014/chart" uri="{C3380CC4-5D6E-409C-BE32-E72D297353CC}">
              <c16:uniqueId val="{00000004-1D32-4141-A51E-EF2ABFD793A9}"/>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IvreaZone!$DA$49:$DR$49</c:f>
              <c:numCache>
                <c:formatCode>0.00</c:formatCode>
                <c:ptCount val="18"/>
                <c:pt idx="0">
                  <c:v>272</c:v>
                </c:pt>
                <c:pt idx="1">
                  <c:v>237</c:v>
                </c:pt>
                <c:pt idx="2">
                  <c:v>317</c:v>
                </c:pt>
                <c:pt idx="3">
                  <c:v>299</c:v>
                </c:pt>
                <c:pt idx="4">
                  <c:v>270</c:v>
                </c:pt>
                <c:pt idx="5">
                  <c:v>258</c:v>
                </c:pt>
                <c:pt idx="6">
                  <c:v>272</c:v>
                </c:pt>
                <c:pt idx="7">
                  <c:v>234</c:v>
                </c:pt>
                <c:pt idx="8">
                  <c:v>141</c:v>
                </c:pt>
                <c:pt idx="9">
                  <c:v>124.8</c:v>
                </c:pt>
                <c:pt idx="10">
                  <c:v>135</c:v>
                </c:pt>
                <c:pt idx="11">
                  <c:v>158</c:v>
                </c:pt>
                <c:pt idx="12">
                  <c:v>225</c:v>
                </c:pt>
                <c:pt idx="13">
                  <c:v>247</c:v>
                </c:pt>
                <c:pt idx="14">
                  <c:v>219</c:v>
                </c:pt>
                <c:pt idx="15">
                  <c:v>223</c:v>
                </c:pt>
                <c:pt idx="16">
                  <c:v>289</c:v>
                </c:pt>
                <c:pt idx="17">
                  <c:v>198</c:v>
                </c:pt>
              </c:numCache>
            </c:numRef>
          </c:yVal>
          <c:smooth val="0"/>
          <c:extLst>
            <c:ext xmlns:c16="http://schemas.microsoft.com/office/drawing/2014/chart" uri="{C3380CC4-5D6E-409C-BE32-E72D297353CC}">
              <c16:uniqueId val="{00000005-1D32-4141-A51E-EF2ABFD793A9}"/>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IvreaZone!$DT$49:$EF$49</c:f>
              <c:numCache>
                <c:formatCode>0.00</c:formatCode>
                <c:ptCount val="13"/>
                <c:pt idx="0">
                  <c:v>384</c:v>
                </c:pt>
                <c:pt idx="1">
                  <c:v>384</c:v>
                </c:pt>
                <c:pt idx="2">
                  <c:v>420</c:v>
                </c:pt>
                <c:pt idx="3">
                  <c:v>423</c:v>
                </c:pt>
                <c:pt idx="4">
                  <c:v>447</c:v>
                </c:pt>
                <c:pt idx="5">
                  <c:v>346</c:v>
                </c:pt>
                <c:pt idx="6">
                  <c:v>336</c:v>
                </c:pt>
                <c:pt idx="7">
                  <c:v>383</c:v>
                </c:pt>
                <c:pt idx="8">
                  <c:v>213.9</c:v>
                </c:pt>
                <c:pt idx="9">
                  <c:v>379</c:v>
                </c:pt>
                <c:pt idx="10">
                  <c:v>484</c:v>
                </c:pt>
                <c:pt idx="11">
                  <c:v>309</c:v>
                </c:pt>
                <c:pt idx="12">
                  <c:v>130.4</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IvreaZone!$EH$49:$EZ$49</c:f>
              <c:numCache>
                <c:formatCode>0.00</c:formatCode>
                <c:ptCount val="19"/>
                <c:pt idx="0">
                  <c:v>367</c:v>
                </c:pt>
                <c:pt idx="1">
                  <c:v>352</c:v>
                </c:pt>
                <c:pt idx="2">
                  <c:v>341</c:v>
                </c:pt>
                <c:pt idx="3">
                  <c:v>380</c:v>
                </c:pt>
                <c:pt idx="4">
                  <c:v>382</c:v>
                </c:pt>
                <c:pt idx="5">
                  <c:v>371</c:v>
                </c:pt>
                <c:pt idx="6">
                  <c:v>354</c:v>
                </c:pt>
                <c:pt idx="7">
                  <c:v>360</c:v>
                </c:pt>
                <c:pt idx="8">
                  <c:v>364</c:v>
                </c:pt>
                <c:pt idx="9">
                  <c:v>380</c:v>
                </c:pt>
                <c:pt idx="10">
                  <c:v>359</c:v>
                </c:pt>
                <c:pt idx="11">
                  <c:v>386</c:v>
                </c:pt>
                <c:pt idx="12">
                  <c:v>375</c:v>
                </c:pt>
                <c:pt idx="13">
                  <c:v>420</c:v>
                </c:pt>
                <c:pt idx="14">
                  <c:v>433</c:v>
                </c:pt>
                <c:pt idx="15">
                  <c:v>455</c:v>
                </c:pt>
                <c:pt idx="16">
                  <c:v>480</c:v>
                </c:pt>
                <c:pt idx="17">
                  <c:v>444</c:v>
                </c:pt>
                <c:pt idx="18">
                  <c:v>902</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IvreaZone!$FB$49:$FG$49</c:f>
              <c:numCache>
                <c:formatCode>0.00</c:formatCode>
                <c:ptCount val="6"/>
                <c:pt idx="0">
                  <c:v>140.6</c:v>
                </c:pt>
                <c:pt idx="1">
                  <c:v>316</c:v>
                </c:pt>
                <c:pt idx="2">
                  <c:v>197.6</c:v>
                </c:pt>
                <c:pt idx="3">
                  <c:v>237.2</c:v>
                </c:pt>
                <c:pt idx="4">
                  <c:v>170.5</c:v>
                </c:pt>
                <c:pt idx="5">
                  <c:v>234</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IvreaZone!$FI$49:$GI$49</c:f>
              <c:numCache>
                <c:formatCode>0.00</c:formatCode>
                <c:ptCount val="27"/>
                <c:pt idx="0">
                  <c:v>509</c:v>
                </c:pt>
                <c:pt idx="1">
                  <c:v>343</c:v>
                </c:pt>
                <c:pt idx="2">
                  <c:v>276</c:v>
                </c:pt>
                <c:pt idx="3">
                  <c:v>252</c:v>
                </c:pt>
                <c:pt idx="4">
                  <c:v>226</c:v>
                </c:pt>
                <c:pt idx="5">
                  <c:v>273</c:v>
                </c:pt>
                <c:pt idx="6">
                  <c:v>311</c:v>
                </c:pt>
                <c:pt idx="7">
                  <c:v>325</c:v>
                </c:pt>
                <c:pt idx="8">
                  <c:v>327</c:v>
                </c:pt>
                <c:pt idx="9">
                  <c:v>391</c:v>
                </c:pt>
                <c:pt idx="10">
                  <c:v>392</c:v>
                </c:pt>
                <c:pt idx="11">
                  <c:v>486</c:v>
                </c:pt>
                <c:pt idx="12">
                  <c:v>418</c:v>
                </c:pt>
                <c:pt idx="13">
                  <c:v>427</c:v>
                </c:pt>
                <c:pt idx="14">
                  <c:v>484</c:v>
                </c:pt>
                <c:pt idx="15">
                  <c:v>468</c:v>
                </c:pt>
                <c:pt idx="16">
                  <c:v>422</c:v>
                </c:pt>
                <c:pt idx="17">
                  <c:v>512</c:v>
                </c:pt>
                <c:pt idx="18">
                  <c:v>387</c:v>
                </c:pt>
                <c:pt idx="19">
                  <c:v>384</c:v>
                </c:pt>
                <c:pt idx="20">
                  <c:v>285</c:v>
                </c:pt>
                <c:pt idx="21">
                  <c:v>223</c:v>
                </c:pt>
                <c:pt idx="22">
                  <c:v>273</c:v>
                </c:pt>
                <c:pt idx="23">
                  <c:v>348</c:v>
                </c:pt>
                <c:pt idx="24">
                  <c:v>299</c:v>
                </c:pt>
                <c:pt idx="25">
                  <c:v>301</c:v>
                </c:pt>
                <c:pt idx="26">
                  <c:v>318</c:v>
                </c:pt>
              </c:numCache>
            </c:numRef>
          </c:yVal>
          <c:smooth val="0"/>
          <c:extLst>
            <c:ext xmlns:c16="http://schemas.microsoft.com/office/drawing/2014/chart" uri="{C3380CC4-5D6E-409C-BE32-E72D297353CC}">
              <c16:uniqueId val="{00000006-1D32-4141-A51E-EF2ABFD793A9}"/>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IvreaZone!$GK$49:$GW$49</c:f>
              <c:numCache>
                <c:formatCode>0.00</c:formatCode>
                <c:ptCount val="13"/>
                <c:pt idx="0">
                  <c:v>328</c:v>
                </c:pt>
                <c:pt idx="1">
                  <c:v>408</c:v>
                </c:pt>
                <c:pt idx="2">
                  <c:v>350</c:v>
                </c:pt>
                <c:pt idx="3">
                  <c:v>273.60000000000002</c:v>
                </c:pt>
                <c:pt idx="4">
                  <c:v>281</c:v>
                </c:pt>
                <c:pt idx="5">
                  <c:v>247</c:v>
                </c:pt>
                <c:pt idx="6">
                  <c:v>271</c:v>
                </c:pt>
                <c:pt idx="7">
                  <c:v>341</c:v>
                </c:pt>
                <c:pt idx="8">
                  <c:v>253</c:v>
                </c:pt>
                <c:pt idx="9">
                  <c:v>359</c:v>
                </c:pt>
                <c:pt idx="10">
                  <c:v>329</c:v>
                </c:pt>
                <c:pt idx="11">
                  <c:v>561</c:v>
                </c:pt>
                <c:pt idx="12">
                  <c:v>337</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09884104"/>
        <c:axId val="-2109879064"/>
      </c:scatterChart>
      <c:valAx>
        <c:axId val="-2109884104"/>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09879064"/>
        <c:crossesAt val="1E-3"/>
        <c:crossBetween val="midCat"/>
        <c:minorUnit val="50"/>
      </c:valAx>
      <c:valAx>
        <c:axId val="-2109879064"/>
        <c:scaling>
          <c:orientation val="minMax"/>
        </c:scaling>
        <c:delete val="0"/>
        <c:axPos val="l"/>
        <c:majorGridlines/>
        <c:title>
          <c:tx>
            <c:rich>
              <a:bodyPr rot="-5400000" vert="horz"/>
              <a:lstStyle/>
              <a:p>
                <a:pPr>
                  <a:defRPr/>
                </a:pPr>
                <a:r>
                  <a:rPr lang="en-US"/>
                  <a:t>Cr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09884104"/>
        <c:crosses val="autoZero"/>
        <c:crossBetween val="midCat"/>
      </c:valAx>
    </c:plotArea>
    <c:plotVisOnly val="1"/>
    <c:dispBlanksAs val="gap"/>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Langtang!$F$51:$I$51</c:f>
              <c:numCache>
                <c:formatCode>0.00</c:formatCode>
                <c:ptCount val="4"/>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Langtang!$B$51:$E$51</c:f>
              <c:numCache>
                <c:formatCode>0.00</c:formatCode>
                <c:ptCount val="4"/>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Langtang!$X$51:$AE$51</c:f>
              <c:numCache>
                <c:formatCode>0.00</c:formatCode>
                <c:ptCount val="8"/>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Langtang!$U$51:$W$51</c:f>
              <c:numCache>
                <c:formatCode>0.00</c:formatCode>
                <c:ptCount val="3"/>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Langtang!$AG$51:$AO$51</c:f>
              <c:numCache>
                <c:formatCode>0.00</c:formatCode>
                <c:ptCount val="9"/>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Langtang!$P$51:$S$51</c:f>
              <c:numCache>
                <c:formatCode>0.00</c:formatCode>
                <c:ptCount val="4"/>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Langtang!$K$51:$O$51</c:f>
              <c:numCache>
                <c:formatCode>0.00</c:formatCode>
                <c:ptCount val="5"/>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Sikkim!$K$51:$Q$51</c:f>
              <c:numCache>
                <c:formatCode>0.00</c:formatCode>
                <c:ptCount val="7"/>
                <c:pt idx="0">
                  <c:v>153.69999999999999</c:v>
                </c:pt>
                <c:pt idx="1">
                  <c:v>148.1</c:v>
                </c:pt>
                <c:pt idx="2">
                  <c:v>148.9</c:v>
                </c:pt>
                <c:pt idx="3">
                  <c:v>147</c:v>
                </c:pt>
                <c:pt idx="4">
                  <c:v>148.5</c:v>
                </c:pt>
                <c:pt idx="5">
                  <c:v>143.1</c:v>
                </c:pt>
                <c:pt idx="6">
                  <c:v>146</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Sikkim!$B$51:$J$51</c:f>
              <c:numCache>
                <c:formatCode>0.00</c:formatCode>
                <c:ptCount val="9"/>
                <c:pt idx="0">
                  <c:v>9.42</c:v>
                </c:pt>
                <c:pt idx="1">
                  <c:v>4.8899999999999997</c:v>
                </c:pt>
                <c:pt idx="2">
                  <c:v>6.17</c:v>
                </c:pt>
                <c:pt idx="3">
                  <c:v>4.43</c:v>
                </c:pt>
                <c:pt idx="4">
                  <c:v>8.26</c:v>
                </c:pt>
                <c:pt idx="5">
                  <c:v>13.3</c:v>
                </c:pt>
                <c:pt idx="6">
                  <c:v>6.64</c:v>
                </c:pt>
                <c:pt idx="7">
                  <c:v>5</c:v>
                </c:pt>
                <c:pt idx="8">
                  <c:v>23.7</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Sikkim!$AB$51:$AI$51</c:f>
              <c:numCache>
                <c:formatCode>0.00</c:formatCode>
                <c:ptCount val="8"/>
                <c:pt idx="0">
                  <c:v>219</c:v>
                </c:pt>
                <c:pt idx="1">
                  <c:v>216</c:v>
                </c:pt>
                <c:pt idx="2">
                  <c:v>188</c:v>
                </c:pt>
                <c:pt idx="3">
                  <c:v>224</c:v>
                </c:pt>
                <c:pt idx="4">
                  <c:v>209</c:v>
                </c:pt>
                <c:pt idx="5">
                  <c:v>260</c:v>
                </c:pt>
                <c:pt idx="6">
                  <c:v>218.7</c:v>
                </c:pt>
                <c:pt idx="7">
                  <c:v>234.8</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Sikkim!$S$51:$AA$51</c:f>
              <c:numCache>
                <c:formatCode>0.00</c:formatCode>
                <c:ptCount val="9"/>
                <c:pt idx="0">
                  <c:v>6.97</c:v>
                </c:pt>
                <c:pt idx="1">
                  <c:v>6.42</c:v>
                </c:pt>
                <c:pt idx="2">
                  <c:v>8.65</c:v>
                </c:pt>
                <c:pt idx="3">
                  <c:v>8.31</c:v>
                </c:pt>
                <c:pt idx="4">
                  <c:v>4.7300000000000004</c:v>
                </c:pt>
                <c:pt idx="5">
                  <c:v>6.55</c:v>
                </c:pt>
                <c:pt idx="6">
                  <c:v>6.04</c:v>
                </c:pt>
                <c:pt idx="7">
                  <c:v>5.2</c:v>
                </c:pt>
                <c:pt idx="8">
                  <c:v>6.97</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Sikkim!$AS$51:$AZ$51</c:f>
              <c:numCache>
                <c:formatCode>0.00</c:formatCode>
                <c:ptCount val="8"/>
                <c:pt idx="0">
                  <c:v>77.400000000000006</c:v>
                </c:pt>
                <c:pt idx="1">
                  <c:v>76</c:v>
                </c:pt>
                <c:pt idx="2">
                  <c:v>102.7</c:v>
                </c:pt>
                <c:pt idx="3">
                  <c:v>102.2</c:v>
                </c:pt>
                <c:pt idx="4">
                  <c:v>85.1</c:v>
                </c:pt>
                <c:pt idx="5">
                  <c:v>91.9</c:v>
                </c:pt>
                <c:pt idx="6">
                  <c:v>117.4</c:v>
                </c:pt>
                <c:pt idx="7">
                  <c:v>136.19999999999999</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Sikkim!$AK$51:$AR$51</c:f>
              <c:numCache>
                <c:formatCode>0.00</c:formatCode>
                <c:ptCount val="8"/>
                <c:pt idx="0">
                  <c:v>7.37</c:v>
                </c:pt>
                <c:pt idx="1">
                  <c:v>6.3</c:v>
                </c:pt>
                <c:pt idx="2">
                  <c:v>5.9</c:v>
                </c:pt>
                <c:pt idx="3">
                  <c:v>6.29</c:v>
                </c:pt>
                <c:pt idx="4">
                  <c:v>12.8</c:v>
                </c:pt>
                <c:pt idx="5">
                  <c:v>11.9</c:v>
                </c:pt>
                <c:pt idx="6">
                  <c:v>6.56</c:v>
                </c:pt>
                <c:pt idx="7">
                  <c:v>4.4000000000000004</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Sikkim!$BJ$51:$BR$51</c:f>
              <c:numCache>
                <c:formatCode>0.00</c:formatCode>
                <c:ptCount val="9"/>
                <c:pt idx="0">
                  <c:v>917</c:v>
                </c:pt>
                <c:pt idx="1">
                  <c:v>841</c:v>
                </c:pt>
                <c:pt idx="2">
                  <c:v>1085</c:v>
                </c:pt>
                <c:pt idx="3">
                  <c:v>970</c:v>
                </c:pt>
                <c:pt idx="4">
                  <c:v>1121</c:v>
                </c:pt>
                <c:pt idx="5">
                  <c:v>1080</c:v>
                </c:pt>
                <c:pt idx="6">
                  <c:v>1110</c:v>
                </c:pt>
                <c:pt idx="7">
                  <c:v>1047</c:v>
                </c:pt>
                <c:pt idx="8">
                  <c:v>1037</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Sikkim!$BB$51:$BI$51</c:f>
              <c:numCache>
                <c:formatCode>0.00</c:formatCode>
                <c:ptCount val="8"/>
                <c:pt idx="0">
                  <c:v>34.299999999999997</c:v>
                </c:pt>
                <c:pt idx="1">
                  <c:v>52.6</c:v>
                </c:pt>
                <c:pt idx="2">
                  <c:v>39.9</c:v>
                </c:pt>
                <c:pt idx="3">
                  <c:v>36.299999999999997</c:v>
                </c:pt>
                <c:pt idx="4">
                  <c:v>40.799999999999997</c:v>
                </c:pt>
                <c:pt idx="5">
                  <c:v>46.4</c:v>
                </c:pt>
                <c:pt idx="6">
                  <c:v>33.5</c:v>
                </c:pt>
                <c:pt idx="7">
                  <c:v>43.3</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Sikkim!$CC$51:$CK$51</c:f>
              <c:numCache>
                <c:formatCode>0.00</c:formatCode>
                <c:ptCount val="9"/>
                <c:pt idx="0">
                  <c:v>2040</c:v>
                </c:pt>
                <c:pt idx="1">
                  <c:v>1731</c:v>
                </c:pt>
                <c:pt idx="2">
                  <c:v>2120</c:v>
                </c:pt>
                <c:pt idx="3">
                  <c:v>1840</c:v>
                </c:pt>
                <c:pt idx="4">
                  <c:v>1860</c:v>
                </c:pt>
                <c:pt idx="5">
                  <c:v>1930</c:v>
                </c:pt>
                <c:pt idx="6">
                  <c:v>2010</c:v>
                </c:pt>
                <c:pt idx="7">
                  <c:v>2010</c:v>
                </c:pt>
                <c:pt idx="8">
                  <c:v>1850</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Sikkim!$BT$51:$CB$51</c:f>
              <c:numCache>
                <c:formatCode>0.00</c:formatCode>
                <c:ptCount val="9"/>
                <c:pt idx="0">
                  <c:v>120.9</c:v>
                </c:pt>
                <c:pt idx="1">
                  <c:v>144.4</c:v>
                </c:pt>
                <c:pt idx="2">
                  <c:v>120.8</c:v>
                </c:pt>
                <c:pt idx="3">
                  <c:v>117.2</c:v>
                </c:pt>
                <c:pt idx="4">
                  <c:v>125</c:v>
                </c:pt>
                <c:pt idx="5">
                  <c:v>136</c:v>
                </c:pt>
                <c:pt idx="6">
                  <c:v>136.6</c:v>
                </c:pt>
                <c:pt idx="7">
                  <c:v>130.4</c:v>
                </c:pt>
                <c:pt idx="8">
                  <c:v>132</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Sikkim!$CV$51:$DB$51</c:f>
              <c:numCache>
                <c:formatCode>0.00</c:formatCode>
                <c:ptCount val="7"/>
                <c:pt idx="0">
                  <c:v>590</c:v>
                </c:pt>
                <c:pt idx="1">
                  <c:v>648</c:v>
                </c:pt>
                <c:pt idx="2">
                  <c:v>575</c:v>
                </c:pt>
                <c:pt idx="3">
                  <c:v>568</c:v>
                </c:pt>
                <c:pt idx="4">
                  <c:v>598</c:v>
                </c:pt>
                <c:pt idx="5">
                  <c:v>587</c:v>
                </c:pt>
                <c:pt idx="6">
                  <c:v>675</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Sikkim!$CM$51:$CU$51</c:f>
              <c:numCache>
                <c:formatCode>0.00</c:formatCode>
                <c:ptCount val="9"/>
                <c:pt idx="0">
                  <c:v>36.4</c:v>
                </c:pt>
                <c:pt idx="1">
                  <c:v>25.3</c:v>
                </c:pt>
                <c:pt idx="2">
                  <c:v>47</c:v>
                </c:pt>
                <c:pt idx="3">
                  <c:v>41.9</c:v>
                </c:pt>
                <c:pt idx="4">
                  <c:v>35.9</c:v>
                </c:pt>
                <c:pt idx="5">
                  <c:v>48.1</c:v>
                </c:pt>
                <c:pt idx="6">
                  <c:v>31.9</c:v>
                </c:pt>
                <c:pt idx="7">
                  <c:v>48.9</c:v>
                </c:pt>
                <c:pt idx="8">
                  <c:v>45.3</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IvreaZone!$B$51:$F$51</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IvreaZone!$G$51:$U$51</c:f>
              <c:numCache>
                <c:formatCode>0.00</c:formatCode>
                <c:ptCount val="15"/>
                <c:pt idx="0">
                  <c:v>2458</c:v>
                </c:pt>
                <c:pt idx="1">
                  <c:v>2530</c:v>
                </c:pt>
                <c:pt idx="2">
                  <c:v>2527</c:v>
                </c:pt>
                <c:pt idx="3">
                  <c:v>2267</c:v>
                </c:pt>
                <c:pt idx="4">
                  <c:v>2430</c:v>
                </c:pt>
                <c:pt idx="5">
                  <c:v>2414</c:v>
                </c:pt>
                <c:pt idx="6">
                  <c:v>2655</c:v>
                </c:pt>
                <c:pt idx="7">
                  <c:v>2930</c:v>
                </c:pt>
                <c:pt idx="8">
                  <c:v>2639</c:v>
                </c:pt>
                <c:pt idx="9">
                  <c:v>2390</c:v>
                </c:pt>
                <c:pt idx="10">
                  <c:v>2500</c:v>
                </c:pt>
                <c:pt idx="11">
                  <c:v>2466</c:v>
                </c:pt>
                <c:pt idx="12">
                  <c:v>2379</c:v>
                </c:pt>
                <c:pt idx="13">
                  <c:v>2590</c:v>
                </c:pt>
                <c:pt idx="14">
                  <c:v>2810</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IvreaZone!$W$51:$Y$51</c:f>
              <c:numCache>
                <c:formatCode>0.00</c:formatCode>
                <c:ptCount val="3"/>
                <c:pt idx="0">
                  <c:v>24.4</c:v>
                </c:pt>
                <c:pt idx="1">
                  <c:v>23</c:v>
                </c:pt>
                <c:pt idx="2">
                  <c:v>22.5</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IvreaZone!$Z$51:$AQ$51</c:f>
              <c:numCache>
                <c:formatCode>0.00</c:formatCode>
                <c:ptCount val="18"/>
                <c:pt idx="0">
                  <c:v>1006</c:v>
                </c:pt>
                <c:pt idx="1">
                  <c:v>1062</c:v>
                </c:pt>
                <c:pt idx="2">
                  <c:v>959</c:v>
                </c:pt>
                <c:pt idx="3">
                  <c:v>997</c:v>
                </c:pt>
                <c:pt idx="4">
                  <c:v>1008</c:v>
                </c:pt>
                <c:pt idx="5">
                  <c:v>1151</c:v>
                </c:pt>
                <c:pt idx="6">
                  <c:v>1117</c:v>
                </c:pt>
                <c:pt idx="7">
                  <c:v>1100</c:v>
                </c:pt>
                <c:pt idx="8">
                  <c:v>1102</c:v>
                </c:pt>
                <c:pt idx="9">
                  <c:v>1132</c:v>
                </c:pt>
                <c:pt idx="10">
                  <c:v>1059</c:v>
                </c:pt>
                <c:pt idx="11">
                  <c:v>1096</c:v>
                </c:pt>
                <c:pt idx="12">
                  <c:v>1179</c:v>
                </c:pt>
                <c:pt idx="13">
                  <c:v>1141</c:v>
                </c:pt>
                <c:pt idx="14">
                  <c:v>1005</c:v>
                </c:pt>
                <c:pt idx="15">
                  <c:v>1030</c:v>
                </c:pt>
                <c:pt idx="16">
                  <c:v>998</c:v>
                </c:pt>
                <c:pt idx="17">
                  <c:v>1042</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IvreaZone!$BQ$51:$BU$51</c:f>
              <c:numCache>
                <c:formatCode>0.00</c:formatCode>
                <c:ptCount val="5"/>
                <c:pt idx="0">
                  <c:v>13.3</c:v>
                </c:pt>
                <c:pt idx="1">
                  <c:v>17.8</c:v>
                </c:pt>
                <c:pt idx="2">
                  <c:v>12.81</c:v>
                </c:pt>
                <c:pt idx="3">
                  <c:v>14.8</c:v>
                </c:pt>
                <c:pt idx="4">
                  <c:v>17.600000000000001</c:v>
                </c:pt>
              </c:numCache>
            </c:numRef>
          </c:yVal>
          <c:smooth val="0"/>
          <c:extLst>
            <c:ext xmlns:c16="http://schemas.microsoft.com/office/drawing/2014/chart" uri="{C3380CC4-5D6E-409C-BE32-E72D297353CC}">
              <c16:uniqueId val="{00000000-B2CF-4E28-A827-4917E0E03A1F}"/>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IvreaZone!$AY$51:$BO$51</c:f>
              <c:numCache>
                <c:formatCode>0.00</c:formatCode>
                <c:ptCount val="17"/>
                <c:pt idx="0">
                  <c:v>1601</c:v>
                </c:pt>
                <c:pt idx="1">
                  <c:v>1610</c:v>
                </c:pt>
                <c:pt idx="2">
                  <c:v>1620</c:v>
                </c:pt>
                <c:pt idx="3">
                  <c:v>1650</c:v>
                </c:pt>
                <c:pt idx="4">
                  <c:v>1706</c:v>
                </c:pt>
                <c:pt idx="5">
                  <c:v>1890</c:v>
                </c:pt>
                <c:pt idx="6">
                  <c:v>1643</c:v>
                </c:pt>
                <c:pt idx="7">
                  <c:v>1730</c:v>
                </c:pt>
                <c:pt idx="8">
                  <c:v>1670</c:v>
                </c:pt>
                <c:pt idx="9">
                  <c:v>1690</c:v>
                </c:pt>
                <c:pt idx="10">
                  <c:v>1710</c:v>
                </c:pt>
                <c:pt idx="11">
                  <c:v>1602</c:v>
                </c:pt>
                <c:pt idx="12">
                  <c:v>1550</c:v>
                </c:pt>
                <c:pt idx="13">
                  <c:v>1620</c:v>
                </c:pt>
                <c:pt idx="14">
                  <c:v>1580</c:v>
                </c:pt>
                <c:pt idx="15">
                  <c:v>1630</c:v>
                </c:pt>
                <c:pt idx="16">
                  <c:v>1680</c:v>
                </c:pt>
              </c:numCache>
            </c:numRef>
          </c:yVal>
          <c:smooth val="0"/>
          <c:extLst>
            <c:ext xmlns:c16="http://schemas.microsoft.com/office/drawing/2014/chart" uri="{C3380CC4-5D6E-409C-BE32-E72D297353CC}">
              <c16:uniqueId val="{00000001-B2CF-4E28-A827-4917E0E03A1F}"/>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IvreaZone!$AS$51:$AX$51</c:f>
              <c:numCache>
                <c:formatCode>0.00</c:formatCode>
                <c:ptCount val="6"/>
                <c:pt idx="0">
                  <c:v>34.200000000000003</c:v>
                </c:pt>
                <c:pt idx="1">
                  <c:v>30.5</c:v>
                </c:pt>
                <c:pt idx="2">
                  <c:v>29.6</c:v>
                </c:pt>
                <c:pt idx="3">
                  <c:v>33.799999999999997</c:v>
                </c:pt>
                <c:pt idx="4">
                  <c:v>33.200000000000003</c:v>
                </c:pt>
                <c:pt idx="5">
                  <c:v>27.3</c:v>
                </c:pt>
              </c:numCache>
            </c:numRef>
          </c:yVal>
          <c:smooth val="0"/>
          <c:extLst>
            <c:ext xmlns:c16="http://schemas.microsoft.com/office/drawing/2014/chart" uri="{C3380CC4-5D6E-409C-BE32-E72D297353CC}">
              <c16:uniqueId val="{00000002-B2CF-4E28-A827-4917E0E03A1F}"/>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IvreaZone!$BV$51:$CK$51</c:f>
              <c:numCache>
                <c:formatCode>0.00</c:formatCode>
                <c:ptCount val="16"/>
                <c:pt idx="0">
                  <c:v>547</c:v>
                </c:pt>
                <c:pt idx="1">
                  <c:v>541</c:v>
                </c:pt>
                <c:pt idx="2">
                  <c:v>661</c:v>
                </c:pt>
                <c:pt idx="3">
                  <c:v>535</c:v>
                </c:pt>
                <c:pt idx="4">
                  <c:v>586</c:v>
                </c:pt>
                <c:pt idx="5">
                  <c:v>459</c:v>
                </c:pt>
                <c:pt idx="6">
                  <c:v>421</c:v>
                </c:pt>
                <c:pt idx="7">
                  <c:v>509</c:v>
                </c:pt>
                <c:pt idx="8">
                  <c:v>446</c:v>
                </c:pt>
                <c:pt idx="9">
                  <c:v>894</c:v>
                </c:pt>
                <c:pt idx="10">
                  <c:v>546</c:v>
                </c:pt>
                <c:pt idx="11">
                  <c:v>520</c:v>
                </c:pt>
                <c:pt idx="12">
                  <c:v>489</c:v>
                </c:pt>
                <c:pt idx="13">
                  <c:v>412</c:v>
                </c:pt>
                <c:pt idx="14">
                  <c:v>650</c:v>
                </c:pt>
                <c:pt idx="15">
                  <c:v>649</c:v>
                </c:pt>
              </c:numCache>
            </c:numRef>
          </c:yVal>
          <c:smooth val="0"/>
          <c:extLst>
            <c:ext xmlns:c16="http://schemas.microsoft.com/office/drawing/2014/chart" uri="{C3380CC4-5D6E-409C-BE32-E72D297353CC}">
              <c16:uniqueId val="{00000003-B2CF-4E28-A827-4917E0E03A1F}"/>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IvreaZone!$CM$51:$CZ$51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B2CF-4E28-A827-4917E0E03A1F}"/>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IvreaZone!$DA$51:$DR$51</c:f>
              <c:numCache>
                <c:formatCode>0.00</c:formatCode>
                <c:ptCount val="18"/>
                <c:pt idx="0">
                  <c:v>1231</c:v>
                </c:pt>
                <c:pt idx="1">
                  <c:v>1186</c:v>
                </c:pt>
                <c:pt idx="2">
                  <c:v>1292</c:v>
                </c:pt>
                <c:pt idx="3">
                  <c:v>1160</c:v>
                </c:pt>
                <c:pt idx="4">
                  <c:v>1260</c:v>
                </c:pt>
                <c:pt idx="5">
                  <c:v>1160</c:v>
                </c:pt>
                <c:pt idx="6">
                  <c:v>1299</c:v>
                </c:pt>
                <c:pt idx="7">
                  <c:v>1141</c:v>
                </c:pt>
                <c:pt idx="8">
                  <c:v>1195</c:v>
                </c:pt>
                <c:pt idx="9">
                  <c:v>1118</c:v>
                </c:pt>
                <c:pt idx="10">
                  <c:v>1220</c:v>
                </c:pt>
                <c:pt idx="11">
                  <c:v>1270</c:v>
                </c:pt>
                <c:pt idx="12">
                  <c:v>1092</c:v>
                </c:pt>
                <c:pt idx="13">
                  <c:v>1300</c:v>
                </c:pt>
                <c:pt idx="14">
                  <c:v>1287</c:v>
                </c:pt>
                <c:pt idx="15">
                  <c:v>1129</c:v>
                </c:pt>
                <c:pt idx="16">
                  <c:v>1106</c:v>
                </c:pt>
                <c:pt idx="17">
                  <c:v>1100</c:v>
                </c:pt>
              </c:numCache>
            </c:numRef>
          </c:yVal>
          <c:smooth val="0"/>
          <c:extLst>
            <c:ext xmlns:c16="http://schemas.microsoft.com/office/drawing/2014/chart" uri="{C3380CC4-5D6E-409C-BE32-E72D297353CC}">
              <c16:uniqueId val="{00000005-B2CF-4E28-A827-4917E0E03A1F}"/>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IvreaZone!$DT$51:$EF$51</c:f>
              <c:numCache>
                <c:formatCode>0.00</c:formatCode>
                <c:ptCount val="13"/>
                <c:pt idx="0">
                  <c:v>1145</c:v>
                </c:pt>
                <c:pt idx="1">
                  <c:v>966</c:v>
                </c:pt>
                <c:pt idx="2">
                  <c:v>919</c:v>
                </c:pt>
                <c:pt idx="3">
                  <c:v>1034</c:v>
                </c:pt>
                <c:pt idx="4">
                  <c:v>875</c:v>
                </c:pt>
                <c:pt idx="5">
                  <c:v>870</c:v>
                </c:pt>
                <c:pt idx="6">
                  <c:v>950</c:v>
                </c:pt>
                <c:pt idx="7">
                  <c:v>884</c:v>
                </c:pt>
                <c:pt idx="8">
                  <c:v>896</c:v>
                </c:pt>
                <c:pt idx="9">
                  <c:v>912</c:v>
                </c:pt>
                <c:pt idx="10">
                  <c:v>867</c:v>
                </c:pt>
                <c:pt idx="11">
                  <c:v>634</c:v>
                </c:pt>
                <c:pt idx="12">
                  <c:v>1042</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IvreaZone!$EH$51:$EZ$51</c:f>
              <c:numCache>
                <c:formatCode>0.00</c:formatCode>
                <c:ptCount val="19"/>
                <c:pt idx="0">
                  <c:v>266.39999999999998</c:v>
                </c:pt>
                <c:pt idx="1">
                  <c:v>277.10000000000002</c:v>
                </c:pt>
                <c:pt idx="2">
                  <c:v>279.3</c:v>
                </c:pt>
                <c:pt idx="3">
                  <c:v>306</c:v>
                </c:pt>
                <c:pt idx="4">
                  <c:v>281.39999999999998</c:v>
                </c:pt>
                <c:pt idx="5">
                  <c:v>285</c:v>
                </c:pt>
                <c:pt idx="6">
                  <c:v>305.8</c:v>
                </c:pt>
                <c:pt idx="7">
                  <c:v>290</c:v>
                </c:pt>
                <c:pt idx="8">
                  <c:v>306</c:v>
                </c:pt>
                <c:pt idx="9">
                  <c:v>446</c:v>
                </c:pt>
                <c:pt idx="10">
                  <c:v>0</c:v>
                </c:pt>
                <c:pt idx="11">
                  <c:v>273</c:v>
                </c:pt>
                <c:pt idx="12">
                  <c:v>286</c:v>
                </c:pt>
                <c:pt idx="13">
                  <c:v>267.8</c:v>
                </c:pt>
                <c:pt idx="14">
                  <c:v>260</c:v>
                </c:pt>
                <c:pt idx="15">
                  <c:v>284</c:v>
                </c:pt>
                <c:pt idx="16">
                  <c:v>323.39999999999998</c:v>
                </c:pt>
                <c:pt idx="17">
                  <c:v>333</c:v>
                </c:pt>
                <c:pt idx="18">
                  <c:v>260</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IvreaZone!$FB$51:$FG$51</c:f>
              <c:numCache>
                <c:formatCode>0.00</c:formatCode>
                <c:ptCount val="6"/>
                <c:pt idx="0">
                  <c:v>124.5</c:v>
                </c:pt>
                <c:pt idx="1">
                  <c:v>73.099999999999994</c:v>
                </c:pt>
                <c:pt idx="2">
                  <c:v>122.6</c:v>
                </c:pt>
                <c:pt idx="3">
                  <c:v>152.6</c:v>
                </c:pt>
                <c:pt idx="4">
                  <c:v>90.1</c:v>
                </c:pt>
                <c:pt idx="5">
                  <c:v>112.7</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IvreaZone!$FI$51:$GI$51</c:f>
              <c:numCache>
                <c:formatCode>0.00</c:formatCode>
                <c:ptCount val="27"/>
                <c:pt idx="0">
                  <c:v>722</c:v>
                </c:pt>
                <c:pt idx="1">
                  <c:v>703</c:v>
                </c:pt>
                <c:pt idx="2">
                  <c:v>747</c:v>
                </c:pt>
                <c:pt idx="3">
                  <c:v>799</c:v>
                </c:pt>
                <c:pt idx="4">
                  <c:v>720</c:v>
                </c:pt>
                <c:pt idx="5">
                  <c:v>38.6</c:v>
                </c:pt>
                <c:pt idx="6">
                  <c:v>150.4</c:v>
                </c:pt>
                <c:pt idx="7">
                  <c:v>527</c:v>
                </c:pt>
                <c:pt idx="8">
                  <c:v>800</c:v>
                </c:pt>
                <c:pt idx="9">
                  <c:v>153</c:v>
                </c:pt>
                <c:pt idx="10">
                  <c:v>73.5</c:v>
                </c:pt>
                <c:pt idx="11">
                  <c:v>31.4</c:v>
                </c:pt>
                <c:pt idx="12">
                  <c:v>188</c:v>
                </c:pt>
                <c:pt idx="13">
                  <c:v>64.7</c:v>
                </c:pt>
                <c:pt idx="14">
                  <c:v>87.9</c:v>
                </c:pt>
                <c:pt idx="15">
                  <c:v>177</c:v>
                </c:pt>
                <c:pt idx="16">
                  <c:v>439</c:v>
                </c:pt>
                <c:pt idx="17">
                  <c:v>81.2</c:v>
                </c:pt>
                <c:pt idx="18">
                  <c:v>210</c:v>
                </c:pt>
                <c:pt idx="19">
                  <c:v>135</c:v>
                </c:pt>
                <c:pt idx="20">
                  <c:v>212</c:v>
                </c:pt>
                <c:pt idx="21">
                  <c:v>437</c:v>
                </c:pt>
                <c:pt idx="22">
                  <c:v>207</c:v>
                </c:pt>
                <c:pt idx="23">
                  <c:v>91</c:v>
                </c:pt>
                <c:pt idx="24">
                  <c:v>168</c:v>
                </c:pt>
                <c:pt idx="25">
                  <c:v>111.3</c:v>
                </c:pt>
                <c:pt idx="26">
                  <c:v>71.099999999999994</c:v>
                </c:pt>
              </c:numCache>
            </c:numRef>
          </c:yVal>
          <c:smooth val="0"/>
          <c:extLst>
            <c:ext xmlns:c16="http://schemas.microsoft.com/office/drawing/2014/chart" uri="{C3380CC4-5D6E-409C-BE32-E72D297353CC}">
              <c16:uniqueId val="{00000006-B2CF-4E28-A827-4917E0E03A1F}"/>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IvreaZone!$GK$51:$GW$51</c:f>
              <c:numCache>
                <c:formatCode>0.00</c:formatCode>
                <c:ptCount val="13"/>
                <c:pt idx="0">
                  <c:v>19.64</c:v>
                </c:pt>
                <c:pt idx="1">
                  <c:v>35.4</c:v>
                </c:pt>
                <c:pt idx="2">
                  <c:v>32.9</c:v>
                </c:pt>
                <c:pt idx="3">
                  <c:v>39.6</c:v>
                </c:pt>
                <c:pt idx="4">
                  <c:v>60.5</c:v>
                </c:pt>
                <c:pt idx="5">
                  <c:v>30.6</c:v>
                </c:pt>
                <c:pt idx="6">
                  <c:v>31.6</c:v>
                </c:pt>
                <c:pt idx="7">
                  <c:v>32.5</c:v>
                </c:pt>
                <c:pt idx="8">
                  <c:v>50.4</c:v>
                </c:pt>
                <c:pt idx="9">
                  <c:v>31.8</c:v>
                </c:pt>
                <c:pt idx="10">
                  <c:v>22</c:v>
                </c:pt>
                <c:pt idx="11">
                  <c:v>170</c:v>
                </c:pt>
                <c:pt idx="12">
                  <c:v>47.7</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0599112"/>
        <c:axId val="-2110604136"/>
      </c:scatterChart>
      <c:valAx>
        <c:axId val="-2110599112"/>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0604136"/>
        <c:crossesAt val="1E-3"/>
        <c:crossBetween val="midCat"/>
        <c:minorUnit val="50"/>
      </c:valAx>
      <c:valAx>
        <c:axId val="-2110604136"/>
        <c:scaling>
          <c:logBase val="10"/>
          <c:orientation val="minMax"/>
        </c:scaling>
        <c:delete val="0"/>
        <c:axPos val="l"/>
        <c:majorGridlines/>
        <c:title>
          <c:tx>
            <c:rich>
              <a:bodyPr rot="-5400000" vert="horz"/>
              <a:lstStyle/>
              <a:p>
                <a:pPr>
                  <a:defRPr/>
                </a:pPr>
                <a:r>
                  <a:rPr lang="en-US"/>
                  <a:t>Mn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0599112"/>
        <c:crosses val="autoZero"/>
        <c:crossBetween val="midCat"/>
      </c:valAx>
    </c:plotArea>
    <c:plotVisOnly val="1"/>
    <c:dispBlanksAs val="gap"/>
    <c:showDLblsOverMax val="0"/>
  </c:char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Langtang!$F$53:$I$53</c:f>
              <c:numCache>
                <c:formatCode>0.00</c:formatCode>
                <c:ptCount val="4"/>
                <c:pt idx="0">
                  <c:v>210000</c:v>
                </c:pt>
                <c:pt idx="1">
                  <c:v>189500</c:v>
                </c:pt>
                <c:pt idx="2">
                  <c:v>196400</c:v>
                </c:pt>
                <c:pt idx="3">
                  <c:v>206000</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Langtang!$B$53:$E$53</c:f>
              <c:numCache>
                <c:formatCode>0.00</c:formatCode>
                <c:ptCount val="4"/>
                <c:pt idx="0">
                  <c:v>15100</c:v>
                </c:pt>
                <c:pt idx="1">
                  <c:v>12930</c:v>
                </c:pt>
                <c:pt idx="2">
                  <c:v>15720</c:v>
                </c:pt>
                <c:pt idx="3">
                  <c:v>13140</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Langtang!$X$53:$AE$53</c:f>
              <c:numCache>
                <c:formatCode>0.00</c:formatCode>
                <c:ptCount val="8"/>
                <c:pt idx="0">
                  <c:v>228900</c:v>
                </c:pt>
                <c:pt idx="1">
                  <c:v>228000</c:v>
                </c:pt>
                <c:pt idx="2">
                  <c:v>208900</c:v>
                </c:pt>
                <c:pt idx="3">
                  <c:v>216200</c:v>
                </c:pt>
                <c:pt idx="4">
                  <c:v>222700</c:v>
                </c:pt>
                <c:pt idx="5">
                  <c:v>222300</c:v>
                </c:pt>
                <c:pt idx="6">
                  <c:v>216400</c:v>
                </c:pt>
                <c:pt idx="7">
                  <c:v>216600</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Langtang!$U$53:$W$53</c:f>
              <c:numCache>
                <c:formatCode>0.00</c:formatCode>
                <c:ptCount val="3"/>
                <c:pt idx="0">
                  <c:v>12800</c:v>
                </c:pt>
                <c:pt idx="1">
                  <c:v>13290</c:v>
                </c:pt>
                <c:pt idx="2">
                  <c:v>12890</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Langtang!$AG$53:$AO$53</c:f>
              <c:numCache>
                <c:formatCode>0.00</c:formatCode>
                <c:ptCount val="9"/>
                <c:pt idx="0">
                  <c:v>203800</c:v>
                </c:pt>
                <c:pt idx="1">
                  <c:v>210000</c:v>
                </c:pt>
                <c:pt idx="2">
                  <c:v>202000</c:v>
                </c:pt>
                <c:pt idx="3">
                  <c:v>204000</c:v>
                </c:pt>
                <c:pt idx="4">
                  <c:v>202800</c:v>
                </c:pt>
                <c:pt idx="5">
                  <c:v>212500</c:v>
                </c:pt>
                <c:pt idx="6">
                  <c:v>194400</c:v>
                </c:pt>
                <c:pt idx="7">
                  <c:v>204000</c:v>
                </c:pt>
                <c:pt idx="8">
                  <c:v>202700</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Langtang!$P$53:$S$53</c:f>
              <c:numCache>
                <c:formatCode>0.00</c:formatCode>
                <c:ptCount val="4"/>
                <c:pt idx="0">
                  <c:v>181400</c:v>
                </c:pt>
                <c:pt idx="1">
                  <c:v>195000</c:v>
                </c:pt>
                <c:pt idx="2">
                  <c:v>192600</c:v>
                </c:pt>
                <c:pt idx="3">
                  <c:v>182800</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Langtang!$K$53:$O$53</c:f>
              <c:numCache>
                <c:formatCode>0.00</c:formatCode>
                <c:ptCount val="5"/>
                <c:pt idx="0">
                  <c:v>13970</c:v>
                </c:pt>
                <c:pt idx="1">
                  <c:v>14150</c:v>
                </c:pt>
                <c:pt idx="2">
                  <c:v>13500</c:v>
                </c:pt>
                <c:pt idx="3">
                  <c:v>14630</c:v>
                </c:pt>
                <c:pt idx="4">
                  <c:v>14200</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Sikkim!$K$53:$Q$53</c:f>
              <c:numCache>
                <c:formatCode>0.00</c:formatCode>
                <c:ptCount val="7"/>
                <c:pt idx="0">
                  <c:v>192000</c:v>
                </c:pt>
                <c:pt idx="1">
                  <c:v>188500</c:v>
                </c:pt>
                <c:pt idx="2">
                  <c:v>189100</c:v>
                </c:pt>
                <c:pt idx="3">
                  <c:v>186200</c:v>
                </c:pt>
                <c:pt idx="4">
                  <c:v>198000</c:v>
                </c:pt>
                <c:pt idx="5">
                  <c:v>187500</c:v>
                </c:pt>
                <c:pt idx="6">
                  <c:v>185900</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Sikkim!$B$53:$J$53</c:f>
              <c:numCache>
                <c:formatCode>0.00</c:formatCode>
                <c:ptCount val="9"/>
                <c:pt idx="0">
                  <c:v>21200</c:v>
                </c:pt>
                <c:pt idx="1">
                  <c:v>14550</c:v>
                </c:pt>
                <c:pt idx="2">
                  <c:v>16700</c:v>
                </c:pt>
                <c:pt idx="3">
                  <c:v>14230</c:v>
                </c:pt>
                <c:pt idx="4">
                  <c:v>18600</c:v>
                </c:pt>
                <c:pt idx="5">
                  <c:v>26400</c:v>
                </c:pt>
                <c:pt idx="6">
                  <c:v>16700</c:v>
                </c:pt>
                <c:pt idx="7">
                  <c:v>14760</c:v>
                </c:pt>
                <c:pt idx="8">
                  <c:v>41100</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Sikkim!$AB$53:$AI$53</c:f>
              <c:numCache>
                <c:formatCode>0.00</c:formatCode>
                <c:ptCount val="8"/>
                <c:pt idx="0">
                  <c:v>177900</c:v>
                </c:pt>
                <c:pt idx="1">
                  <c:v>175000</c:v>
                </c:pt>
                <c:pt idx="2">
                  <c:v>153700</c:v>
                </c:pt>
                <c:pt idx="3">
                  <c:v>182000</c:v>
                </c:pt>
                <c:pt idx="4">
                  <c:v>176400</c:v>
                </c:pt>
                <c:pt idx="5">
                  <c:v>201100</c:v>
                </c:pt>
                <c:pt idx="6">
                  <c:v>176900</c:v>
                </c:pt>
                <c:pt idx="7">
                  <c:v>185500</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Sikkim!$S$53:$AA$53</c:f>
              <c:numCache>
                <c:formatCode>0.00</c:formatCode>
                <c:ptCount val="9"/>
                <c:pt idx="0">
                  <c:v>13640</c:v>
                </c:pt>
                <c:pt idx="1">
                  <c:v>11050</c:v>
                </c:pt>
                <c:pt idx="2">
                  <c:v>13470</c:v>
                </c:pt>
                <c:pt idx="3">
                  <c:v>12670</c:v>
                </c:pt>
                <c:pt idx="4">
                  <c:v>11550</c:v>
                </c:pt>
                <c:pt idx="5">
                  <c:v>11660</c:v>
                </c:pt>
                <c:pt idx="6">
                  <c:v>11640</c:v>
                </c:pt>
                <c:pt idx="7">
                  <c:v>12190</c:v>
                </c:pt>
                <c:pt idx="8">
                  <c:v>12560</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Sikkim!$AS$53:$AZ$53</c:f>
              <c:numCache>
                <c:formatCode>0.00</c:formatCode>
                <c:ptCount val="8"/>
                <c:pt idx="0">
                  <c:v>143000</c:v>
                </c:pt>
                <c:pt idx="1">
                  <c:v>168100</c:v>
                </c:pt>
                <c:pt idx="2">
                  <c:v>190000</c:v>
                </c:pt>
                <c:pt idx="3">
                  <c:v>188000</c:v>
                </c:pt>
                <c:pt idx="4">
                  <c:v>163900</c:v>
                </c:pt>
                <c:pt idx="5">
                  <c:v>177000</c:v>
                </c:pt>
                <c:pt idx="6">
                  <c:v>190900</c:v>
                </c:pt>
                <c:pt idx="7">
                  <c:v>196000</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Sikkim!$AK$53:$AR$53</c:f>
              <c:numCache>
                <c:formatCode>0.00</c:formatCode>
                <c:ptCount val="8"/>
                <c:pt idx="0">
                  <c:v>17100</c:v>
                </c:pt>
                <c:pt idx="1">
                  <c:v>15430</c:v>
                </c:pt>
                <c:pt idx="2">
                  <c:v>14600</c:v>
                </c:pt>
                <c:pt idx="3">
                  <c:v>15150</c:v>
                </c:pt>
                <c:pt idx="4">
                  <c:v>13410</c:v>
                </c:pt>
                <c:pt idx="5">
                  <c:v>14850</c:v>
                </c:pt>
                <c:pt idx="6">
                  <c:v>13280</c:v>
                </c:pt>
                <c:pt idx="7">
                  <c:v>13400</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Sikkim!$BJ$53:$BR$53</c:f>
              <c:numCache>
                <c:formatCode>0.00</c:formatCode>
                <c:ptCount val="9"/>
                <c:pt idx="0">
                  <c:v>177300</c:v>
                </c:pt>
                <c:pt idx="1">
                  <c:v>151600</c:v>
                </c:pt>
                <c:pt idx="2">
                  <c:v>195500</c:v>
                </c:pt>
                <c:pt idx="3">
                  <c:v>188000</c:v>
                </c:pt>
                <c:pt idx="4">
                  <c:v>205000</c:v>
                </c:pt>
                <c:pt idx="5">
                  <c:v>194200</c:v>
                </c:pt>
                <c:pt idx="6">
                  <c:v>210000</c:v>
                </c:pt>
                <c:pt idx="7">
                  <c:v>202000</c:v>
                </c:pt>
                <c:pt idx="8">
                  <c:v>204000</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Sikkim!$BB$53:$BI$53</c:f>
              <c:numCache>
                <c:formatCode>0.00</c:formatCode>
                <c:ptCount val="8"/>
                <c:pt idx="0">
                  <c:v>11200</c:v>
                </c:pt>
                <c:pt idx="1">
                  <c:v>13950</c:v>
                </c:pt>
                <c:pt idx="2">
                  <c:v>12170</c:v>
                </c:pt>
                <c:pt idx="3">
                  <c:v>11060</c:v>
                </c:pt>
                <c:pt idx="4">
                  <c:v>12280</c:v>
                </c:pt>
                <c:pt idx="5">
                  <c:v>13350</c:v>
                </c:pt>
                <c:pt idx="6">
                  <c:v>10930</c:v>
                </c:pt>
                <c:pt idx="7">
                  <c:v>12760</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Sikkim!$CC$53:$CK$53</c:f>
              <c:numCache>
                <c:formatCode>0.00</c:formatCode>
                <c:ptCount val="9"/>
                <c:pt idx="0">
                  <c:v>194700</c:v>
                </c:pt>
                <c:pt idx="1">
                  <c:v>168900</c:v>
                </c:pt>
                <c:pt idx="2">
                  <c:v>206000</c:v>
                </c:pt>
                <c:pt idx="3">
                  <c:v>188000</c:v>
                </c:pt>
                <c:pt idx="4">
                  <c:v>183000</c:v>
                </c:pt>
                <c:pt idx="5">
                  <c:v>193000</c:v>
                </c:pt>
                <c:pt idx="6">
                  <c:v>198000</c:v>
                </c:pt>
                <c:pt idx="7">
                  <c:v>192000</c:v>
                </c:pt>
                <c:pt idx="8">
                  <c:v>190000</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Sikkim!$BT$53:$CB$53</c:f>
              <c:numCache>
                <c:formatCode>0.00</c:formatCode>
                <c:ptCount val="9"/>
                <c:pt idx="0">
                  <c:v>17200</c:v>
                </c:pt>
                <c:pt idx="1">
                  <c:v>20500</c:v>
                </c:pt>
                <c:pt idx="2">
                  <c:v>17100</c:v>
                </c:pt>
                <c:pt idx="3">
                  <c:v>15570</c:v>
                </c:pt>
                <c:pt idx="4">
                  <c:v>17450</c:v>
                </c:pt>
                <c:pt idx="5">
                  <c:v>18200</c:v>
                </c:pt>
                <c:pt idx="6">
                  <c:v>19900</c:v>
                </c:pt>
                <c:pt idx="7">
                  <c:v>19300</c:v>
                </c:pt>
                <c:pt idx="8">
                  <c:v>18800</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Sikkim!$CV$53:$DB$53</c:f>
              <c:numCache>
                <c:formatCode>0.00</c:formatCode>
                <c:ptCount val="7"/>
                <c:pt idx="0">
                  <c:v>177800</c:v>
                </c:pt>
                <c:pt idx="1">
                  <c:v>176400</c:v>
                </c:pt>
                <c:pt idx="2">
                  <c:v>165400</c:v>
                </c:pt>
                <c:pt idx="3">
                  <c:v>164700</c:v>
                </c:pt>
                <c:pt idx="4">
                  <c:v>169600</c:v>
                </c:pt>
                <c:pt idx="5">
                  <c:v>170600</c:v>
                </c:pt>
                <c:pt idx="6">
                  <c:v>185800</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Sikkim!$CM$53:$CU$53</c:f>
              <c:numCache>
                <c:formatCode>0.00</c:formatCode>
                <c:ptCount val="9"/>
                <c:pt idx="0">
                  <c:v>11320</c:v>
                </c:pt>
                <c:pt idx="1">
                  <c:v>10100</c:v>
                </c:pt>
                <c:pt idx="2">
                  <c:v>12310</c:v>
                </c:pt>
                <c:pt idx="3">
                  <c:v>11760</c:v>
                </c:pt>
                <c:pt idx="4">
                  <c:v>10970</c:v>
                </c:pt>
                <c:pt idx="5">
                  <c:v>11960</c:v>
                </c:pt>
                <c:pt idx="6">
                  <c:v>11560</c:v>
                </c:pt>
                <c:pt idx="7">
                  <c:v>12620</c:v>
                </c:pt>
                <c:pt idx="8">
                  <c:v>11560</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IvreaZone!$B$53:$F$53</c:f>
              <c:numCache>
                <c:formatCode>0.00</c:formatCode>
                <c:ptCount val="5"/>
                <c:pt idx="0">
                  <c:v>0</c:v>
                </c:pt>
                <c:pt idx="1">
                  <c:v>9140</c:v>
                </c:pt>
                <c:pt idx="2">
                  <c:v>9550</c:v>
                </c:pt>
                <c:pt idx="3">
                  <c:v>10600</c:v>
                </c:pt>
                <c:pt idx="4">
                  <c:v>9940</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IvreaZone!$G$53:$U$53</c:f>
              <c:numCache>
                <c:formatCode>0.00</c:formatCode>
                <c:ptCount val="15"/>
                <c:pt idx="0">
                  <c:v>184600</c:v>
                </c:pt>
                <c:pt idx="1">
                  <c:v>185500</c:v>
                </c:pt>
                <c:pt idx="2">
                  <c:v>191800</c:v>
                </c:pt>
                <c:pt idx="3">
                  <c:v>184000</c:v>
                </c:pt>
                <c:pt idx="4">
                  <c:v>190400</c:v>
                </c:pt>
                <c:pt idx="5">
                  <c:v>188300</c:v>
                </c:pt>
                <c:pt idx="6">
                  <c:v>203100</c:v>
                </c:pt>
                <c:pt idx="7">
                  <c:v>193000</c:v>
                </c:pt>
                <c:pt idx="8">
                  <c:v>197800</c:v>
                </c:pt>
                <c:pt idx="9">
                  <c:v>186900</c:v>
                </c:pt>
                <c:pt idx="10">
                  <c:v>200000</c:v>
                </c:pt>
                <c:pt idx="11">
                  <c:v>191000</c:v>
                </c:pt>
                <c:pt idx="12">
                  <c:v>174800</c:v>
                </c:pt>
                <c:pt idx="13">
                  <c:v>193600</c:v>
                </c:pt>
                <c:pt idx="14">
                  <c:v>200700</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IvreaZone!$W$53:$Y$53</c:f>
              <c:numCache>
                <c:formatCode>0.00</c:formatCode>
                <c:ptCount val="3"/>
                <c:pt idx="0">
                  <c:v>7820</c:v>
                </c:pt>
                <c:pt idx="1">
                  <c:v>7590</c:v>
                </c:pt>
                <c:pt idx="2">
                  <c:v>7070</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IvreaZone!$Z$53:$AQ$53</c:f>
              <c:numCache>
                <c:formatCode>0.00</c:formatCode>
                <c:ptCount val="18"/>
                <c:pt idx="0">
                  <c:v>157800</c:v>
                </c:pt>
                <c:pt idx="1">
                  <c:v>163000</c:v>
                </c:pt>
                <c:pt idx="2">
                  <c:v>162800</c:v>
                </c:pt>
                <c:pt idx="3">
                  <c:v>169400</c:v>
                </c:pt>
                <c:pt idx="4">
                  <c:v>167700</c:v>
                </c:pt>
                <c:pt idx="5">
                  <c:v>164300</c:v>
                </c:pt>
                <c:pt idx="6">
                  <c:v>170600</c:v>
                </c:pt>
                <c:pt idx="7">
                  <c:v>163300</c:v>
                </c:pt>
                <c:pt idx="8">
                  <c:v>162400</c:v>
                </c:pt>
                <c:pt idx="9">
                  <c:v>166100</c:v>
                </c:pt>
                <c:pt idx="10">
                  <c:v>157600</c:v>
                </c:pt>
                <c:pt idx="11">
                  <c:v>176400</c:v>
                </c:pt>
                <c:pt idx="12">
                  <c:v>167400</c:v>
                </c:pt>
                <c:pt idx="13">
                  <c:v>172900</c:v>
                </c:pt>
                <c:pt idx="14">
                  <c:v>171900</c:v>
                </c:pt>
                <c:pt idx="15">
                  <c:v>174000</c:v>
                </c:pt>
                <c:pt idx="16">
                  <c:v>175000</c:v>
                </c:pt>
                <c:pt idx="17">
                  <c:v>172300</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IvreaZone!$BQ$53:$BU$53</c:f>
              <c:numCache>
                <c:formatCode>0.00</c:formatCode>
                <c:ptCount val="5"/>
                <c:pt idx="0">
                  <c:v>13080</c:v>
                </c:pt>
                <c:pt idx="1">
                  <c:v>13220</c:v>
                </c:pt>
                <c:pt idx="2">
                  <c:v>12100</c:v>
                </c:pt>
                <c:pt idx="3">
                  <c:v>12900</c:v>
                </c:pt>
                <c:pt idx="4">
                  <c:v>12000</c:v>
                </c:pt>
              </c:numCache>
            </c:numRef>
          </c:yVal>
          <c:smooth val="0"/>
          <c:extLst>
            <c:ext xmlns:c16="http://schemas.microsoft.com/office/drawing/2014/chart" uri="{C3380CC4-5D6E-409C-BE32-E72D297353CC}">
              <c16:uniqueId val="{00000000-9C98-4F6B-BB89-33FFE4CE28BC}"/>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IvreaZone!$AY$53:$BO$53</c:f>
              <c:numCache>
                <c:formatCode>0.00</c:formatCode>
                <c:ptCount val="17"/>
                <c:pt idx="0">
                  <c:v>224200</c:v>
                </c:pt>
                <c:pt idx="1">
                  <c:v>219000</c:v>
                </c:pt>
                <c:pt idx="2">
                  <c:v>212000</c:v>
                </c:pt>
                <c:pt idx="3">
                  <c:v>226000</c:v>
                </c:pt>
                <c:pt idx="4">
                  <c:v>239800</c:v>
                </c:pt>
                <c:pt idx="5">
                  <c:v>232000</c:v>
                </c:pt>
                <c:pt idx="6">
                  <c:v>220000</c:v>
                </c:pt>
                <c:pt idx="7">
                  <c:v>226000</c:v>
                </c:pt>
                <c:pt idx="8">
                  <c:v>218900</c:v>
                </c:pt>
                <c:pt idx="9">
                  <c:v>219000</c:v>
                </c:pt>
                <c:pt idx="10">
                  <c:v>228000</c:v>
                </c:pt>
                <c:pt idx="11">
                  <c:v>217000</c:v>
                </c:pt>
                <c:pt idx="12">
                  <c:v>210000</c:v>
                </c:pt>
                <c:pt idx="13">
                  <c:v>229000</c:v>
                </c:pt>
                <c:pt idx="14">
                  <c:v>202000</c:v>
                </c:pt>
                <c:pt idx="15">
                  <c:v>227000</c:v>
                </c:pt>
                <c:pt idx="16">
                  <c:v>230000</c:v>
                </c:pt>
              </c:numCache>
            </c:numRef>
          </c:yVal>
          <c:smooth val="0"/>
          <c:extLst>
            <c:ext xmlns:c16="http://schemas.microsoft.com/office/drawing/2014/chart" uri="{C3380CC4-5D6E-409C-BE32-E72D297353CC}">
              <c16:uniqueId val="{00000001-9C98-4F6B-BB89-33FFE4CE28BC}"/>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IvreaZone!$AS$53:$AX$53</c:f>
              <c:numCache>
                <c:formatCode>0.00</c:formatCode>
                <c:ptCount val="6"/>
                <c:pt idx="0">
                  <c:v>10740</c:v>
                </c:pt>
                <c:pt idx="1">
                  <c:v>10350</c:v>
                </c:pt>
                <c:pt idx="2">
                  <c:v>10570</c:v>
                </c:pt>
                <c:pt idx="3">
                  <c:v>11150</c:v>
                </c:pt>
                <c:pt idx="4">
                  <c:v>11400</c:v>
                </c:pt>
                <c:pt idx="5">
                  <c:v>9640</c:v>
                </c:pt>
              </c:numCache>
            </c:numRef>
          </c:yVal>
          <c:smooth val="0"/>
          <c:extLst>
            <c:ext xmlns:c16="http://schemas.microsoft.com/office/drawing/2014/chart" uri="{C3380CC4-5D6E-409C-BE32-E72D297353CC}">
              <c16:uniqueId val="{00000002-9C98-4F6B-BB89-33FFE4CE28BC}"/>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IvreaZone!$BV$53:$CK$53</c:f>
              <c:numCache>
                <c:formatCode>0.00</c:formatCode>
                <c:ptCount val="16"/>
                <c:pt idx="0">
                  <c:v>236000</c:v>
                </c:pt>
                <c:pt idx="1">
                  <c:v>254000</c:v>
                </c:pt>
                <c:pt idx="2">
                  <c:v>301000</c:v>
                </c:pt>
                <c:pt idx="3">
                  <c:v>219000</c:v>
                </c:pt>
                <c:pt idx="4">
                  <c:v>254100</c:v>
                </c:pt>
                <c:pt idx="5">
                  <c:v>234700</c:v>
                </c:pt>
                <c:pt idx="6">
                  <c:v>221900</c:v>
                </c:pt>
                <c:pt idx="7">
                  <c:v>272000</c:v>
                </c:pt>
                <c:pt idx="8">
                  <c:v>244000</c:v>
                </c:pt>
                <c:pt idx="9">
                  <c:v>401000</c:v>
                </c:pt>
                <c:pt idx="10">
                  <c:v>259500</c:v>
                </c:pt>
                <c:pt idx="11">
                  <c:v>248000</c:v>
                </c:pt>
                <c:pt idx="12">
                  <c:v>244000</c:v>
                </c:pt>
                <c:pt idx="13">
                  <c:v>229000</c:v>
                </c:pt>
                <c:pt idx="14">
                  <c:v>280000</c:v>
                </c:pt>
                <c:pt idx="15">
                  <c:v>312000</c:v>
                </c:pt>
              </c:numCache>
            </c:numRef>
          </c:yVal>
          <c:smooth val="0"/>
          <c:extLst>
            <c:ext xmlns:c16="http://schemas.microsoft.com/office/drawing/2014/chart" uri="{C3380CC4-5D6E-409C-BE32-E72D297353CC}">
              <c16:uniqueId val="{00000003-9C98-4F6B-BB89-33FFE4CE28BC}"/>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IvreaZone!$CM$53:$CZ$53</c:f>
              <c:numCache>
                <c:formatCode>0.00</c:formatCode>
                <c:ptCount val="14"/>
                <c:pt idx="0">
                  <c:v>10720</c:v>
                </c:pt>
                <c:pt idx="1">
                  <c:v>10800</c:v>
                </c:pt>
                <c:pt idx="2">
                  <c:v>10650</c:v>
                </c:pt>
                <c:pt idx="3">
                  <c:v>10200</c:v>
                </c:pt>
                <c:pt idx="4">
                  <c:v>11800</c:v>
                </c:pt>
                <c:pt idx="5">
                  <c:v>11550</c:v>
                </c:pt>
                <c:pt idx="6">
                  <c:v>20400</c:v>
                </c:pt>
                <c:pt idx="7">
                  <c:v>12490</c:v>
                </c:pt>
                <c:pt idx="8">
                  <c:v>9700</c:v>
                </c:pt>
                <c:pt idx="9">
                  <c:v>12400</c:v>
                </c:pt>
                <c:pt idx="10">
                  <c:v>13500</c:v>
                </c:pt>
                <c:pt idx="11">
                  <c:v>12050</c:v>
                </c:pt>
                <c:pt idx="12">
                  <c:v>11450</c:v>
                </c:pt>
                <c:pt idx="13">
                  <c:v>9980</c:v>
                </c:pt>
              </c:numCache>
            </c:numRef>
          </c:yVal>
          <c:smooth val="0"/>
          <c:extLst>
            <c:ext xmlns:c16="http://schemas.microsoft.com/office/drawing/2014/chart" uri="{C3380CC4-5D6E-409C-BE32-E72D297353CC}">
              <c16:uniqueId val="{00000004-9C98-4F6B-BB89-33FFE4CE28BC}"/>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IvreaZone!$DA$53:$DR$53</c:f>
              <c:numCache>
                <c:formatCode>0.00</c:formatCode>
                <c:ptCount val="18"/>
                <c:pt idx="0">
                  <c:v>216100</c:v>
                </c:pt>
                <c:pt idx="1">
                  <c:v>205000</c:v>
                </c:pt>
                <c:pt idx="2">
                  <c:v>224000</c:v>
                </c:pt>
                <c:pt idx="3">
                  <c:v>213000</c:v>
                </c:pt>
                <c:pt idx="4">
                  <c:v>214000</c:v>
                </c:pt>
                <c:pt idx="5">
                  <c:v>209000</c:v>
                </c:pt>
                <c:pt idx="6">
                  <c:v>228000</c:v>
                </c:pt>
                <c:pt idx="7">
                  <c:v>210000</c:v>
                </c:pt>
                <c:pt idx="8">
                  <c:v>218000</c:v>
                </c:pt>
                <c:pt idx="9">
                  <c:v>209000</c:v>
                </c:pt>
                <c:pt idx="10">
                  <c:v>224000</c:v>
                </c:pt>
                <c:pt idx="11">
                  <c:v>231000</c:v>
                </c:pt>
                <c:pt idx="12">
                  <c:v>219000</c:v>
                </c:pt>
                <c:pt idx="13">
                  <c:v>211000</c:v>
                </c:pt>
                <c:pt idx="14">
                  <c:v>216000</c:v>
                </c:pt>
                <c:pt idx="15">
                  <c:v>212000</c:v>
                </c:pt>
                <c:pt idx="16">
                  <c:v>209000</c:v>
                </c:pt>
                <c:pt idx="17">
                  <c:v>219000</c:v>
                </c:pt>
              </c:numCache>
            </c:numRef>
          </c:yVal>
          <c:smooth val="0"/>
          <c:extLst>
            <c:ext xmlns:c16="http://schemas.microsoft.com/office/drawing/2014/chart" uri="{C3380CC4-5D6E-409C-BE32-E72D297353CC}">
              <c16:uniqueId val="{00000005-9C98-4F6B-BB89-33FFE4CE28BC}"/>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IvreaZone!$DT$53:$EF$53</c:f>
              <c:numCache>
                <c:formatCode>0.00</c:formatCode>
                <c:ptCount val="13"/>
                <c:pt idx="0">
                  <c:v>203100</c:v>
                </c:pt>
                <c:pt idx="1">
                  <c:v>210000</c:v>
                </c:pt>
                <c:pt idx="2">
                  <c:v>205100</c:v>
                </c:pt>
                <c:pt idx="3">
                  <c:v>210000</c:v>
                </c:pt>
                <c:pt idx="4">
                  <c:v>210000</c:v>
                </c:pt>
                <c:pt idx="5">
                  <c:v>201000</c:v>
                </c:pt>
                <c:pt idx="6">
                  <c:v>224000</c:v>
                </c:pt>
                <c:pt idx="7">
                  <c:v>199900</c:v>
                </c:pt>
                <c:pt idx="8">
                  <c:v>206600</c:v>
                </c:pt>
                <c:pt idx="9">
                  <c:v>207300</c:v>
                </c:pt>
                <c:pt idx="10">
                  <c:v>202000</c:v>
                </c:pt>
                <c:pt idx="11">
                  <c:v>206900</c:v>
                </c:pt>
                <c:pt idx="12">
                  <c:v>246000</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IvreaZone!$EH$53:$EZ$53</c:f>
              <c:numCache>
                <c:formatCode>0.00</c:formatCode>
                <c:ptCount val="19"/>
                <c:pt idx="0">
                  <c:v>174100</c:v>
                </c:pt>
                <c:pt idx="1">
                  <c:v>163900</c:v>
                </c:pt>
                <c:pt idx="2">
                  <c:v>172400</c:v>
                </c:pt>
                <c:pt idx="3">
                  <c:v>183600</c:v>
                </c:pt>
                <c:pt idx="4">
                  <c:v>178000</c:v>
                </c:pt>
                <c:pt idx="5">
                  <c:v>179000</c:v>
                </c:pt>
                <c:pt idx="6">
                  <c:v>178300</c:v>
                </c:pt>
                <c:pt idx="7">
                  <c:v>170800</c:v>
                </c:pt>
                <c:pt idx="8">
                  <c:v>178400</c:v>
                </c:pt>
                <c:pt idx="9">
                  <c:v>180000</c:v>
                </c:pt>
                <c:pt idx="10">
                  <c:v>180300</c:v>
                </c:pt>
                <c:pt idx="11">
                  <c:v>175200</c:v>
                </c:pt>
                <c:pt idx="12">
                  <c:v>175900</c:v>
                </c:pt>
                <c:pt idx="13">
                  <c:v>175000</c:v>
                </c:pt>
                <c:pt idx="14">
                  <c:v>177500</c:v>
                </c:pt>
                <c:pt idx="15">
                  <c:v>170400</c:v>
                </c:pt>
                <c:pt idx="16">
                  <c:v>171400</c:v>
                </c:pt>
                <c:pt idx="17">
                  <c:v>173600</c:v>
                </c:pt>
                <c:pt idx="18">
                  <c:v>164400</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IvreaZone!$FB$53:$FG$53</c:f>
              <c:numCache>
                <c:formatCode>0.00</c:formatCode>
                <c:ptCount val="6"/>
                <c:pt idx="0">
                  <c:v>126800</c:v>
                </c:pt>
                <c:pt idx="1">
                  <c:v>176500</c:v>
                </c:pt>
                <c:pt idx="2">
                  <c:v>184400</c:v>
                </c:pt>
                <c:pt idx="3">
                  <c:v>177300</c:v>
                </c:pt>
                <c:pt idx="4">
                  <c:v>178100</c:v>
                </c:pt>
                <c:pt idx="5">
                  <c:v>172900</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IvreaZone!$FI$53:$GI$53</c:f>
              <c:numCache>
                <c:formatCode>0.00</c:formatCode>
                <c:ptCount val="27"/>
                <c:pt idx="0">
                  <c:v>244000</c:v>
                </c:pt>
                <c:pt idx="1">
                  <c:v>243000</c:v>
                </c:pt>
                <c:pt idx="2">
                  <c:v>251000</c:v>
                </c:pt>
                <c:pt idx="3">
                  <c:v>326000</c:v>
                </c:pt>
                <c:pt idx="4">
                  <c:v>245400</c:v>
                </c:pt>
                <c:pt idx="5">
                  <c:v>87300</c:v>
                </c:pt>
                <c:pt idx="6">
                  <c:v>129600</c:v>
                </c:pt>
                <c:pt idx="7">
                  <c:v>193000</c:v>
                </c:pt>
                <c:pt idx="8">
                  <c:v>211000</c:v>
                </c:pt>
                <c:pt idx="9">
                  <c:v>119300</c:v>
                </c:pt>
                <c:pt idx="10">
                  <c:v>82400</c:v>
                </c:pt>
                <c:pt idx="11">
                  <c:v>80100</c:v>
                </c:pt>
                <c:pt idx="12">
                  <c:v>114900</c:v>
                </c:pt>
                <c:pt idx="13">
                  <c:v>97500</c:v>
                </c:pt>
                <c:pt idx="14">
                  <c:v>91400</c:v>
                </c:pt>
                <c:pt idx="15">
                  <c:v>115900</c:v>
                </c:pt>
                <c:pt idx="16">
                  <c:v>153100</c:v>
                </c:pt>
                <c:pt idx="17">
                  <c:v>107500</c:v>
                </c:pt>
                <c:pt idx="18">
                  <c:v>111500</c:v>
                </c:pt>
                <c:pt idx="19">
                  <c:v>109000</c:v>
                </c:pt>
                <c:pt idx="20">
                  <c:v>121000</c:v>
                </c:pt>
                <c:pt idx="21">
                  <c:v>156600</c:v>
                </c:pt>
                <c:pt idx="22">
                  <c:v>97000</c:v>
                </c:pt>
                <c:pt idx="23">
                  <c:v>115500</c:v>
                </c:pt>
                <c:pt idx="24">
                  <c:v>100700</c:v>
                </c:pt>
                <c:pt idx="25">
                  <c:v>123000</c:v>
                </c:pt>
                <c:pt idx="26">
                  <c:v>119100</c:v>
                </c:pt>
              </c:numCache>
            </c:numRef>
          </c:yVal>
          <c:smooth val="0"/>
          <c:extLst>
            <c:ext xmlns:c16="http://schemas.microsoft.com/office/drawing/2014/chart" uri="{C3380CC4-5D6E-409C-BE32-E72D297353CC}">
              <c16:uniqueId val="{00000006-9C98-4F6B-BB89-33FFE4CE28BC}"/>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IvreaZone!$GK$53:$GW$53</c:f>
              <c:numCache>
                <c:formatCode>0.00</c:formatCode>
                <c:ptCount val="13"/>
                <c:pt idx="0">
                  <c:v>84500</c:v>
                </c:pt>
                <c:pt idx="1">
                  <c:v>104000</c:v>
                </c:pt>
                <c:pt idx="2">
                  <c:v>104600</c:v>
                </c:pt>
                <c:pt idx="3">
                  <c:v>108000</c:v>
                </c:pt>
                <c:pt idx="4">
                  <c:v>107600</c:v>
                </c:pt>
                <c:pt idx="5">
                  <c:v>93200</c:v>
                </c:pt>
                <c:pt idx="6">
                  <c:v>91300</c:v>
                </c:pt>
                <c:pt idx="7">
                  <c:v>94400</c:v>
                </c:pt>
                <c:pt idx="8">
                  <c:v>102100</c:v>
                </c:pt>
                <c:pt idx="9">
                  <c:v>94500</c:v>
                </c:pt>
                <c:pt idx="10">
                  <c:v>84600</c:v>
                </c:pt>
                <c:pt idx="11">
                  <c:v>153100</c:v>
                </c:pt>
                <c:pt idx="12">
                  <c:v>95100</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0772872"/>
        <c:axId val="-2110777896"/>
      </c:scatterChart>
      <c:valAx>
        <c:axId val="-2110772872"/>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0777896"/>
        <c:crossesAt val="1E-3"/>
        <c:crossBetween val="midCat"/>
        <c:minorUnit val="50"/>
      </c:valAx>
      <c:valAx>
        <c:axId val="-2110777896"/>
        <c:scaling>
          <c:logBase val="10"/>
          <c:orientation val="minMax"/>
          <c:min val="8000"/>
        </c:scaling>
        <c:delete val="0"/>
        <c:axPos val="l"/>
        <c:majorGridlines/>
        <c:title>
          <c:tx>
            <c:rich>
              <a:bodyPr rot="-5400000" vert="horz"/>
              <a:lstStyle/>
              <a:p>
                <a:pPr>
                  <a:defRPr/>
                </a:pPr>
                <a:r>
                  <a:rPr lang="en-US"/>
                  <a:t>Fe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0772872"/>
        <c:crosses val="autoZero"/>
        <c:crossBetween val="midCat"/>
      </c:valAx>
    </c:plotArea>
    <c:plotVisOnly val="1"/>
    <c:dispBlanksAs val="gap"/>
    <c:showDLblsOverMax val="0"/>
  </c:char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Langtang!$F$55:$I$55</c:f>
              <c:numCache>
                <c:formatCode>0.00</c:formatCode>
                <c:ptCount val="4"/>
                <c:pt idx="0">
                  <c:v>72.5</c:v>
                </c:pt>
                <c:pt idx="1">
                  <c:v>72.8</c:v>
                </c:pt>
                <c:pt idx="2">
                  <c:v>69.599999999999994</c:v>
                </c:pt>
                <c:pt idx="3">
                  <c:v>75.400000000000006</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Langtang!$B$55:$E$55</c:f>
              <c:numCache>
                <c:formatCode>0.00</c:formatCode>
                <c:ptCount val="4"/>
                <c:pt idx="0">
                  <c:v>3.69</c:v>
                </c:pt>
                <c:pt idx="1">
                  <c:v>2.83</c:v>
                </c:pt>
                <c:pt idx="2">
                  <c:v>3.59</c:v>
                </c:pt>
                <c:pt idx="3">
                  <c:v>2.72</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Langtang!$X$55:$AE$55</c:f>
              <c:numCache>
                <c:formatCode>0.00</c:formatCode>
                <c:ptCount val="8"/>
                <c:pt idx="0">
                  <c:v>68.900000000000006</c:v>
                </c:pt>
                <c:pt idx="1">
                  <c:v>70.400000000000006</c:v>
                </c:pt>
                <c:pt idx="2">
                  <c:v>70</c:v>
                </c:pt>
                <c:pt idx="3">
                  <c:v>65.7</c:v>
                </c:pt>
                <c:pt idx="4">
                  <c:v>65.599999999999994</c:v>
                </c:pt>
                <c:pt idx="5">
                  <c:v>66.7</c:v>
                </c:pt>
                <c:pt idx="6">
                  <c:v>68.3</c:v>
                </c:pt>
                <c:pt idx="7">
                  <c:v>64.3</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Langtang!$U$55:$W$55</c:f>
              <c:numCache>
                <c:formatCode>0.00</c:formatCode>
                <c:ptCount val="3"/>
                <c:pt idx="0">
                  <c:v>1.73</c:v>
                </c:pt>
                <c:pt idx="1">
                  <c:v>2.77</c:v>
                </c:pt>
                <c:pt idx="2">
                  <c:v>2.36</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Langtang!$AG$55:$AO$55</c:f>
              <c:numCache>
                <c:formatCode>0.00</c:formatCode>
                <c:ptCount val="9"/>
                <c:pt idx="0">
                  <c:v>59.2</c:v>
                </c:pt>
                <c:pt idx="1">
                  <c:v>63.6</c:v>
                </c:pt>
                <c:pt idx="2">
                  <c:v>63.9</c:v>
                </c:pt>
                <c:pt idx="3">
                  <c:v>41.8</c:v>
                </c:pt>
                <c:pt idx="4">
                  <c:v>64.7</c:v>
                </c:pt>
                <c:pt idx="5">
                  <c:v>74.599999999999994</c:v>
                </c:pt>
                <c:pt idx="6">
                  <c:v>71.8</c:v>
                </c:pt>
                <c:pt idx="7">
                  <c:v>60.8</c:v>
                </c:pt>
                <c:pt idx="8">
                  <c:v>63.2</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Langtang!$P$55:$S$55</c:f>
              <c:numCache>
                <c:formatCode>0.00</c:formatCode>
                <c:ptCount val="4"/>
                <c:pt idx="0">
                  <c:v>82.3</c:v>
                </c:pt>
                <c:pt idx="1">
                  <c:v>87.3</c:v>
                </c:pt>
                <c:pt idx="2">
                  <c:v>91</c:v>
                </c:pt>
                <c:pt idx="3">
                  <c:v>84</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Langtang!$K$55:$O$55</c:f>
              <c:numCache>
                <c:formatCode>0.00</c:formatCode>
                <c:ptCount val="5"/>
                <c:pt idx="0">
                  <c:v>3.58</c:v>
                </c:pt>
                <c:pt idx="1">
                  <c:v>5.0999999999999996</c:v>
                </c:pt>
                <c:pt idx="2">
                  <c:v>4.7</c:v>
                </c:pt>
                <c:pt idx="3">
                  <c:v>4.32</c:v>
                </c:pt>
                <c:pt idx="4">
                  <c:v>4.16</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Sikkim!$K$55:$Q$55</c:f>
              <c:numCache>
                <c:formatCode>0.00</c:formatCode>
                <c:ptCount val="7"/>
                <c:pt idx="0">
                  <c:v>95.5</c:v>
                </c:pt>
                <c:pt idx="1">
                  <c:v>92.6</c:v>
                </c:pt>
                <c:pt idx="2">
                  <c:v>94.8</c:v>
                </c:pt>
                <c:pt idx="3">
                  <c:v>98.8</c:v>
                </c:pt>
                <c:pt idx="4">
                  <c:v>93.3</c:v>
                </c:pt>
                <c:pt idx="5">
                  <c:v>96.6</c:v>
                </c:pt>
                <c:pt idx="6">
                  <c:v>91.9</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Sikkim!$B$55:$J$55</c:f>
              <c:numCache>
                <c:formatCode>0.00</c:formatCode>
                <c:ptCount val="9"/>
                <c:pt idx="0">
                  <c:v>6.13</c:v>
                </c:pt>
                <c:pt idx="1">
                  <c:v>2.69</c:v>
                </c:pt>
                <c:pt idx="2">
                  <c:v>4.2300000000000004</c:v>
                </c:pt>
                <c:pt idx="3">
                  <c:v>2.62</c:v>
                </c:pt>
                <c:pt idx="4">
                  <c:v>5.14</c:v>
                </c:pt>
                <c:pt idx="5">
                  <c:v>9.74</c:v>
                </c:pt>
                <c:pt idx="6">
                  <c:v>4.47</c:v>
                </c:pt>
                <c:pt idx="7">
                  <c:v>3.32</c:v>
                </c:pt>
                <c:pt idx="8">
                  <c:v>17.3</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Sikkim!$AB$55:$AI$55</c:f>
              <c:numCache>
                <c:formatCode>0.00</c:formatCode>
                <c:ptCount val="8"/>
                <c:pt idx="0">
                  <c:v>56.3</c:v>
                </c:pt>
                <c:pt idx="1">
                  <c:v>52.1</c:v>
                </c:pt>
                <c:pt idx="2">
                  <c:v>46.6</c:v>
                </c:pt>
                <c:pt idx="3">
                  <c:v>53.9</c:v>
                </c:pt>
                <c:pt idx="4">
                  <c:v>55.2</c:v>
                </c:pt>
                <c:pt idx="5">
                  <c:v>46.9</c:v>
                </c:pt>
                <c:pt idx="6">
                  <c:v>51</c:v>
                </c:pt>
                <c:pt idx="7">
                  <c:v>50.3</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Sikkim!$S$55:$AA$55</c:f>
              <c:numCache>
                <c:formatCode>0.00</c:formatCode>
                <c:ptCount val="9"/>
                <c:pt idx="0">
                  <c:v>2.14</c:v>
                </c:pt>
                <c:pt idx="1">
                  <c:v>1.6</c:v>
                </c:pt>
                <c:pt idx="2">
                  <c:v>2.09</c:v>
                </c:pt>
                <c:pt idx="3">
                  <c:v>1.86</c:v>
                </c:pt>
                <c:pt idx="4">
                  <c:v>1.85</c:v>
                </c:pt>
                <c:pt idx="5">
                  <c:v>2.1</c:v>
                </c:pt>
                <c:pt idx="6">
                  <c:v>1.91</c:v>
                </c:pt>
                <c:pt idx="7">
                  <c:v>1.93</c:v>
                </c:pt>
                <c:pt idx="8">
                  <c:v>2.11</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Sikkim!$AS$55:$AZ$55</c:f>
              <c:numCache>
                <c:formatCode>0.00</c:formatCode>
                <c:ptCount val="8"/>
                <c:pt idx="0">
                  <c:v>62.3</c:v>
                </c:pt>
                <c:pt idx="1">
                  <c:v>76.900000000000006</c:v>
                </c:pt>
                <c:pt idx="2">
                  <c:v>81.3</c:v>
                </c:pt>
                <c:pt idx="3">
                  <c:v>82</c:v>
                </c:pt>
                <c:pt idx="4">
                  <c:v>70.400000000000006</c:v>
                </c:pt>
                <c:pt idx="5">
                  <c:v>79</c:v>
                </c:pt>
                <c:pt idx="6">
                  <c:v>81.900000000000006</c:v>
                </c:pt>
                <c:pt idx="7">
                  <c:v>76</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Sikkim!$AK$55:$AR$55</c:f>
              <c:numCache>
                <c:formatCode>0.00</c:formatCode>
                <c:ptCount val="8"/>
                <c:pt idx="0">
                  <c:v>4.59</c:v>
                </c:pt>
                <c:pt idx="1">
                  <c:v>3.99</c:v>
                </c:pt>
                <c:pt idx="2">
                  <c:v>3.52</c:v>
                </c:pt>
                <c:pt idx="3">
                  <c:v>3.91</c:v>
                </c:pt>
                <c:pt idx="4">
                  <c:v>3.76</c:v>
                </c:pt>
                <c:pt idx="5">
                  <c:v>3.77</c:v>
                </c:pt>
                <c:pt idx="6">
                  <c:v>3.96</c:v>
                </c:pt>
                <c:pt idx="7">
                  <c:v>2.98</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Sikkim!$BJ$55:$BR$55</c:f>
              <c:numCache>
                <c:formatCode>0.00</c:formatCode>
                <c:ptCount val="9"/>
                <c:pt idx="0">
                  <c:v>63.2</c:v>
                </c:pt>
                <c:pt idx="1">
                  <c:v>60.3</c:v>
                </c:pt>
                <c:pt idx="2">
                  <c:v>68.2</c:v>
                </c:pt>
                <c:pt idx="3">
                  <c:v>70.8</c:v>
                </c:pt>
                <c:pt idx="4">
                  <c:v>70.7</c:v>
                </c:pt>
                <c:pt idx="5">
                  <c:v>71.2</c:v>
                </c:pt>
                <c:pt idx="6">
                  <c:v>74.900000000000006</c:v>
                </c:pt>
                <c:pt idx="7">
                  <c:v>72</c:v>
                </c:pt>
                <c:pt idx="8">
                  <c:v>75.900000000000006</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Sikkim!$BB$55:$BI$55</c:f>
              <c:numCache>
                <c:formatCode>0.00</c:formatCode>
                <c:ptCount val="8"/>
                <c:pt idx="0">
                  <c:v>2.7</c:v>
                </c:pt>
                <c:pt idx="1">
                  <c:v>4.0999999999999996</c:v>
                </c:pt>
                <c:pt idx="2">
                  <c:v>3.23</c:v>
                </c:pt>
                <c:pt idx="3">
                  <c:v>2.64</c:v>
                </c:pt>
                <c:pt idx="4">
                  <c:v>3.17</c:v>
                </c:pt>
                <c:pt idx="5">
                  <c:v>2.95</c:v>
                </c:pt>
                <c:pt idx="6">
                  <c:v>2.2799999999999998</c:v>
                </c:pt>
                <c:pt idx="7">
                  <c:v>3.34</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Sikkim!$CC$55:$CK$55</c:f>
              <c:numCache>
                <c:formatCode>0.00</c:formatCode>
                <c:ptCount val="9"/>
                <c:pt idx="0">
                  <c:v>58.7</c:v>
                </c:pt>
                <c:pt idx="1">
                  <c:v>56.8</c:v>
                </c:pt>
                <c:pt idx="2">
                  <c:v>61.9</c:v>
                </c:pt>
                <c:pt idx="3">
                  <c:v>56.2</c:v>
                </c:pt>
                <c:pt idx="4">
                  <c:v>56.4</c:v>
                </c:pt>
                <c:pt idx="5">
                  <c:v>59.5</c:v>
                </c:pt>
                <c:pt idx="6">
                  <c:v>56.6</c:v>
                </c:pt>
                <c:pt idx="7">
                  <c:v>57</c:v>
                </c:pt>
                <c:pt idx="8">
                  <c:v>57.6</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Sikkim!$BT$55:$CB$55</c:f>
              <c:numCache>
                <c:formatCode>0.00</c:formatCode>
                <c:ptCount val="9"/>
                <c:pt idx="0">
                  <c:v>3.99</c:v>
                </c:pt>
                <c:pt idx="1">
                  <c:v>4.74</c:v>
                </c:pt>
                <c:pt idx="2">
                  <c:v>3.75</c:v>
                </c:pt>
                <c:pt idx="3">
                  <c:v>3.44</c:v>
                </c:pt>
                <c:pt idx="4">
                  <c:v>3.28</c:v>
                </c:pt>
                <c:pt idx="5">
                  <c:v>3.65</c:v>
                </c:pt>
                <c:pt idx="6">
                  <c:v>4.0199999999999996</c:v>
                </c:pt>
                <c:pt idx="7">
                  <c:v>3.83</c:v>
                </c:pt>
                <c:pt idx="8">
                  <c:v>3.8</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Sikkim!$CV$55:$DB$55</c:f>
              <c:numCache>
                <c:formatCode>0.00</c:formatCode>
                <c:ptCount val="7"/>
                <c:pt idx="0">
                  <c:v>38.1</c:v>
                </c:pt>
                <c:pt idx="1">
                  <c:v>37.9</c:v>
                </c:pt>
                <c:pt idx="2">
                  <c:v>37.1</c:v>
                </c:pt>
                <c:pt idx="3">
                  <c:v>36.5</c:v>
                </c:pt>
                <c:pt idx="4">
                  <c:v>34.9</c:v>
                </c:pt>
                <c:pt idx="5">
                  <c:v>39.200000000000003</c:v>
                </c:pt>
                <c:pt idx="6">
                  <c:v>43.5</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Sikkim!$CM$55:$CU$55</c:f>
              <c:numCache>
                <c:formatCode>0.00</c:formatCode>
                <c:ptCount val="9"/>
                <c:pt idx="0">
                  <c:v>1.54</c:v>
                </c:pt>
                <c:pt idx="1">
                  <c:v>1.22</c:v>
                </c:pt>
                <c:pt idx="2">
                  <c:v>2.0099999999999998</c:v>
                </c:pt>
                <c:pt idx="3">
                  <c:v>1.59</c:v>
                </c:pt>
                <c:pt idx="4">
                  <c:v>1.79</c:v>
                </c:pt>
                <c:pt idx="5">
                  <c:v>1.98</c:v>
                </c:pt>
                <c:pt idx="6">
                  <c:v>1.29</c:v>
                </c:pt>
                <c:pt idx="7">
                  <c:v>2.1</c:v>
                </c:pt>
                <c:pt idx="8">
                  <c:v>1.85</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IvreaZone!$B$55:$F$55</c:f>
              <c:numCache>
                <c:formatCode>0.00</c:formatCode>
                <c:ptCount val="5"/>
                <c:pt idx="0">
                  <c:v>0</c:v>
                </c:pt>
                <c:pt idx="1">
                  <c:v>1.23</c:v>
                </c:pt>
                <c:pt idx="2">
                  <c:v>1.24</c:v>
                </c:pt>
                <c:pt idx="3">
                  <c:v>1.68</c:v>
                </c:pt>
                <c:pt idx="4">
                  <c:v>1.56</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IvreaZone!$G$55:$U$55</c:f>
              <c:numCache>
                <c:formatCode>0.00</c:formatCode>
                <c:ptCount val="15"/>
                <c:pt idx="0">
                  <c:v>50.1</c:v>
                </c:pt>
                <c:pt idx="1">
                  <c:v>49.7</c:v>
                </c:pt>
                <c:pt idx="2">
                  <c:v>52.2</c:v>
                </c:pt>
                <c:pt idx="3">
                  <c:v>51.2</c:v>
                </c:pt>
                <c:pt idx="4">
                  <c:v>53.6</c:v>
                </c:pt>
                <c:pt idx="5">
                  <c:v>53</c:v>
                </c:pt>
                <c:pt idx="6">
                  <c:v>57.3</c:v>
                </c:pt>
                <c:pt idx="7">
                  <c:v>55.5</c:v>
                </c:pt>
                <c:pt idx="8">
                  <c:v>55.7</c:v>
                </c:pt>
                <c:pt idx="9">
                  <c:v>53.9</c:v>
                </c:pt>
                <c:pt idx="10">
                  <c:v>55.8</c:v>
                </c:pt>
                <c:pt idx="11">
                  <c:v>53.9</c:v>
                </c:pt>
                <c:pt idx="12">
                  <c:v>49.3</c:v>
                </c:pt>
                <c:pt idx="13">
                  <c:v>52.1</c:v>
                </c:pt>
                <c:pt idx="14">
                  <c:v>54</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IvreaZone!$W$55:$Y$55</c:f>
              <c:numCache>
                <c:formatCode>0.00</c:formatCode>
                <c:ptCount val="3"/>
                <c:pt idx="0">
                  <c:v>0.8</c:v>
                </c:pt>
                <c:pt idx="1">
                  <c:v>0.69</c:v>
                </c:pt>
                <c:pt idx="2">
                  <c:v>0.69</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IvreaZone!$Z$55:$AQ$55</c:f>
              <c:numCache>
                <c:formatCode>0.00</c:formatCode>
                <c:ptCount val="18"/>
                <c:pt idx="0">
                  <c:v>41.9</c:v>
                </c:pt>
                <c:pt idx="1">
                  <c:v>43.5</c:v>
                </c:pt>
                <c:pt idx="2">
                  <c:v>39.9</c:v>
                </c:pt>
                <c:pt idx="3">
                  <c:v>43.7</c:v>
                </c:pt>
                <c:pt idx="4">
                  <c:v>41.2</c:v>
                </c:pt>
                <c:pt idx="5">
                  <c:v>41.6</c:v>
                </c:pt>
                <c:pt idx="6">
                  <c:v>43.3</c:v>
                </c:pt>
                <c:pt idx="7">
                  <c:v>43.3</c:v>
                </c:pt>
                <c:pt idx="8">
                  <c:v>40.799999999999997</c:v>
                </c:pt>
                <c:pt idx="9">
                  <c:v>43.9</c:v>
                </c:pt>
                <c:pt idx="10">
                  <c:v>40.299999999999997</c:v>
                </c:pt>
                <c:pt idx="11">
                  <c:v>40.6</c:v>
                </c:pt>
                <c:pt idx="12">
                  <c:v>40.299999999999997</c:v>
                </c:pt>
                <c:pt idx="13">
                  <c:v>45.9</c:v>
                </c:pt>
                <c:pt idx="14">
                  <c:v>45.6</c:v>
                </c:pt>
                <c:pt idx="15">
                  <c:v>42.5</c:v>
                </c:pt>
                <c:pt idx="16">
                  <c:v>46.6</c:v>
                </c:pt>
                <c:pt idx="17">
                  <c:v>44.8</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IvreaZone!$BQ$55:$BU$55</c:f>
              <c:numCache>
                <c:formatCode>0.00</c:formatCode>
                <c:ptCount val="5"/>
                <c:pt idx="0">
                  <c:v>1.39</c:v>
                </c:pt>
                <c:pt idx="1">
                  <c:v>1.38</c:v>
                </c:pt>
                <c:pt idx="2">
                  <c:v>1.36</c:v>
                </c:pt>
                <c:pt idx="3">
                  <c:v>1.4</c:v>
                </c:pt>
                <c:pt idx="4">
                  <c:v>1.37</c:v>
                </c:pt>
              </c:numCache>
            </c:numRef>
          </c:yVal>
          <c:smooth val="0"/>
          <c:extLst>
            <c:ext xmlns:c16="http://schemas.microsoft.com/office/drawing/2014/chart" uri="{C3380CC4-5D6E-409C-BE32-E72D297353CC}">
              <c16:uniqueId val="{00000000-7294-4980-A9B9-0EDB23D8E303}"/>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IvreaZone!$AY$55:$BO$55</c:f>
              <c:numCache>
                <c:formatCode>0.00</c:formatCode>
                <c:ptCount val="17"/>
                <c:pt idx="0">
                  <c:v>50.3</c:v>
                </c:pt>
                <c:pt idx="1">
                  <c:v>51.3</c:v>
                </c:pt>
                <c:pt idx="2">
                  <c:v>50.9</c:v>
                </c:pt>
                <c:pt idx="3">
                  <c:v>53.8</c:v>
                </c:pt>
                <c:pt idx="4">
                  <c:v>52.3</c:v>
                </c:pt>
                <c:pt idx="5">
                  <c:v>51.4</c:v>
                </c:pt>
                <c:pt idx="6">
                  <c:v>51.4</c:v>
                </c:pt>
                <c:pt idx="7">
                  <c:v>51.3</c:v>
                </c:pt>
                <c:pt idx="8">
                  <c:v>51.2</c:v>
                </c:pt>
                <c:pt idx="9">
                  <c:v>49.2</c:v>
                </c:pt>
                <c:pt idx="10">
                  <c:v>48</c:v>
                </c:pt>
                <c:pt idx="11">
                  <c:v>50.4</c:v>
                </c:pt>
                <c:pt idx="12">
                  <c:v>50.4</c:v>
                </c:pt>
                <c:pt idx="13">
                  <c:v>51.5</c:v>
                </c:pt>
                <c:pt idx="14">
                  <c:v>48.3</c:v>
                </c:pt>
                <c:pt idx="15">
                  <c:v>53.6</c:v>
                </c:pt>
                <c:pt idx="16">
                  <c:v>51.8</c:v>
                </c:pt>
              </c:numCache>
            </c:numRef>
          </c:yVal>
          <c:smooth val="0"/>
          <c:extLst>
            <c:ext xmlns:c16="http://schemas.microsoft.com/office/drawing/2014/chart" uri="{C3380CC4-5D6E-409C-BE32-E72D297353CC}">
              <c16:uniqueId val="{00000001-7294-4980-A9B9-0EDB23D8E303}"/>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IvreaZone!$AS$55:$AX$55</c:f>
              <c:numCache>
                <c:formatCode>0.00</c:formatCode>
                <c:ptCount val="6"/>
                <c:pt idx="0">
                  <c:v>1.1100000000000001</c:v>
                </c:pt>
                <c:pt idx="1">
                  <c:v>1.22</c:v>
                </c:pt>
                <c:pt idx="2">
                  <c:v>0.93</c:v>
                </c:pt>
                <c:pt idx="3">
                  <c:v>1.1000000000000001</c:v>
                </c:pt>
                <c:pt idx="4">
                  <c:v>1.03</c:v>
                </c:pt>
                <c:pt idx="5">
                  <c:v>1.1100000000000001</c:v>
                </c:pt>
              </c:numCache>
            </c:numRef>
          </c:yVal>
          <c:smooth val="0"/>
          <c:extLst>
            <c:ext xmlns:c16="http://schemas.microsoft.com/office/drawing/2014/chart" uri="{C3380CC4-5D6E-409C-BE32-E72D297353CC}">
              <c16:uniqueId val="{00000002-7294-4980-A9B9-0EDB23D8E303}"/>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IvreaZone!$BV$55:$CK$55</c:f>
              <c:numCache>
                <c:formatCode>0.00</c:formatCode>
                <c:ptCount val="16"/>
                <c:pt idx="0">
                  <c:v>57.2</c:v>
                </c:pt>
                <c:pt idx="1">
                  <c:v>58.4</c:v>
                </c:pt>
                <c:pt idx="2">
                  <c:v>33.799999999999997</c:v>
                </c:pt>
                <c:pt idx="3">
                  <c:v>50.8</c:v>
                </c:pt>
                <c:pt idx="4">
                  <c:v>56.3</c:v>
                </c:pt>
                <c:pt idx="5">
                  <c:v>55.1</c:v>
                </c:pt>
                <c:pt idx="6">
                  <c:v>53.4</c:v>
                </c:pt>
                <c:pt idx="7">
                  <c:v>61.3</c:v>
                </c:pt>
                <c:pt idx="8">
                  <c:v>60.4</c:v>
                </c:pt>
                <c:pt idx="9">
                  <c:v>46.8</c:v>
                </c:pt>
                <c:pt idx="10">
                  <c:v>53.4</c:v>
                </c:pt>
                <c:pt idx="11">
                  <c:v>55.3</c:v>
                </c:pt>
                <c:pt idx="12">
                  <c:v>50.3</c:v>
                </c:pt>
                <c:pt idx="13">
                  <c:v>57.1</c:v>
                </c:pt>
                <c:pt idx="14">
                  <c:v>56.6</c:v>
                </c:pt>
                <c:pt idx="15">
                  <c:v>66.5</c:v>
                </c:pt>
              </c:numCache>
            </c:numRef>
          </c:yVal>
          <c:smooth val="0"/>
          <c:extLst>
            <c:ext xmlns:c16="http://schemas.microsoft.com/office/drawing/2014/chart" uri="{C3380CC4-5D6E-409C-BE32-E72D297353CC}">
              <c16:uniqueId val="{00000003-7294-4980-A9B9-0EDB23D8E303}"/>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IvreaZone!$CM$55:$CZ$55</c:f>
              <c:numCache>
                <c:formatCode>0.00</c:formatCode>
                <c:ptCount val="14"/>
                <c:pt idx="0">
                  <c:v>0.99</c:v>
                </c:pt>
                <c:pt idx="1">
                  <c:v>1.23</c:v>
                </c:pt>
                <c:pt idx="2">
                  <c:v>1.29</c:v>
                </c:pt>
                <c:pt idx="3">
                  <c:v>1.2</c:v>
                </c:pt>
                <c:pt idx="4">
                  <c:v>1.27</c:v>
                </c:pt>
                <c:pt idx="5">
                  <c:v>1.32</c:v>
                </c:pt>
                <c:pt idx="6">
                  <c:v>3.53</c:v>
                </c:pt>
                <c:pt idx="7">
                  <c:v>1.48</c:v>
                </c:pt>
                <c:pt idx="8">
                  <c:v>1.1200000000000001</c:v>
                </c:pt>
                <c:pt idx="9">
                  <c:v>1.42</c:v>
                </c:pt>
                <c:pt idx="10">
                  <c:v>1.27</c:v>
                </c:pt>
                <c:pt idx="11">
                  <c:v>1.23</c:v>
                </c:pt>
                <c:pt idx="12">
                  <c:v>1.39</c:v>
                </c:pt>
                <c:pt idx="13">
                  <c:v>1.1599999999999999</c:v>
                </c:pt>
              </c:numCache>
            </c:numRef>
          </c:yVal>
          <c:smooth val="0"/>
          <c:extLst>
            <c:ext xmlns:c16="http://schemas.microsoft.com/office/drawing/2014/chart" uri="{C3380CC4-5D6E-409C-BE32-E72D297353CC}">
              <c16:uniqueId val="{00000004-7294-4980-A9B9-0EDB23D8E303}"/>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IvreaZone!$DA$55:$DR$55</c:f>
              <c:numCache>
                <c:formatCode>0.00</c:formatCode>
                <c:ptCount val="18"/>
                <c:pt idx="0">
                  <c:v>55.5</c:v>
                </c:pt>
                <c:pt idx="1">
                  <c:v>53.9</c:v>
                </c:pt>
                <c:pt idx="2">
                  <c:v>56</c:v>
                </c:pt>
                <c:pt idx="3">
                  <c:v>49.8</c:v>
                </c:pt>
                <c:pt idx="4">
                  <c:v>52.8</c:v>
                </c:pt>
                <c:pt idx="5">
                  <c:v>51.6</c:v>
                </c:pt>
                <c:pt idx="6">
                  <c:v>55.2</c:v>
                </c:pt>
                <c:pt idx="7">
                  <c:v>52.9</c:v>
                </c:pt>
                <c:pt idx="8">
                  <c:v>52.5</c:v>
                </c:pt>
                <c:pt idx="9">
                  <c:v>51.6</c:v>
                </c:pt>
                <c:pt idx="10">
                  <c:v>51.7</c:v>
                </c:pt>
                <c:pt idx="11">
                  <c:v>56.3</c:v>
                </c:pt>
                <c:pt idx="12">
                  <c:v>53.3</c:v>
                </c:pt>
                <c:pt idx="13">
                  <c:v>51.6</c:v>
                </c:pt>
                <c:pt idx="14">
                  <c:v>53.6</c:v>
                </c:pt>
                <c:pt idx="15">
                  <c:v>49.9</c:v>
                </c:pt>
                <c:pt idx="16">
                  <c:v>51.3</c:v>
                </c:pt>
                <c:pt idx="17">
                  <c:v>56.6</c:v>
                </c:pt>
              </c:numCache>
            </c:numRef>
          </c:yVal>
          <c:smooth val="0"/>
          <c:extLst>
            <c:ext xmlns:c16="http://schemas.microsoft.com/office/drawing/2014/chart" uri="{C3380CC4-5D6E-409C-BE32-E72D297353CC}">
              <c16:uniqueId val="{00000005-7294-4980-A9B9-0EDB23D8E303}"/>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IvreaZone!$DT$55:$EF$55</c:f>
              <c:numCache>
                <c:formatCode>0.00</c:formatCode>
                <c:ptCount val="13"/>
                <c:pt idx="0">
                  <c:v>53.7</c:v>
                </c:pt>
                <c:pt idx="1">
                  <c:v>59.8</c:v>
                </c:pt>
                <c:pt idx="2">
                  <c:v>58.4</c:v>
                </c:pt>
                <c:pt idx="3">
                  <c:v>60</c:v>
                </c:pt>
                <c:pt idx="4">
                  <c:v>57.4</c:v>
                </c:pt>
                <c:pt idx="5">
                  <c:v>58.4</c:v>
                </c:pt>
                <c:pt idx="6">
                  <c:v>65.5</c:v>
                </c:pt>
                <c:pt idx="7">
                  <c:v>59.8</c:v>
                </c:pt>
                <c:pt idx="8">
                  <c:v>62.6</c:v>
                </c:pt>
                <c:pt idx="9">
                  <c:v>60.7</c:v>
                </c:pt>
                <c:pt idx="10">
                  <c:v>53.1</c:v>
                </c:pt>
                <c:pt idx="11">
                  <c:v>56.3</c:v>
                </c:pt>
                <c:pt idx="12">
                  <c:v>40</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IvreaZone!$EH$55:$EZ$55</c:f>
              <c:numCache>
                <c:formatCode>0.00</c:formatCode>
                <c:ptCount val="19"/>
                <c:pt idx="0">
                  <c:v>89.2</c:v>
                </c:pt>
                <c:pt idx="1">
                  <c:v>83</c:v>
                </c:pt>
                <c:pt idx="2">
                  <c:v>87</c:v>
                </c:pt>
                <c:pt idx="3">
                  <c:v>88.5</c:v>
                </c:pt>
                <c:pt idx="4">
                  <c:v>88.1</c:v>
                </c:pt>
                <c:pt idx="5">
                  <c:v>87.2</c:v>
                </c:pt>
                <c:pt idx="6">
                  <c:v>88.5</c:v>
                </c:pt>
                <c:pt idx="7">
                  <c:v>87.1</c:v>
                </c:pt>
                <c:pt idx="8">
                  <c:v>90.4</c:v>
                </c:pt>
                <c:pt idx="9">
                  <c:v>87.7</c:v>
                </c:pt>
                <c:pt idx="10">
                  <c:v>72.2</c:v>
                </c:pt>
                <c:pt idx="11">
                  <c:v>76.099999999999994</c:v>
                </c:pt>
                <c:pt idx="12">
                  <c:v>79</c:v>
                </c:pt>
                <c:pt idx="13">
                  <c:v>80.3</c:v>
                </c:pt>
                <c:pt idx="14">
                  <c:v>82.5</c:v>
                </c:pt>
                <c:pt idx="15">
                  <c:v>89.5</c:v>
                </c:pt>
                <c:pt idx="16">
                  <c:v>89.9</c:v>
                </c:pt>
                <c:pt idx="17">
                  <c:v>90.7</c:v>
                </c:pt>
                <c:pt idx="18">
                  <c:v>94.3</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IvreaZone!$FB$55:$FG$55</c:f>
              <c:numCache>
                <c:formatCode>0.00</c:formatCode>
                <c:ptCount val="6"/>
                <c:pt idx="0">
                  <c:v>52.1</c:v>
                </c:pt>
                <c:pt idx="1">
                  <c:v>92.5</c:v>
                </c:pt>
                <c:pt idx="2">
                  <c:v>84.8</c:v>
                </c:pt>
                <c:pt idx="3">
                  <c:v>74.3</c:v>
                </c:pt>
                <c:pt idx="4">
                  <c:v>87.2</c:v>
                </c:pt>
                <c:pt idx="5">
                  <c:v>87</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IvreaZone!$FI$55:$GI$55</c:f>
              <c:numCache>
                <c:formatCode>0.00</c:formatCode>
                <c:ptCount val="27"/>
                <c:pt idx="0">
                  <c:v>113.5</c:v>
                </c:pt>
                <c:pt idx="1">
                  <c:v>97.9</c:v>
                </c:pt>
                <c:pt idx="2">
                  <c:v>103.1</c:v>
                </c:pt>
                <c:pt idx="3">
                  <c:v>104.5</c:v>
                </c:pt>
                <c:pt idx="4">
                  <c:v>107.9</c:v>
                </c:pt>
                <c:pt idx="5">
                  <c:v>85</c:v>
                </c:pt>
                <c:pt idx="6">
                  <c:v>94.6</c:v>
                </c:pt>
                <c:pt idx="7">
                  <c:v>127.1</c:v>
                </c:pt>
                <c:pt idx="8">
                  <c:v>119</c:v>
                </c:pt>
                <c:pt idx="9">
                  <c:v>89</c:v>
                </c:pt>
                <c:pt idx="10">
                  <c:v>79.599999999999994</c:v>
                </c:pt>
                <c:pt idx="11">
                  <c:v>84</c:v>
                </c:pt>
                <c:pt idx="12">
                  <c:v>90.6</c:v>
                </c:pt>
                <c:pt idx="13">
                  <c:v>91.5</c:v>
                </c:pt>
                <c:pt idx="14">
                  <c:v>87.5</c:v>
                </c:pt>
                <c:pt idx="15">
                  <c:v>93.7</c:v>
                </c:pt>
                <c:pt idx="16">
                  <c:v>83.9</c:v>
                </c:pt>
                <c:pt idx="17">
                  <c:v>98.7</c:v>
                </c:pt>
                <c:pt idx="18">
                  <c:v>81.599999999999994</c:v>
                </c:pt>
                <c:pt idx="19">
                  <c:v>91</c:v>
                </c:pt>
                <c:pt idx="20">
                  <c:v>85.7</c:v>
                </c:pt>
                <c:pt idx="21">
                  <c:v>70.900000000000006</c:v>
                </c:pt>
                <c:pt idx="22">
                  <c:v>70.099999999999994</c:v>
                </c:pt>
                <c:pt idx="23">
                  <c:v>91.7</c:v>
                </c:pt>
                <c:pt idx="24">
                  <c:v>77.2</c:v>
                </c:pt>
                <c:pt idx="25">
                  <c:v>94.9</c:v>
                </c:pt>
                <c:pt idx="26">
                  <c:v>95.9</c:v>
                </c:pt>
              </c:numCache>
            </c:numRef>
          </c:yVal>
          <c:smooth val="0"/>
          <c:extLst>
            <c:ext xmlns:c16="http://schemas.microsoft.com/office/drawing/2014/chart" uri="{C3380CC4-5D6E-409C-BE32-E72D297353CC}">
              <c16:uniqueId val="{00000006-7294-4980-A9B9-0EDB23D8E303}"/>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IvreaZone!$GK$55:$GW$55</c:f>
              <c:numCache>
                <c:formatCode>0.00</c:formatCode>
                <c:ptCount val="13"/>
                <c:pt idx="0">
                  <c:v>108.2</c:v>
                </c:pt>
                <c:pt idx="1">
                  <c:v>104.8</c:v>
                </c:pt>
                <c:pt idx="2">
                  <c:v>111.5</c:v>
                </c:pt>
                <c:pt idx="3">
                  <c:v>111.9</c:v>
                </c:pt>
                <c:pt idx="4">
                  <c:v>101.3</c:v>
                </c:pt>
                <c:pt idx="5">
                  <c:v>101.2</c:v>
                </c:pt>
                <c:pt idx="6">
                  <c:v>87.6</c:v>
                </c:pt>
                <c:pt idx="7">
                  <c:v>92.1</c:v>
                </c:pt>
                <c:pt idx="8">
                  <c:v>96</c:v>
                </c:pt>
                <c:pt idx="9">
                  <c:v>96.7</c:v>
                </c:pt>
                <c:pt idx="10">
                  <c:v>115.2</c:v>
                </c:pt>
                <c:pt idx="11">
                  <c:v>105</c:v>
                </c:pt>
                <c:pt idx="12">
                  <c:v>93.7</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30937880"/>
        <c:axId val="-2130932856"/>
      </c:scatterChart>
      <c:valAx>
        <c:axId val="-2130937880"/>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0932856"/>
        <c:crossesAt val="1E-3"/>
        <c:crossBetween val="midCat"/>
        <c:minorUnit val="50"/>
      </c:valAx>
      <c:valAx>
        <c:axId val="-2130932856"/>
        <c:scaling>
          <c:orientation val="minMax"/>
        </c:scaling>
        <c:delete val="0"/>
        <c:axPos val="l"/>
        <c:majorGridlines/>
        <c:title>
          <c:tx>
            <c:rich>
              <a:bodyPr rot="-5400000" vert="horz"/>
              <a:lstStyle/>
              <a:p>
                <a:pPr>
                  <a:defRPr/>
                </a:pPr>
                <a:r>
                  <a:rPr lang="en-US"/>
                  <a:t>Co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30937880"/>
        <c:crosses val="autoZero"/>
        <c:crossBetween val="midCat"/>
      </c:valAx>
    </c:plotArea>
    <c:plotVisOnly val="1"/>
    <c:dispBlanksAs val="gap"/>
    <c:showDLblsOverMax val="0"/>
  </c:char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Langtang!$F$57:$I$57</c:f>
              <c:numCache>
                <c:formatCode>0.00</c:formatCode>
                <c:ptCount val="4"/>
                <c:pt idx="0">
                  <c:v>134.4</c:v>
                </c:pt>
                <c:pt idx="1">
                  <c:v>163.69999999999999</c:v>
                </c:pt>
                <c:pt idx="2">
                  <c:v>157.80000000000001</c:v>
                </c:pt>
                <c:pt idx="3">
                  <c:v>160.5</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Langtang!$B$57:$E$57</c:f>
              <c:numCache>
                <c:formatCode>0.00</c:formatCode>
                <c:ptCount val="4"/>
                <c:pt idx="0">
                  <c:v>8.1</c:v>
                </c:pt>
                <c:pt idx="1">
                  <c:v>4.5999999999999996</c:v>
                </c:pt>
                <c:pt idx="2">
                  <c:v>7.8</c:v>
                </c:pt>
                <c:pt idx="3">
                  <c:v>8</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Langtang!$X$57:$AE$57</c:f>
              <c:numCache>
                <c:formatCode>0.00</c:formatCode>
                <c:ptCount val="8"/>
                <c:pt idx="0">
                  <c:v>130.4</c:v>
                </c:pt>
                <c:pt idx="1">
                  <c:v>136</c:v>
                </c:pt>
                <c:pt idx="2">
                  <c:v>114.3</c:v>
                </c:pt>
                <c:pt idx="3">
                  <c:v>118.9</c:v>
                </c:pt>
                <c:pt idx="4">
                  <c:v>114.7</c:v>
                </c:pt>
                <c:pt idx="5">
                  <c:v>122.7</c:v>
                </c:pt>
                <c:pt idx="6">
                  <c:v>135.5</c:v>
                </c:pt>
                <c:pt idx="7">
                  <c:v>122.8</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Langtang!$U$57:$W$57</c:f>
              <c:numCache>
                <c:formatCode>0.00</c:formatCode>
                <c:ptCount val="3"/>
                <c:pt idx="0">
                  <c:v>3.9</c:v>
                </c:pt>
                <c:pt idx="1">
                  <c:v>3.83</c:v>
                </c:pt>
                <c:pt idx="2">
                  <c:v>3.9</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Langtang!$AG$57:$AO$57</c:f>
              <c:numCache>
                <c:formatCode>0.00</c:formatCode>
                <c:ptCount val="9"/>
                <c:pt idx="0">
                  <c:v>109.6</c:v>
                </c:pt>
                <c:pt idx="1">
                  <c:v>112</c:v>
                </c:pt>
                <c:pt idx="2">
                  <c:v>116.2</c:v>
                </c:pt>
                <c:pt idx="3">
                  <c:v>101.9</c:v>
                </c:pt>
                <c:pt idx="4">
                  <c:v>108</c:v>
                </c:pt>
                <c:pt idx="5">
                  <c:v>118.8</c:v>
                </c:pt>
                <c:pt idx="6">
                  <c:v>121.4</c:v>
                </c:pt>
                <c:pt idx="7">
                  <c:v>105.4</c:v>
                </c:pt>
                <c:pt idx="8">
                  <c:v>113.1</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Langtang!$P$57:$S$57</c:f>
              <c:numCache>
                <c:formatCode>0.00</c:formatCode>
                <c:ptCount val="4"/>
                <c:pt idx="0">
                  <c:v>234</c:v>
                </c:pt>
                <c:pt idx="1">
                  <c:v>275</c:v>
                </c:pt>
                <c:pt idx="2">
                  <c:v>268</c:v>
                </c:pt>
                <c:pt idx="3">
                  <c:v>219</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Langtang!$K$57:$O$57</c:f>
              <c:numCache>
                <c:formatCode>0.00</c:formatCode>
                <c:ptCount val="5"/>
                <c:pt idx="0">
                  <c:v>9.9</c:v>
                </c:pt>
                <c:pt idx="1">
                  <c:v>12.7</c:v>
                </c:pt>
                <c:pt idx="2">
                  <c:v>15.4</c:v>
                </c:pt>
                <c:pt idx="3">
                  <c:v>13.3</c:v>
                </c:pt>
                <c:pt idx="4">
                  <c:v>12.7</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Sikkim!$K$57:$Q$57</c:f>
              <c:numCache>
                <c:formatCode>0.00</c:formatCode>
                <c:ptCount val="7"/>
                <c:pt idx="0">
                  <c:v>164</c:v>
                </c:pt>
                <c:pt idx="1">
                  <c:v>138.69999999999999</c:v>
                </c:pt>
                <c:pt idx="2">
                  <c:v>140.80000000000001</c:v>
                </c:pt>
                <c:pt idx="3">
                  <c:v>172.7</c:v>
                </c:pt>
                <c:pt idx="4">
                  <c:v>148.30000000000001</c:v>
                </c:pt>
                <c:pt idx="5">
                  <c:v>156.80000000000001</c:v>
                </c:pt>
                <c:pt idx="6">
                  <c:v>114.9</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Sikkim!$B$57:$J$57</c:f>
              <c:numCache>
                <c:formatCode>0.00</c:formatCode>
                <c:ptCount val="9"/>
                <c:pt idx="0">
                  <c:v>7.8</c:v>
                </c:pt>
                <c:pt idx="1">
                  <c:v>4.21</c:v>
                </c:pt>
                <c:pt idx="2">
                  <c:v>6.9</c:v>
                </c:pt>
                <c:pt idx="3">
                  <c:v>4.54</c:v>
                </c:pt>
                <c:pt idx="4">
                  <c:v>8.3000000000000007</c:v>
                </c:pt>
                <c:pt idx="5">
                  <c:v>17.600000000000001</c:v>
                </c:pt>
                <c:pt idx="6">
                  <c:v>7.93</c:v>
                </c:pt>
                <c:pt idx="7">
                  <c:v>6.59</c:v>
                </c:pt>
                <c:pt idx="8">
                  <c:v>32</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Sikkim!$AB$57:$AI$57</c:f>
              <c:numCache>
                <c:formatCode>0.00</c:formatCode>
                <c:ptCount val="8"/>
                <c:pt idx="0">
                  <c:v>79.2</c:v>
                </c:pt>
                <c:pt idx="1">
                  <c:v>76</c:v>
                </c:pt>
                <c:pt idx="2">
                  <c:v>65.8</c:v>
                </c:pt>
                <c:pt idx="3">
                  <c:v>79.400000000000006</c:v>
                </c:pt>
                <c:pt idx="4">
                  <c:v>79.8</c:v>
                </c:pt>
                <c:pt idx="5">
                  <c:v>70.400000000000006</c:v>
                </c:pt>
                <c:pt idx="6">
                  <c:v>64.8</c:v>
                </c:pt>
                <c:pt idx="7">
                  <c:v>75.599999999999994</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Sikkim!$S$57:$AA$57</c:f>
              <c:numCache>
                <c:formatCode>0.00</c:formatCode>
                <c:ptCount val="9"/>
                <c:pt idx="0">
                  <c:v>1.86</c:v>
                </c:pt>
                <c:pt idx="1">
                  <c:v>2.67</c:v>
                </c:pt>
                <c:pt idx="2">
                  <c:v>3.07</c:v>
                </c:pt>
                <c:pt idx="3">
                  <c:v>2.1</c:v>
                </c:pt>
                <c:pt idx="4">
                  <c:v>2.68</c:v>
                </c:pt>
                <c:pt idx="5">
                  <c:v>2.8</c:v>
                </c:pt>
                <c:pt idx="6">
                  <c:v>2.9</c:v>
                </c:pt>
                <c:pt idx="7">
                  <c:v>2.4</c:v>
                </c:pt>
                <c:pt idx="8">
                  <c:v>3.27</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Sikkim!$AS$57:$AZ$57</c:f>
              <c:numCache>
                <c:formatCode>0.00</c:formatCode>
                <c:ptCount val="8"/>
                <c:pt idx="0">
                  <c:v>156</c:v>
                </c:pt>
                <c:pt idx="1">
                  <c:v>212</c:v>
                </c:pt>
                <c:pt idx="2">
                  <c:v>180</c:v>
                </c:pt>
                <c:pt idx="3">
                  <c:v>184.9</c:v>
                </c:pt>
                <c:pt idx="4">
                  <c:v>170.8</c:v>
                </c:pt>
                <c:pt idx="5">
                  <c:v>185.7</c:v>
                </c:pt>
                <c:pt idx="6">
                  <c:v>154.5</c:v>
                </c:pt>
                <c:pt idx="7">
                  <c:v>172.3</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Sikkim!$AK$57:$AR$57</c:f>
              <c:numCache>
                <c:formatCode>0.00</c:formatCode>
                <c:ptCount val="8"/>
                <c:pt idx="0">
                  <c:v>11.2</c:v>
                </c:pt>
                <c:pt idx="1">
                  <c:v>8.9</c:v>
                </c:pt>
                <c:pt idx="2">
                  <c:v>8</c:v>
                </c:pt>
                <c:pt idx="3">
                  <c:v>8.3000000000000007</c:v>
                </c:pt>
                <c:pt idx="4">
                  <c:v>7.6</c:v>
                </c:pt>
                <c:pt idx="5">
                  <c:v>8.6999999999999993</c:v>
                </c:pt>
                <c:pt idx="6">
                  <c:v>8.6</c:v>
                </c:pt>
                <c:pt idx="7">
                  <c:v>7.9</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Sikkim!$BJ$57:$BR$57</c:f>
              <c:numCache>
                <c:formatCode>0.00</c:formatCode>
                <c:ptCount val="9"/>
                <c:pt idx="0">
                  <c:v>144.80000000000001</c:v>
                </c:pt>
                <c:pt idx="1">
                  <c:v>108.8</c:v>
                </c:pt>
                <c:pt idx="2">
                  <c:v>122.9</c:v>
                </c:pt>
                <c:pt idx="3">
                  <c:v>135.30000000000001</c:v>
                </c:pt>
                <c:pt idx="4">
                  <c:v>131.80000000000001</c:v>
                </c:pt>
                <c:pt idx="5">
                  <c:v>142.6</c:v>
                </c:pt>
                <c:pt idx="6">
                  <c:v>135.4</c:v>
                </c:pt>
                <c:pt idx="7">
                  <c:v>127</c:v>
                </c:pt>
                <c:pt idx="8">
                  <c:v>153.69999999999999</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Sikkim!$BB$57:$BI$57</c:f>
              <c:numCache>
                <c:formatCode>0.00</c:formatCode>
                <c:ptCount val="8"/>
                <c:pt idx="0">
                  <c:v>4.9000000000000004</c:v>
                </c:pt>
                <c:pt idx="1">
                  <c:v>7.6</c:v>
                </c:pt>
                <c:pt idx="2">
                  <c:v>5.0999999999999996</c:v>
                </c:pt>
                <c:pt idx="3">
                  <c:v>5.0999999999999996</c:v>
                </c:pt>
                <c:pt idx="4">
                  <c:v>6.3</c:v>
                </c:pt>
                <c:pt idx="5">
                  <c:v>7.3</c:v>
                </c:pt>
                <c:pt idx="6">
                  <c:v>4.4000000000000004</c:v>
                </c:pt>
                <c:pt idx="7">
                  <c:v>6</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Sikkim!$CC$57:$CK$57</c:f>
              <c:numCache>
                <c:formatCode>0.00</c:formatCode>
                <c:ptCount val="9"/>
                <c:pt idx="0">
                  <c:v>79.2</c:v>
                </c:pt>
                <c:pt idx="1">
                  <c:v>76.8</c:v>
                </c:pt>
                <c:pt idx="2">
                  <c:v>76.7</c:v>
                </c:pt>
                <c:pt idx="3">
                  <c:v>79.2</c:v>
                </c:pt>
                <c:pt idx="4">
                  <c:v>79</c:v>
                </c:pt>
                <c:pt idx="5">
                  <c:v>84.9</c:v>
                </c:pt>
                <c:pt idx="6">
                  <c:v>71.2</c:v>
                </c:pt>
                <c:pt idx="7">
                  <c:v>73.400000000000006</c:v>
                </c:pt>
                <c:pt idx="8">
                  <c:v>81.3</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Sikkim!$BT$57:$CB$57</c:f>
              <c:numCache>
                <c:formatCode>0.00</c:formatCode>
                <c:ptCount val="9"/>
                <c:pt idx="0">
                  <c:v>5</c:v>
                </c:pt>
                <c:pt idx="1">
                  <c:v>6.7</c:v>
                </c:pt>
                <c:pt idx="2">
                  <c:v>4.5999999999999996</c:v>
                </c:pt>
                <c:pt idx="3">
                  <c:v>4.4000000000000004</c:v>
                </c:pt>
                <c:pt idx="4">
                  <c:v>4.5999999999999996</c:v>
                </c:pt>
                <c:pt idx="5">
                  <c:v>5.6</c:v>
                </c:pt>
                <c:pt idx="6">
                  <c:v>5.6</c:v>
                </c:pt>
                <c:pt idx="7">
                  <c:v>4.9000000000000004</c:v>
                </c:pt>
                <c:pt idx="8">
                  <c:v>5.4</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Sikkim!$CV$57:$DB$57</c:f>
              <c:numCache>
                <c:formatCode>0.00</c:formatCode>
                <c:ptCount val="7"/>
                <c:pt idx="0">
                  <c:v>38.6</c:v>
                </c:pt>
                <c:pt idx="1">
                  <c:v>40.5</c:v>
                </c:pt>
                <c:pt idx="2">
                  <c:v>48</c:v>
                </c:pt>
                <c:pt idx="3">
                  <c:v>32.299999999999997</c:v>
                </c:pt>
                <c:pt idx="4">
                  <c:v>35.1</c:v>
                </c:pt>
                <c:pt idx="5">
                  <c:v>44.4</c:v>
                </c:pt>
                <c:pt idx="6">
                  <c:v>37.5</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Sikkim!$CM$57:$CU$57</c:f>
              <c:numCache>
                <c:formatCode>0.00</c:formatCode>
                <c:ptCount val="9"/>
                <c:pt idx="0">
                  <c:v>0</c:v>
                </c:pt>
                <c:pt idx="1">
                  <c:v>1.55</c:v>
                </c:pt>
                <c:pt idx="2">
                  <c:v>1.94</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IvreaZone!$B$57:$F$57</c:f>
              <c:numCache>
                <c:formatCode>0.00</c:formatCode>
                <c:ptCount val="5"/>
                <c:pt idx="0">
                  <c:v>0</c:v>
                </c:pt>
                <c:pt idx="1">
                  <c:v>2.87</c:v>
                </c:pt>
                <c:pt idx="2">
                  <c:v>2.71</c:v>
                </c:pt>
                <c:pt idx="3">
                  <c:v>3.75</c:v>
                </c:pt>
                <c:pt idx="4">
                  <c:v>3.15</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IvreaZone!$G$57:$U$57</c:f>
              <c:numCache>
                <c:formatCode>0.00</c:formatCode>
                <c:ptCount val="15"/>
                <c:pt idx="0">
                  <c:v>99.1</c:v>
                </c:pt>
                <c:pt idx="1">
                  <c:v>100.4</c:v>
                </c:pt>
                <c:pt idx="2">
                  <c:v>121.2</c:v>
                </c:pt>
                <c:pt idx="3">
                  <c:v>123.2</c:v>
                </c:pt>
                <c:pt idx="4">
                  <c:v>122</c:v>
                </c:pt>
                <c:pt idx="5">
                  <c:v>122.6</c:v>
                </c:pt>
                <c:pt idx="6">
                  <c:v>134.4</c:v>
                </c:pt>
                <c:pt idx="7">
                  <c:v>131</c:v>
                </c:pt>
                <c:pt idx="8">
                  <c:v>126</c:v>
                </c:pt>
                <c:pt idx="9">
                  <c:v>116.5</c:v>
                </c:pt>
                <c:pt idx="10">
                  <c:v>117.7</c:v>
                </c:pt>
                <c:pt idx="11">
                  <c:v>120.6</c:v>
                </c:pt>
                <c:pt idx="12">
                  <c:v>105.7</c:v>
                </c:pt>
                <c:pt idx="13">
                  <c:v>115.2</c:v>
                </c:pt>
                <c:pt idx="14">
                  <c:v>114.7</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IvreaZone!$W$57:$Y$57</c:f>
              <c:numCache>
                <c:formatCode>0.00</c:formatCode>
                <c:ptCount val="3"/>
                <c:pt idx="0">
                  <c:v>2.93</c:v>
                </c:pt>
                <c:pt idx="1">
                  <c:v>1.1299999999999999</c:v>
                </c:pt>
                <c:pt idx="2">
                  <c:v>2.1800000000000002</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IvreaZone!$Z$57:$AQ$57</c:f>
              <c:numCache>
                <c:formatCode>0.00</c:formatCode>
                <c:ptCount val="18"/>
                <c:pt idx="0">
                  <c:v>96.2</c:v>
                </c:pt>
                <c:pt idx="1">
                  <c:v>101.7</c:v>
                </c:pt>
                <c:pt idx="2">
                  <c:v>82.8</c:v>
                </c:pt>
                <c:pt idx="3">
                  <c:v>91.8</c:v>
                </c:pt>
                <c:pt idx="4">
                  <c:v>91</c:v>
                </c:pt>
                <c:pt idx="5">
                  <c:v>94</c:v>
                </c:pt>
                <c:pt idx="6">
                  <c:v>98.9</c:v>
                </c:pt>
                <c:pt idx="7">
                  <c:v>102.9</c:v>
                </c:pt>
                <c:pt idx="8">
                  <c:v>95.6</c:v>
                </c:pt>
                <c:pt idx="9">
                  <c:v>94.5</c:v>
                </c:pt>
                <c:pt idx="10">
                  <c:v>92.7</c:v>
                </c:pt>
                <c:pt idx="11">
                  <c:v>100</c:v>
                </c:pt>
                <c:pt idx="12">
                  <c:v>91.8</c:v>
                </c:pt>
                <c:pt idx="13">
                  <c:v>102.4</c:v>
                </c:pt>
                <c:pt idx="14">
                  <c:v>98.8</c:v>
                </c:pt>
                <c:pt idx="15">
                  <c:v>92.3</c:v>
                </c:pt>
                <c:pt idx="16">
                  <c:v>100.4</c:v>
                </c:pt>
                <c:pt idx="17">
                  <c:v>95.4</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IvreaZone!$BQ$57:$BU$57</c:f>
              <c:numCache>
                <c:formatCode>0.00</c:formatCode>
                <c:ptCount val="5"/>
                <c:pt idx="0">
                  <c:v>2.65</c:v>
                </c:pt>
                <c:pt idx="1">
                  <c:v>2.21</c:v>
                </c:pt>
                <c:pt idx="2">
                  <c:v>3.02</c:v>
                </c:pt>
                <c:pt idx="3">
                  <c:v>2.25</c:v>
                </c:pt>
                <c:pt idx="4">
                  <c:v>2.56</c:v>
                </c:pt>
              </c:numCache>
            </c:numRef>
          </c:yVal>
          <c:smooth val="0"/>
          <c:extLst>
            <c:ext xmlns:c16="http://schemas.microsoft.com/office/drawing/2014/chart" uri="{C3380CC4-5D6E-409C-BE32-E72D297353CC}">
              <c16:uniqueId val="{00000000-B399-4730-A9CD-9564F4F3249D}"/>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IvreaZone!$AY$57:$BO$57</c:f>
              <c:numCache>
                <c:formatCode>0.00</c:formatCode>
                <c:ptCount val="17"/>
                <c:pt idx="0">
                  <c:v>84.2</c:v>
                </c:pt>
                <c:pt idx="1">
                  <c:v>90.6</c:v>
                </c:pt>
                <c:pt idx="2">
                  <c:v>89.3</c:v>
                </c:pt>
                <c:pt idx="3">
                  <c:v>90.5</c:v>
                </c:pt>
                <c:pt idx="4">
                  <c:v>82.9</c:v>
                </c:pt>
                <c:pt idx="5">
                  <c:v>85.8</c:v>
                </c:pt>
                <c:pt idx="6">
                  <c:v>86.7</c:v>
                </c:pt>
                <c:pt idx="7">
                  <c:v>83.8</c:v>
                </c:pt>
                <c:pt idx="8">
                  <c:v>86.8</c:v>
                </c:pt>
                <c:pt idx="9">
                  <c:v>84.5</c:v>
                </c:pt>
                <c:pt idx="10">
                  <c:v>86.1</c:v>
                </c:pt>
                <c:pt idx="11">
                  <c:v>89.5</c:v>
                </c:pt>
                <c:pt idx="12">
                  <c:v>94.8</c:v>
                </c:pt>
                <c:pt idx="13">
                  <c:v>90.9</c:v>
                </c:pt>
                <c:pt idx="14">
                  <c:v>81.8</c:v>
                </c:pt>
                <c:pt idx="15">
                  <c:v>91.3</c:v>
                </c:pt>
                <c:pt idx="16">
                  <c:v>91.2</c:v>
                </c:pt>
              </c:numCache>
            </c:numRef>
          </c:yVal>
          <c:smooth val="0"/>
          <c:extLst>
            <c:ext xmlns:c16="http://schemas.microsoft.com/office/drawing/2014/chart" uri="{C3380CC4-5D6E-409C-BE32-E72D297353CC}">
              <c16:uniqueId val="{00000001-B399-4730-A9CD-9564F4F3249D}"/>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IvreaZone!$AS$57:$AX$57</c:f>
              <c:numCache>
                <c:formatCode>0.00</c:formatCode>
                <c:ptCount val="6"/>
                <c:pt idx="0">
                  <c:v>2.09</c:v>
                </c:pt>
                <c:pt idx="1">
                  <c:v>1.57</c:v>
                </c:pt>
                <c:pt idx="2">
                  <c:v>1.8</c:v>
                </c:pt>
                <c:pt idx="3">
                  <c:v>2.13</c:v>
                </c:pt>
                <c:pt idx="4">
                  <c:v>2.17</c:v>
                </c:pt>
                <c:pt idx="5">
                  <c:v>2.41</c:v>
                </c:pt>
              </c:numCache>
            </c:numRef>
          </c:yVal>
          <c:smooth val="0"/>
          <c:extLst>
            <c:ext xmlns:c16="http://schemas.microsoft.com/office/drawing/2014/chart" uri="{C3380CC4-5D6E-409C-BE32-E72D297353CC}">
              <c16:uniqueId val="{00000002-B399-4730-A9CD-9564F4F3249D}"/>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IvreaZone!$BV$57:$CK$57</c:f>
              <c:numCache>
                <c:formatCode>0.00</c:formatCode>
                <c:ptCount val="16"/>
                <c:pt idx="0">
                  <c:v>106.1</c:v>
                </c:pt>
                <c:pt idx="1">
                  <c:v>107.4</c:v>
                </c:pt>
                <c:pt idx="2">
                  <c:v>101.8</c:v>
                </c:pt>
                <c:pt idx="3">
                  <c:v>93.7</c:v>
                </c:pt>
                <c:pt idx="4">
                  <c:v>102</c:v>
                </c:pt>
                <c:pt idx="5">
                  <c:v>116.9</c:v>
                </c:pt>
                <c:pt idx="6">
                  <c:v>117.7</c:v>
                </c:pt>
                <c:pt idx="7">
                  <c:v>126.1</c:v>
                </c:pt>
                <c:pt idx="8">
                  <c:v>148</c:v>
                </c:pt>
                <c:pt idx="9">
                  <c:v>134.1</c:v>
                </c:pt>
                <c:pt idx="10">
                  <c:v>108.3</c:v>
                </c:pt>
                <c:pt idx="11">
                  <c:v>112.5</c:v>
                </c:pt>
                <c:pt idx="12">
                  <c:v>104.3</c:v>
                </c:pt>
                <c:pt idx="13">
                  <c:v>130</c:v>
                </c:pt>
                <c:pt idx="14">
                  <c:v>104.3</c:v>
                </c:pt>
                <c:pt idx="15">
                  <c:v>137.9</c:v>
                </c:pt>
              </c:numCache>
            </c:numRef>
          </c:yVal>
          <c:smooth val="0"/>
          <c:extLst>
            <c:ext xmlns:c16="http://schemas.microsoft.com/office/drawing/2014/chart" uri="{C3380CC4-5D6E-409C-BE32-E72D297353CC}">
              <c16:uniqueId val="{00000003-B399-4730-A9CD-9564F4F3249D}"/>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IvreaZone!$CM$57:$CZ$57</c:f>
              <c:numCache>
                <c:formatCode>0.00</c:formatCode>
                <c:ptCount val="14"/>
                <c:pt idx="0">
                  <c:v>3.28</c:v>
                </c:pt>
                <c:pt idx="1">
                  <c:v>2.82</c:v>
                </c:pt>
                <c:pt idx="2">
                  <c:v>2.6</c:v>
                </c:pt>
                <c:pt idx="3">
                  <c:v>2.98</c:v>
                </c:pt>
                <c:pt idx="4">
                  <c:v>3.02</c:v>
                </c:pt>
                <c:pt idx="5">
                  <c:v>2.79</c:v>
                </c:pt>
                <c:pt idx="6">
                  <c:v>5.3</c:v>
                </c:pt>
                <c:pt idx="7">
                  <c:v>2.74</c:v>
                </c:pt>
                <c:pt idx="8">
                  <c:v>2.85</c:v>
                </c:pt>
                <c:pt idx="9">
                  <c:v>2.21</c:v>
                </c:pt>
                <c:pt idx="10">
                  <c:v>2.38</c:v>
                </c:pt>
                <c:pt idx="11">
                  <c:v>2.4300000000000002</c:v>
                </c:pt>
                <c:pt idx="12">
                  <c:v>2.5299999999999998</c:v>
                </c:pt>
                <c:pt idx="13">
                  <c:v>3.04</c:v>
                </c:pt>
              </c:numCache>
            </c:numRef>
          </c:yVal>
          <c:smooth val="0"/>
          <c:extLst>
            <c:ext xmlns:c16="http://schemas.microsoft.com/office/drawing/2014/chart" uri="{C3380CC4-5D6E-409C-BE32-E72D297353CC}">
              <c16:uniqueId val="{00000004-B399-4730-A9CD-9564F4F3249D}"/>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IvreaZone!$DA$57:$DR$57</c:f>
              <c:numCache>
                <c:formatCode>0.00</c:formatCode>
                <c:ptCount val="18"/>
                <c:pt idx="0">
                  <c:v>118.5</c:v>
                </c:pt>
                <c:pt idx="1">
                  <c:v>115.4</c:v>
                </c:pt>
                <c:pt idx="2">
                  <c:v>118.2</c:v>
                </c:pt>
                <c:pt idx="3">
                  <c:v>98</c:v>
                </c:pt>
                <c:pt idx="4">
                  <c:v>105.2</c:v>
                </c:pt>
                <c:pt idx="5">
                  <c:v>110.3</c:v>
                </c:pt>
                <c:pt idx="6">
                  <c:v>114.2</c:v>
                </c:pt>
                <c:pt idx="7">
                  <c:v>107.5</c:v>
                </c:pt>
                <c:pt idx="8">
                  <c:v>119.2</c:v>
                </c:pt>
                <c:pt idx="9">
                  <c:v>110</c:v>
                </c:pt>
                <c:pt idx="10">
                  <c:v>112.4</c:v>
                </c:pt>
                <c:pt idx="11">
                  <c:v>114</c:v>
                </c:pt>
                <c:pt idx="12">
                  <c:v>113.1</c:v>
                </c:pt>
                <c:pt idx="13">
                  <c:v>112.4</c:v>
                </c:pt>
                <c:pt idx="14">
                  <c:v>114.9</c:v>
                </c:pt>
                <c:pt idx="15">
                  <c:v>113.5</c:v>
                </c:pt>
                <c:pt idx="16">
                  <c:v>116.5</c:v>
                </c:pt>
                <c:pt idx="17">
                  <c:v>120.2</c:v>
                </c:pt>
              </c:numCache>
            </c:numRef>
          </c:yVal>
          <c:smooth val="0"/>
          <c:extLst>
            <c:ext xmlns:c16="http://schemas.microsoft.com/office/drawing/2014/chart" uri="{C3380CC4-5D6E-409C-BE32-E72D297353CC}">
              <c16:uniqueId val="{00000005-B399-4730-A9CD-9564F4F3249D}"/>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IvreaZone!$DT$57:$EF$57</c:f>
              <c:numCache>
                <c:formatCode>0.00</c:formatCode>
                <c:ptCount val="13"/>
                <c:pt idx="0">
                  <c:v>109.4</c:v>
                </c:pt>
                <c:pt idx="1">
                  <c:v>129.69999999999999</c:v>
                </c:pt>
                <c:pt idx="2">
                  <c:v>124.8</c:v>
                </c:pt>
                <c:pt idx="3">
                  <c:v>128.5</c:v>
                </c:pt>
                <c:pt idx="4">
                  <c:v>121.2</c:v>
                </c:pt>
                <c:pt idx="5">
                  <c:v>130.9</c:v>
                </c:pt>
                <c:pt idx="6">
                  <c:v>131.4</c:v>
                </c:pt>
                <c:pt idx="7">
                  <c:v>123.4</c:v>
                </c:pt>
                <c:pt idx="8">
                  <c:v>130.19999999999999</c:v>
                </c:pt>
                <c:pt idx="9">
                  <c:v>126.5</c:v>
                </c:pt>
                <c:pt idx="10">
                  <c:v>114.6</c:v>
                </c:pt>
                <c:pt idx="11">
                  <c:v>102.5</c:v>
                </c:pt>
                <c:pt idx="12">
                  <c:v>174.4</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IvreaZone!$EH$57:$EZ$57</c:f>
              <c:numCache>
                <c:formatCode>0.00</c:formatCode>
                <c:ptCount val="19"/>
                <c:pt idx="0">
                  <c:v>249.7</c:v>
                </c:pt>
                <c:pt idx="1">
                  <c:v>239.6</c:v>
                </c:pt>
                <c:pt idx="2">
                  <c:v>252.4</c:v>
                </c:pt>
                <c:pt idx="3">
                  <c:v>246</c:v>
                </c:pt>
                <c:pt idx="4">
                  <c:v>246.7</c:v>
                </c:pt>
                <c:pt idx="5">
                  <c:v>241.9</c:v>
                </c:pt>
                <c:pt idx="6">
                  <c:v>239.3</c:v>
                </c:pt>
                <c:pt idx="7">
                  <c:v>244.3</c:v>
                </c:pt>
                <c:pt idx="8">
                  <c:v>257</c:v>
                </c:pt>
                <c:pt idx="9">
                  <c:v>252.3</c:v>
                </c:pt>
                <c:pt idx="10">
                  <c:v>222.3</c:v>
                </c:pt>
                <c:pt idx="11">
                  <c:v>213.1</c:v>
                </c:pt>
                <c:pt idx="12">
                  <c:v>223</c:v>
                </c:pt>
                <c:pt idx="13">
                  <c:v>227.8</c:v>
                </c:pt>
                <c:pt idx="14">
                  <c:v>229.4</c:v>
                </c:pt>
                <c:pt idx="15">
                  <c:v>250</c:v>
                </c:pt>
                <c:pt idx="16">
                  <c:v>240.8</c:v>
                </c:pt>
                <c:pt idx="17">
                  <c:v>241.1</c:v>
                </c:pt>
                <c:pt idx="18">
                  <c:v>245.4</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IvreaZone!$FB$57:$FG$57</c:f>
              <c:numCache>
                <c:formatCode>0.00</c:formatCode>
                <c:ptCount val="6"/>
                <c:pt idx="0">
                  <c:v>121.2</c:v>
                </c:pt>
                <c:pt idx="1">
                  <c:v>184.2</c:v>
                </c:pt>
                <c:pt idx="2">
                  <c:v>178.7</c:v>
                </c:pt>
                <c:pt idx="3">
                  <c:v>158.30000000000001</c:v>
                </c:pt>
                <c:pt idx="4">
                  <c:v>152.19999999999999</c:v>
                </c:pt>
                <c:pt idx="5">
                  <c:v>126.7</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IvreaZone!$FI$57:$GI$57</c:f>
              <c:numCache>
                <c:formatCode>0.00</c:formatCode>
                <c:ptCount val="27"/>
                <c:pt idx="0">
                  <c:v>1061</c:v>
                </c:pt>
                <c:pt idx="1">
                  <c:v>1001</c:v>
                </c:pt>
                <c:pt idx="2">
                  <c:v>821</c:v>
                </c:pt>
                <c:pt idx="3">
                  <c:v>1108</c:v>
                </c:pt>
                <c:pt idx="4">
                  <c:v>972</c:v>
                </c:pt>
                <c:pt idx="5">
                  <c:v>632</c:v>
                </c:pt>
                <c:pt idx="6">
                  <c:v>1152</c:v>
                </c:pt>
                <c:pt idx="7">
                  <c:v>1521</c:v>
                </c:pt>
                <c:pt idx="8">
                  <c:v>1160</c:v>
                </c:pt>
                <c:pt idx="9">
                  <c:v>796</c:v>
                </c:pt>
                <c:pt idx="10">
                  <c:v>743</c:v>
                </c:pt>
                <c:pt idx="11">
                  <c:v>753</c:v>
                </c:pt>
                <c:pt idx="12">
                  <c:v>809</c:v>
                </c:pt>
                <c:pt idx="13">
                  <c:v>787</c:v>
                </c:pt>
                <c:pt idx="14">
                  <c:v>757</c:v>
                </c:pt>
                <c:pt idx="15">
                  <c:v>748</c:v>
                </c:pt>
                <c:pt idx="16">
                  <c:v>662</c:v>
                </c:pt>
                <c:pt idx="17">
                  <c:v>838</c:v>
                </c:pt>
                <c:pt idx="18">
                  <c:v>658</c:v>
                </c:pt>
                <c:pt idx="19">
                  <c:v>681</c:v>
                </c:pt>
                <c:pt idx="20">
                  <c:v>663</c:v>
                </c:pt>
                <c:pt idx="21">
                  <c:v>622</c:v>
                </c:pt>
                <c:pt idx="22">
                  <c:v>618</c:v>
                </c:pt>
                <c:pt idx="23">
                  <c:v>730</c:v>
                </c:pt>
                <c:pt idx="24">
                  <c:v>676</c:v>
                </c:pt>
                <c:pt idx="25">
                  <c:v>766</c:v>
                </c:pt>
                <c:pt idx="26">
                  <c:v>751</c:v>
                </c:pt>
              </c:numCache>
            </c:numRef>
          </c:yVal>
          <c:smooth val="0"/>
          <c:extLst>
            <c:ext xmlns:c16="http://schemas.microsoft.com/office/drawing/2014/chart" uri="{C3380CC4-5D6E-409C-BE32-E72D297353CC}">
              <c16:uniqueId val="{00000006-B399-4730-A9CD-9564F4F3249D}"/>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IvreaZone!$GK$57:$GW$57</c:f>
              <c:numCache>
                <c:formatCode>0.00</c:formatCode>
                <c:ptCount val="13"/>
                <c:pt idx="0">
                  <c:v>1129</c:v>
                </c:pt>
                <c:pt idx="1">
                  <c:v>1255</c:v>
                </c:pt>
                <c:pt idx="2">
                  <c:v>1145</c:v>
                </c:pt>
                <c:pt idx="3">
                  <c:v>1127</c:v>
                </c:pt>
                <c:pt idx="4">
                  <c:v>1120</c:v>
                </c:pt>
                <c:pt idx="5">
                  <c:v>1070</c:v>
                </c:pt>
                <c:pt idx="6">
                  <c:v>903</c:v>
                </c:pt>
                <c:pt idx="7">
                  <c:v>964</c:v>
                </c:pt>
                <c:pt idx="8">
                  <c:v>968</c:v>
                </c:pt>
                <c:pt idx="9">
                  <c:v>1184</c:v>
                </c:pt>
                <c:pt idx="10">
                  <c:v>1032</c:v>
                </c:pt>
                <c:pt idx="11">
                  <c:v>1206</c:v>
                </c:pt>
                <c:pt idx="12">
                  <c:v>1177</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33009416"/>
        <c:axId val="-2133027784"/>
      </c:scatterChart>
      <c:valAx>
        <c:axId val="-2133009416"/>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3027784"/>
        <c:crossesAt val="1E-3"/>
        <c:crossBetween val="midCat"/>
        <c:minorUnit val="50"/>
      </c:valAx>
      <c:valAx>
        <c:axId val="-2133027784"/>
        <c:scaling>
          <c:logBase val="10"/>
          <c:orientation val="minMax"/>
        </c:scaling>
        <c:delete val="0"/>
        <c:axPos val="l"/>
        <c:majorGridlines/>
        <c:title>
          <c:tx>
            <c:rich>
              <a:bodyPr rot="-5400000" vert="horz"/>
              <a:lstStyle/>
              <a:p>
                <a:pPr>
                  <a:defRPr/>
                </a:pPr>
                <a:r>
                  <a:rPr lang="en-US"/>
                  <a:t>Ni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33009416"/>
        <c:crosses val="autoZero"/>
        <c:crossBetween val="midCat"/>
      </c:valAx>
    </c:plotArea>
    <c:plotVisOnly val="1"/>
    <c:dispBlanksAs val="gap"/>
    <c:showDLblsOverMax val="0"/>
  </c:char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Langtang!$F$59:$I$59</c:f>
              <c:numCache>
                <c:formatCode>0.00</c:formatCode>
                <c:ptCount val="4"/>
                <c:pt idx="0">
                  <c:v>4.24</c:v>
                </c:pt>
                <c:pt idx="1">
                  <c:v>3.01</c:v>
                </c:pt>
                <c:pt idx="2">
                  <c:v>1.86</c:v>
                </c:pt>
                <c:pt idx="3">
                  <c:v>0.34</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Langtang!$B$59:$E$59</c:f>
              <c:numCache>
                <c:formatCode>0.00</c:formatCode>
                <c:ptCount val="4"/>
                <c:pt idx="0">
                  <c:v>0.87</c:v>
                </c:pt>
                <c:pt idx="1">
                  <c:v>0</c:v>
                </c:pt>
                <c:pt idx="2">
                  <c:v>0</c:v>
                </c:pt>
                <c:pt idx="3">
                  <c:v>1.83</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Langtang!$X$59:$AE$59</c:f>
              <c:numCache>
                <c:formatCode>0.00</c:formatCode>
                <c:ptCount val="8"/>
                <c:pt idx="0">
                  <c:v>1.42</c:v>
                </c:pt>
                <c:pt idx="1">
                  <c:v>1.65</c:v>
                </c:pt>
                <c:pt idx="2">
                  <c:v>2.4500000000000002</c:v>
                </c:pt>
                <c:pt idx="3">
                  <c:v>4.17</c:v>
                </c:pt>
                <c:pt idx="4">
                  <c:v>2.23</c:v>
                </c:pt>
                <c:pt idx="5">
                  <c:v>6.6</c:v>
                </c:pt>
                <c:pt idx="6">
                  <c:v>1.79</c:v>
                </c:pt>
                <c:pt idx="7">
                  <c:v>3.18</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Langtang!$U$59:$W$59</c:f>
              <c:numCache>
                <c:formatCode>0.00</c:formatCode>
                <c:ptCount val="3"/>
                <c:pt idx="0">
                  <c:v>0</c:v>
                </c:pt>
                <c:pt idx="1">
                  <c:v>0</c:v>
                </c:pt>
                <c:pt idx="2">
                  <c:v>0</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Langtang!$AG$59:$AO$59</c:f>
              <c:numCache>
                <c:formatCode>0.00</c:formatCode>
                <c:ptCount val="9"/>
                <c:pt idx="0">
                  <c:v>7.5</c:v>
                </c:pt>
                <c:pt idx="1">
                  <c:v>0.41</c:v>
                </c:pt>
                <c:pt idx="2">
                  <c:v>0.66</c:v>
                </c:pt>
                <c:pt idx="3">
                  <c:v>2.81</c:v>
                </c:pt>
                <c:pt idx="4">
                  <c:v>1.53</c:v>
                </c:pt>
                <c:pt idx="5">
                  <c:v>23.5</c:v>
                </c:pt>
                <c:pt idx="6">
                  <c:v>2.23</c:v>
                </c:pt>
                <c:pt idx="7">
                  <c:v>22.2</c:v>
                </c:pt>
                <c:pt idx="8">
                  <c:v>2.27</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Langtang!$P$59:$S$59</c:f>
              <c:numCache>
                <c:formatCode>0.00</c:formatCode>
                <c:ptCount val="4"/>
                <c:pt idx="0">
                  <c:v>11.81</c:v>
                </c:pt>
                <c:pt idx="1">
                  <c:v>8.43</c:v>
                </c:pt>
                <c:pt idx="2">
                  <c:v>37.299999999999997</c:v>
                </c:pt>
                <c:pt idx="3">
                  <c:v>6.5</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Langtang!$K$59:$O$59</c:f>
              <c:numCache>
                <c:formatCode>0.00</c:formatCode>
                <c:ptCount val="5"/>
                <c:pt idx="0">
                  <c:v>0.51</c:v>
                </c:pt>
                <c:pt idx="1">
                  <c:v>0</c:v>
                </c:pt>
                <c:pt idx="2">
                  <c:v>0.77</c:v>
                </c:pt>
                <c:pt idx="3">
                  <c:v>0.6</c:v>
                </c:pt>
                <c:pt idx="4">
                  <c:v>0</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Sikkim!$K$59:$Q$59</c:f>
              <c:numCache>
                <c:formatCode>0.00</c:formatCode>
                <c:ptCount val="7"/>
                <c:pt idx="0">
                  <c:v>22.9</c:v>
                </c:pt>
                <c:pt idx="1">
                  <c:v>115.3</c:v>
                </c:pt>
                <c:pt idx="2">
                  <c:v>119.6</c:v>
                </c:pt>
                <c:pt idx="3">
                  <c:v>168</c:v>
                </c:pt>
                <c:pt idx="4">
                  <c:v>144</c:v>
                </c:pt>
                <c:pt idx="5">
                  <c:v>55.4</c:v>
                </c:pt>
                <c:pt idx="6">
                  <c:v>84</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Sikkim!$B$59:$J$59</c:f>
              <c:numCache>
                <c:formatCode>0.00</c:formatCode>
                <c:ptCount val="9"/>
                <c:pt idx="0">
                  <c:v>5.55</c:v>
                </c:pt>
                <c:pt idx="1">
                  <c:v>1.1499999999999999</c:v>
                </c:pt>
                <c:pt idx="2">
                  <c:v>2.75</c:v>
                </c:pt>
                <c:pt idx="3">
                  <c:v>0.56999999999999995</c:v>
                </c:pt>
                <c:pt idx="4">
                  <c:v>1.89</c:v>
                </c:pt>
                <c:pt idx="5">
                  <c:v>8.6</c:v>
                </c:pt>
                <c:pt idx="6">
                  <c:v>0.79</c:v>
                </c:pt>
                <c:pt idx="7">
                  <c:v>1.68</c:v>
                </c:pt>
                <c:pt idx="8">
                  <c:v>26.3</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Sikkim!$AB$59:$AI$59</c:f>
              <c:numCache>
                <c:formatCode>0.00</c:formatCode>
                <c:ptCount val="8"/>
                <c:pt idx="0">
                  <c:v>5.95</c:v>
                </c:pt>
                <c:pt idx="1">
                  <c:v>9.15</c:v>
                </c:pt>
                <c:pt idx="2">
                  <c:v>50.3</c:v>
                </c:pt>
                <c:pt idx="3">
                  <c:v>185</c:v>
                </c:pt>
                <c:pt idx="4">
                  <c:v>24.8</c:v>
                </c:pt>
                <c:pt idx="5">
                  <c:v>107</c:v>
                </c:pt>
                <c:pt idx="6">
                  <c:v>455</c:v>
                </c:pt>
                <c:pt idx="7">
                  <c:v>351</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Sikkim!$S$59:$AA$59</c:f>
              <c:numCache>
                <c:formatCode>0.00</c:formatCode>
                <c:ptCount val="9"/>
                <c:pt idx="0">
                  <c:v>0</c:v>
                </c:pt>
                <c:pt idx="1">
                  <c:v>5.8</c:v>
                </c:pt>
                <c:pt idx="2">
                  <c:v>0</c:v>
                </c:pt>
                <c:pt idx="3">
                  <c:v>0</c:v>
                </c:pt>
                <c:pt idx="4">
                  <c:v>4.26</c:v>
                </c:pt>
                <c:pt idx="5">
                  <c:v>3.8</c:v>
                </c:pt>
                <c:pt idx="6">
                  <c:v>2.82</c:v>
                </c:pt>
                <c:pt idx="7">
                  <c:v>0</c:v>
                </c:pt>
                <c:pt idx="8">
                  <c:v>7.8</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Sikkim!$AS$59:$AZ$59</c:f>
              <c:numCache>
                <c:formatCode>0.00</c:formatCode>
                <c:ptCount val="8"/>
                <c:pt idx="0">
                  <c:v>1.51</c:v>
                </c:pt>
                <c:pt idx="1">
                  <c:v>0.37</c:v>
                </c:pt>
                <c:pt idx="2">
                  <c:v>0.46</c:v>
                </c:pt>
                <c:pt idx="3">
                  <c:v>0.84</c:v>
                </c:pt>
                <c:pt idx="4">
                  <c:v>0.64</c:v>
                </c:pt>
                <c:pt idx="5">
                  <c:v>3.33</c:v>
                </c:pt>
                <c:pt idx="6">
                  <c:v>0.55000000000000004</c:v>
                </c:pt>
                <c:pt idx="7">
                  <c:v>1.28</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Sikkim!$AK$59:$AR$59</c:f>
              <c:numCache>
                <c:formatCode>0.00</c:formatCode>
                <c:ptCount val="8"/>
                <c:pt idx="0">
                  <c:v>0</c:v>
                </c:pt>
                <c:pt idx="1">
                  <c:v>0.75</c:v>
                </c:pt>
                <c:pt idx="2">
                  <c:v>0</c:v>
                </c:pt>
                <c:pt idx="3">
                  <c:v>0</c:v>
                </c:pt>
                <c:pt idx="4">
                  <c:v>0.9</c:v>
                </c:pt>
                <c:pt idx="5">
                  <c:v>0.63</c:v>
                </c:pt>
                <c:pt idx="6">
                  <c:v>0</c:v>
                </c:pt>
                <c:pt idx="7">
                  <c:v>0</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Sikkim!$BJ$59:$BR$59</c:f>
              <c:numCache>
                <c:formatCode>0.00</c:formatCode>
                <c:ptCount val="9"/>
                <c:pt idx="0">
                  <c:v>11.5</c:v>
                </c:pt>
                <c:pt idx="1">
                  <c:v>7.87</c:v>
                </c:pt>
                <c:pt idx="2">
                  <c:v>4.71</c:v>
                </c:pt>
                <c:pt idx="3">
                  <c:v>5.56</c:v>
                </c:pt>
                <c:pt idx="4">
                  <c:v>2.29</c:v>
                </c:pt>
                <c:pt idx="5">
                  <c:v>5.47</c:v>
                </c:pt>
                <c:pt idx="6">
                  <c:v>3.23</c:v>
                </c:pt>
                <c:pt idx="7">
                  <c:v>4.7</c:v>
                </c:pt>
                <c:pt idx="8">
                  <c:v>5.51</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Sikkim!$BB$59:$BI$59</c:f>
              <c:numCache>
                <c:formatCode>0.00</c:formatCode>
                <c:ptCount val="8"/>
                <c:pt idx="0">
                  <c:v>0</c:v>
                </c:pt>
                <c:pt idx="1">
                  <c:v>0.24</c:v>
                </c:pt>
                <c:pt idx="2">
                  <c:v>0</c:v>
                </c:pt>
                <c:pt idx="3">
                  <c:v>0.37</c:v>
                </c:pt>
                <c:pt idx="4">
                  <c:v>0</c:v>
                </c:pt>
                <c:pt idx="5">
                  <c:v>0</c:v>
                </c:pt>
                <c:pt idx="6">
                  <c:v>0</c:v>
                </c:pt>
                <c:pt idx="7">
                  <c:v>0.61</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Sikkim!$CC$59:$CK$59</c:f>
              <c:numCache>
                <c:formatCode>0.00</c:formatCode>
                <c:ptCount val="9"/>
                <c:pt idx="0">
                  <c:v>10</c:v>
                </c:pt>
                <c:pt idx="1">
                  <c:v>82.9</c:v>
                </c:pt>
                <c:pt idx="2">
                  <c:v>6.4</c:v>
                </c:pt>
                <c:pt idx="3">
                  <c:v>8.9</c:v>
                </c:pt>
                <c:pt idx="4">
                  <c:v>30.4</c:v>
                </c:pt>
                <c:pt idx="5">
                  <c:v>21.2</c:v>
                </c:pt>
                <c:pt idx="6">
                  <c:v>7.02</c:v>
                </c:pt>
                <c:pt idx="7">
                  <c:v>5.71</c:v>
                </c:pt>
                <c:pt idx="8">
                  <c:v>73.2</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Sikkim!$BT$59:$CB$59</c:f>
              <c:numCache>
                <c:formatCode>0.00</c:formatCode>
                <c:ptCount val="9"/>
                <c:pt idx="0">
                  <c:v>0</c:v>
                </c:pt>
                <c:pt idx="1">
                  <c:v>1.32</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Sikkim!$CV$59:$DB$59</c:f>
              <c:numCache>
                <c:formatCode>0.00</c:formatCode>
                <c:ptCount val="7"/>
                <c:pt idx="0">
                  <c:v>148.5</c:v>
                </c:pt>
                <c:pt idx="1">
                  <c:v>225.4</c:v>
                </c:pt>
                <c:pt idx="2">
                  <c:v>307</c:v>
                </c:pt>
                <c:pt idx="3">
                  <c:v>269</c:v>
                </c:pt>
                <c:pt idx="4">
                  <c:v>192.1</c:v>
                </c:pt>
                <c:pt idx="5">
                  <c:v>121.2</c:v>
                </c:pt>
                <c:pt idx="6">
                  <c:v>20.399999999999999</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Sikkim!$CM$59:$CU$59</c:f>
              <c:numCache>
                <c:formatCode>0.00</c:formatCode>
                <c:ptCount val="9"/>
                <c:pt idx="0">
                  <c:v>0.78</c:v>
                </c:pt>
                <c:pt idx="1">
                  <c:v>0.44</c:v>
                </c:pt>
                <c:pt idx="2">
                  <c:v>0.69</c:v>
                </c:pt>
                <c:pt idx="3">
                  <c:v>0</c:v>
                </c:pt>
                <c:pt idx="4">
                  <c:v>0</c:v>
                </c:pt>
                <c:pt idx="5">
                  <c:v>1.31</c:v>
                </c:pt>
                <c:pt idx="6">
                  <c:v>0.53</c:v>
                </c:pt>
                <c:pt idx="7">
                  <c:v>0.77</c:v>
                </c:pt>
                <c:pt idx="8">
                  <c:v>0.94</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IvreaZone!$B$59:$F$59</c:f>
              <c:numCache>
                <c:formatCode>0.00</c:formatCode>
                <c:ptCount val="5"/>
                <c:pt idx="0">
                  <c:v>0.59</c:v>
                </c:pt>
                <c:pt idx="1">
                  <c:v>0</c:v>
                </c:pt>
                <c:pt idx="2">
                  <c:v>1.1599999999999999</c:v>
                </c:pt>
                <c:pt idx="3">
                  <c:v>0.75</c:v>
                </c:pt>
                <c:pt idx="4">
                  <c:v>0</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IvreaZone!$G$59:$U$59</c:f>
              <c:numCache>
                <c:formatCode>0.00</c:formatCode>
                <c:ptCount val="15"/>
                <c:pt idx="0">
                  <c:v>1.81</c:v>
                </c:pt>
                <c:pt idx="1">
                  <c:v>1.5</c:v>
                </c:pt>
                <c:pt idx="2">
                  <c:v>0.65</c:v>
                </c:pt>
                <c:pt idx="3">
                  <c:v>7.52</c:v>
                </c:pt>
                <c:pt idx="4">
                  <c:v>1.94</c:v>
                </c:pt>
                <c:pt idx="5">
                  <c:v>0</c:v>
                </c:pt>
                <c:pt idx="6">
                  <c:v>3.66</c:v>
                </c:pt>
                <c:pt idx="7">
                  <c:v>1.42</c:v>
                </c:pt>
                <c:pt idx="8">
                  <c:v>0</c:v>
                </c:pt>
                <c:pt idx="9">
                  <c:v>1.1599999999999999</c:v>
                </c:pt>
                <c:pt idx="10">
                  <c:v>2.06</c:v>
                </c:pt>
                <c:pt idx="11">
                  <c:v>2.12</c:v>
                </c:pt>
                <c:pt idx="12">
                  <c:v>3.71</c:v>
                </c:pt>
                <c:pt idx="13">
                  <c:v>0</c:v>
                </c:pt>
                <c:pt idx="14">
                  <c:v>4.83</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IvreaZone!$W$59:$Y$59</c:f>
              <c:numCache>
                <c:formatCode>0.00</c:formatCode>
                <c:ptCount val="3"/>
                <c:pt idx="0">
                  <c:v>9.51</c:v>
                </c:pt>
                <c:pt idx="1">
                  <c:v>0</c:v>
                </c:pt>
                <c:pt idx="2">
                  <c:v>0.93</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IvreaZone!$Z$59:$AQ$59</c:f>
              <c:numCache>
                <c:formatCode>0.00</c:formatCode>
                <c:ptCount val="18"/>
                <c:pt idx="0">
                  <c:v>18</c:v>
                </c:pt>
                <c:pt idx="1">
                  <c:v>3.6</c:v>
                </c:pt>
                <c:pt idx="2">
                  <c:v>1.72</c:v>
                </c:pt>
                <c:pt idx="3">
                  <c:v>2.2799999999999998</c:v>
                </c:pt>
                <c:pt idx="4">
                  <c:v>3.16</c:v>
                </c:pt>
                <c:pt idx="5">
                  <c:v>6.42</c:v>
                </c:pt>
                <c:pt idx="6">
                  <c:v>36.5</c:v>
                </c:pt>
                <c:pt idx="7">
                  <c:v>14.4</c:v>
                </c:pt>
                <c:pt idx="8">
                  <c:v>17</c:v>
                </c:pt>
                <c:pt idx="9">
                  <c:v>4.32</c:v>
                </c:pt>
                <c:pt idx="10">
                  <c:v>1.75</c:v>
                </c:pt>
                <c:pt idx="11">
                  <c:v>46.7</c:v>
                </c:pt>
                <c:pt idx="12">
                  <c:v>7.36</c:v>
                </c:pt>
                <c:pt idx="13">
                  <c:v>2.2400000000000002</c:v>
                </c:pt>
                <c:pt idx="14">
                  <c:v>3.2</c:v>
                </c:pt>
                <c:pt idx="15">
                  <c:v>6.94</c:v>
                </c:pt>
                <c:pt idx="16">
                  <c:v>12.4</c:v>
                </c:pt>
                <c:pt idx="17">
                  <c:v>1.17</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IvreaZone!$BQ$59:$BU$59</c:f>
              <c:numCache>
                <c:formatCode>0.00</c:formatCode>
                <c:ptCount val="5"/>
                <c:pt idx="0">
                  <c:v>0.5</c:v>
                </c:pt>
                <c:pt idx="1">
                  <c:v>0</c:v>
                </c:pt>
                <c:pt idx="2">
                  <c:v>0.49</c:v>
                </c:pt>
                <c:pt idx="3">
                  <c:v>0</c:v>
                </c:pt>
                <c:pt idx="4">
                  <c:v>0</c:v>
                </c:pt>
              </c:numCache>
            </c:numRef>
          </c:yVal>
          <c:smooth val="0"/>
          <c:extLst>
            <c:ext xmlns:c16="http://schemas.microsoft.com/office/drawing/2014/chart" uri="{C3380CC4-5D6E-409C-BE32-E72D297353CC}">
              <c16:uniqueId val="{00000000-1E65-4BC4-B2F6-329322B8C298}"/>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IvreaZone!$AY$59:$BO$59</c:f>
              <c:numCache>
                <c:formatCode>0.00</c:formatCode>
                <c:ptCount val="17"/>
                <c:pt idx="0">
                  <c:v>1.06</c:v>
                </c:pt>
                <c:pt idx="1">
                  <c:v>1.06</c:v>
                </c:pt>
                <c:pt idx="2">
                  <c:v>0.24</c:v>
                </c:pt>
                <c:pt idx="3">
                  <c:v>0.56000000000000005</c:v>
                </c:pt>
                <c:pt idx="4">
                  <c:v>1.1599999999999999</c:v>
                </c:pt>
                <c:pt idx="5">
                  <c:v>25.6</c:v>
                </c:pt>
                <c:pt idx="6">
                  <c:v>0.22</c:v>
                </c:pt>
                <c:pt idx="7">
                  <c:v>0.32</c:v>
                </c:pt>
                <c:pt idx="8">
                  <c:v>0</c:v>
                </c:pt>
                <c:pt idx="9">
                  <c:v>0.38</c:v>
                </c:pt>
                <c:pt idx="10">
                  <c:v>0</c:v>
                </c:pt>
                <c:pt idx="11">
                  <c:v>0.33</c:v>
                </c:pt>
                <c:pt idx="12">
                  <c:v>0.41</c:v>
                </c:pt>
                <c:pt idx="13">
                  <c:v>0</c:v>
                </c:pt>
                <c:pt idx="14">
                  <c:v>0.4</c:v>
                </c:pt>
                <c:pt idx="15">
                  <c:v>0.41</c:v>
                </c:pt>
                <c:pt idx="16">
                  <c:v>0.43</c:v>
                </c:pt>
              </c:numCache>
            </c:numRef>
          </c:yVal>
          <c:smooth val="0"/>
          <c:extLst>
            <c:ext xmlns:c16="http://schemas.microsoft.com/office/drawing/2014/chart" uri="{C3380CC4-5D6E-409C-BE32-E72D297353CC}">
              <c16:uniqueId val="{00000001-1E65-4BC4-B2F6-329322B8C298}"/>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IvreaZone!$AS$59:$AX$59</c:f>
              <c:numCache>
                <c:formatCode>0.00</c:formatCode>
                <c:ptCount val="6"/>
                <c:pt idx="0">
                  <c:v>0</c:v>
                </c:pt>
                <c:pt idx="1">
                  <c:v>1.0900000000000001</c:v>
                </c:pt>
                <c:pt idx="2">
                  <c:v>0.55000000000000004</c:v>
                </c:pt>
                <c:pt idx="3">
                  <c:v>0</c:v>
                </c:pt>
                <c:pt idx="4">
                  <c:v>0.56999999999999995</c:v>
                </c:pt>
                <c:pt idx="5">
                  <c:v>0.51</c:v>
                </c:pt>
              </c:numCache>
            </c:numRef>
          </c:yVal>
          <c:smooth val="0"/>
          <c:extLst>
            <c:ext xmlns:c16="http://schemas.microsoft.com/office/drawing/2014/chart" uri="{C3380CC4-5D6E-409C-BE32-E72D297353CC}">
              <c16:uniqueId val="{00000002-1E65-4BC4-B2F6-329322B8C298}"/>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IvreaZone!$BV$59:$CK$59</c:f>
              <c:numCache>
                <c:formatCode>0.00</c:formatCode>
                <c:ptCount val="16"/>
                <c:pt idx="0">
                  <c:v>0.62</c:v>
                </c:pt>
                <c:pt idx="1">
                  <c:v>0.78</c:v>
                </c:pt>
                <c:pt idx="2">
                  <c:v>6.1</c:v>
                </c:pt>
                <c:pt idx="3">
                  <c:v>0.9</c:v>
                </c:pt>
                <c:pt idx="4">
                  <c:v>0.94</c:v>
                </c:pt>
                <c:pt idx="5">
                  <c:v>3.14</c:v>
                </c:pt>
                <c:pt idx="6">
                  <c:v>0.63</c:v>
                </c:pt>
                <c:pt idx="7">
                  <c:v>0.77</c:v>
                </c:pt>
                <c:pt idx="8">
                  <c:v>4.4000000000000004</c:v>
                </c:pt>
                <c:pt idx="9">
                  <c:v>27.7</c:v>
                </c:pt>
                <c:pt idx="10">
                  <c:v>3.52</c:v>
                </c:pt>
                <c:pt idx="11">
                  <c:v>3.03</c:v>
                </c:pt>
                <c:pt idx="12">
                  <c:v>2</c:v>
                </c:pt>
                <c:pt idx="13">
                  <c:v>3.01</c:v>
                </c:pt>
                <c:pt idx="14">
                  <c:v>2.3199999999999998</c:v>
                </c:pt>
                <c:pt idx="15">
                  <c:v>3.75</c:v>
                </c:pt>
              </c:numCache>
            </c:numRef>
          </c:yVal>
          <c:smooth val="0"/>
          <c:extLst>
            <c:ext xmlns:c16="http://schemas.microsoft.com/office/drawing/2014/chart" uri="{C3380CC4-5D6E-409C-BE32-E72D297353CC}">
              <c16:uniqueId val="{00000003-1E65-4BC4-B2F6-329322B8C298}"/>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IvreaZone!$CM$59:$CZ$59</c:f>
              <c:numCache>
                <c:formatCode>0.00</c:formatCode>
                <c:ptCount val="14"/>
                <c:pt idx="0">
                  <c:v>1.26</c:v>
                </c:pt>
                <c:pt idx="1">
                  <c:v>0.36</c:v>
                </c:pt>
                <c:pt idx="2">
                  <c:v>0.69</c:v>
                </c:pt>
                <c:pt idx="3">
                  <c:v>0</c:v>
                </c:pt>
                <c:pt idx="4">
                  <c:v>0.4</c:v>
                </c:pt>
                <c:pt idx="5">
                  <c:v>0.89</c:v>
                </c:pt>
                <c:pt idx="6">
                  <c:v>1.75</c:v>
                </c:pt>
                <c:pt idx="7">
                  <c:v>0.79</c:v>
                </c:pt>
                <c:pt idx="8">
                  <c:v>0</c:v>
                </c:pt>
                <c:pt idx="9">
                  <c:v>0</c:v>
                </c:pt>
                <c:pt idx="10">
                  <c:v>0</c:v>
                </c:pt>
                <c:pt idx="11">
                  <c:v>0</c:v>
                </c:pt>
                <c:pt idx="12">
                  <c:v>0.3</c:v>
                </c:pt>
                <c:pt idx="13">
                  <c:v>0.66</c:v>
                </c:pt>
              </c:numCache>
            </c:numRef>
          </c:yVal>
          <c:smooth val="0"/>
          <c:extLst>
            <c:ext xmlns:c16="http://schemas.microsoft.com/office/drawing/2014/chart" uri="{C3380CC4-5D6E-409C-BE32-E72D297353CC}">
              <c16:uniqueId val="{00000004-1E65-4BC4-B2F6-329322B8C298}"/>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IvreaZone!$DA$59:$DR$59</c:f>
              <c:numCache>
                <c:formatCode>0.00</c:formatCode>
                <c:ptCount val="18"/>
                <c:pt idx="0">
                  <c:v>1.72</c:v>
                </c:pt>
                <c:pt idx="1">
                  <c:v>0.65</c:v>
                </c:pt>
                <c:pt idx="2">
                  <c:v>0.53</c:v>
                </c:pt>
                <c:pt idx="3">
                  <c:v>1.62</c:v>
                </c:pt>
                <c:pt idx="4">
                  <c:v>1.08</c:v>
                </c:pt>
                <c:pt idx="5">
                  <c:v>1.42</c:v>
                </c:pt>
                <c:pt idx="6">
                  <c:v>0.67</c:v>
                </c:pt>
                <c:pt idx="7">
                  <c:v>0.88</c:v>
                </c:pt>
                <c:pt idx="8">
                  <c:v>0.64</c:v>
                </c:pt>
                <c:pt idx="9">
                  <c:v>0.87</c:v>
                </c:pt>
                <c:pt idx="10">
                  <c:v>0.77</c:v>
                </c:pt>
                <c:pt idx="11">
                  <c:v>0.94</c:v>
                </c:pt>
                <c:pt idx="12">
                  <c:v>0.92</c:v>
                </c:pt>
                <c:pt idx="13">
                  <c:v>0.59</c:v>
                </c:pt>
                <c:pt idx="14">
                  <c:v>3.4</c:v>
                </c:pt>
                <c:pt idx="15">
                  <c:v>7.21</c:v>
                </c:pt>
                <c:pt idx="16">
                  <c:v>1.31</c:v>
                </c:pt>
                <c:pt idx="17">
                  <c:v>2.86</c:v>
                </c:pt>
              </c:numCache>
            </c:numRef>
          </c:yVal>
          <c:smooth val="0"/>
          <c:extLst>
            <c:ext xmlns:c16="http://schemas.microsoft.com/office/drawing/2014/chart" uri="{C3380CC4-5D6E-409C-BE32-E72D297353CC}">
              <c16:uniqueId val="{00000005-1E65-4BC4-B2F6-329322B8C298}"/>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IvreaZone!$DT$59:$EF$59</c:f>
              <c:numCache>
                <c:formatCode>0.00</c:formatCode>
                <c:ptCount val="13"/>
                <c:pt idx="0">
                  <c:v>3.5</c:v>
                </c:pt>
                <c:pt idx="1">
                  <c:v>0.7</c:v>
                </c:pt>
                <c:pt idx="2">
                  <c:v>10.4</c:v>
                </c:pt>
                <c:pt idx="3">
                  <c:v>4.8600000000000003</c:v>
                </c:pt>
                <c:pt idx="4">
                  <c:v>43.1</c:v>
                </c:pt>
                <c:pt idx="5">
                  <c:v>0.7</c:v>
                </c:pt>
                <c:pt idx="6">
                  <c:v>0.87</c:v>
                </c:pt>
                <c:pt idx="7">
                  <c:v>1.5</c:v>
                </c:pt>
                <c:pt idx="8">
                  <c:v>4.9800000000000004</c:v>
                </c:pt>
                <c:pt idx="9">
                  <c:v>3.63</c:v>
                </c:pt>
                <c:pt idx="10">
                  <c:v>10</c:v>
                </c:pt>
                <c:pt idx="11">
                  <c:v>1.1000000000000001</c:v>
                </c:pt>
                <c:pt idx="12">
                  <c:v>1153</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IvreaZone!$EH$59:$EZ$59</c:f>
              <c:numCache>
                <c:formatCode>0.00</c:formatCode>
                <c:ptCount val="19"/>
                <c:pt idx="0">
                  <c:v>4.91</c:v>
                </c:pt>
                <c:pt idx="1">
                  <c:v>23.8</c:v>
                </c:pt>
                <c:pt idx="2">
                  <c:v>4.7300000000000004</c:v>
                </c:pt>
                <c:pt idx="3">
                  <c:v>9.31</c:v>
                </c:pt>
                <c:pt idx="4">
                  <c:v>1.9</c:v>
                </c:pt>
                <c:pt idx="5">
                  <c:v>8.1</c:v>
                </c:pt>
                <c:pt idx="6">
                  <c:v>2.0299999999999998</c:v>
                </c:pt>
                <c:pt idx="7">
                  <c:v>1.67</c:v>
                </c:pt>
                <c:pt idx="8">
                  <c:v>9.1999999999999993</c:v>
                </c:pt>
                <c:pt idx="9">
                  <c:v>56</c:v>
                </c:pt>
                <c:pt idx="10">
                  <c:v>9.1300000000000008</c:v>
                </c:pt>
                <c:pt idx="11">
                  <c:v>2.86</c:v>
                </c:pt>
                <c:pt idx="12">
                  <c:v>1.79</c:v>
                </c:pt>
                <c:pt idx="13">
                  <c:v>29.2</c:v>
                </c:pt>
                <c:pt idx="14">
                  <c:v>46.3</c:v>
                </c:pt>
                <c:pt idx="15">
                  <c:v>14.3</c:v>
                </c:pt>
                <c:pt idx="16">
                  <c:v>2.54</c:v>
                </c:pt>
                <c:pt idx="17">
                  <c:v>15.3</c:v>
                </c:pt>
                <c:pt idx="18">
                  <c:v>0</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IvreaZone!$FB$59:$FG$59</c:f>
              <c:numCache>
                <c:formatCode>0.00</c:formatCode>
                <c:ptCount val="6"/>
                <c:pt idx="0">
                  <c:v>8.51</c:v>
                </c:pt>
                <c:pt idx="1">
                  <c:v>3.16</c:v>
                </c:pt>
                <c:pt idx="2">
                  <c:v>5.46</c:v>
                </c:pt>
                <c:pt idx="3">
                  <c:v>26.4</c:v>
                </c:pt>
                <c:pt idx="4">
                  <c:v>3.51</c:v>
                </c:pt>
                <c:pt idx="5">
                  <c:v>2.4300000000000002</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IvreaZone!$FI$59:$GI$59</c:f>
              <c:numCache>
                <c:formatCode>0.00</c:formatCode>
                <c:ptCount val="27"/>
                <c:pt idx="0">
                  <c:v>8.8000000000000007</c:v>
                </c:pt>
                <c:pt idx="1">
                  <c:v>29.3</c:v>
                </c:pt>
                <c:pt idx="2">
                  <c:v>33.799999999999997</c:v>
                </c:pt>
                <c:pt idx="3">
                  <c:v>5.86</c:v>
                </c:pt>
                <c:pt idx="4">
                  <c:v>31.2</c:v>
                </c:pt>
                <c:pt idx="5">
                  <c:v>9.6999999999999993</c:v>
                </c:pt>
                <c:pt idx="6">
                  <c:v>12.48</c:v>
                </c:pt>
                <c:pt idx="7">
                  <c:v>511</c:v>
                </c:pt>
                <c:pt idx="8">
                  <c:v>277</c:v>
                </c:pt>
                <c:pt idx="9">
                  <c:v>181</c:v>
                </c:pt>
                <c:pt idx="10">
                  <c:v>7.79</c:v>
                </c:pt>
                <c:pt idx="11">
                  <c:v>4.26</c:v>
                </c:pt>
                <c:pt idx="12">
                  <c:v>9.6999999999999993</c:v>
                </c:pt>
                <c:pt idx="13">
                  <c:v>8.83</c:v>
                </c:pt>
                <c:pt idx="14">
                  <c:v>11.1</c:v>
                </c:pt>
                <c:pt idx="15">
                  <c:v>5.13</c:v>
                </c:pt>
                <c:pt idx="16">
                  <c:v>12.1</c:v>
                </c:pt>
                <c:pt idx="17">
                  <c:v>25.6</c:v>
                </c:pt>
                <c:pt idx="18">
                  <c:v>12.33</c:v>
                </c:pt>
                <c:pt idx="19">
                  <c:v>8.1</c:v>
                </c:pt>
                <c:pt idx="20">
                  <c:v>8.44</c:v>
                </c:pt>
                <c:pt idx="21">
                  <c:v>18.8</c:v>
                </c:pt>
                <c:pt idx="22">
                  <c:v>16.5</c:v>
                </c:pt>
                <c:pt idx="23">
                  <c:v>5.42</c:v>
                </c:pt>
                <c:pt idx="24">
                  <c:v>2.7</c:v>
                </c:pt>
                <c:pt idx="25">
                  <c:v>13.3</c:v>
                </c:pt>
                <c:pt idx="26">
                  <c:v>3.12</c:v>
                </c:pt>
              </c:numCache>
            </c:numRef>
          </c:yVal>
          <c:smooth val="0"/>
          <c:extLst>
            <c:ext xmlns:c16="http://schemas.microsoft.com/office/drawing/2014/chart" uri="{C3380CC4-5D6E-409C-BE32-E72D297353CC}">
              <c16:uniqueId val="{00000006-1E65-4BC4-B2F6-329322B8C298}"/>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IvreaZone!$GK$59:$GW$59</c:f>
              <c:numCache>
                <c:formatCode>0.00</c:formatCode>
                <c:ptCount val="13"/>
                <c:pt idx="0">
                  <c:v>1.71</c:v>
                </c:pt>
                <c:pt idx="1">
                  <c:v>3.29</c:v>
                </c:pt>
                <c:pt idx="2">
                  <c:v>1.55</c:v>
                </c:pt>
                <c:pt idx="3">
                  <c:v>3.52</c:v>
                </c:pt>
                <c:pt idx="4">
                  <c:v>32.799999999999997</c:v>
                </c:pt>
                <c:pt idx="5">
                  <c:v>4.21</c:v>
                </c:pt>
                <c:pt idx="6">
                  <c:v>3.78</c:v>
                </c:pt>
                <c:pt idx="7">
                  <c:v>5.09</c:v>
                </c:pt>
                <c:pt idx="8">
                  <c:v>4.57</c:v>
                </c:pt>
                <c:pt idx="9">
                  <c:v>8.24</c:v>
                </c:pt>
                <c:pt idx="10">
                  <c:v>3.8</c:v>
                </c:pt>
                <c:pt idx="11">
                  <c:v>146.80000000000001</c:v>
                </c:pt>
                <c:pt idx="12">
                  <c:v>11.8</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33241336"/>
        <c:axId val="-2133236312"/>
      </c:scatterChart>
      <c:valAx>
        <c:axId val="-2133241336"/>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3236312"/>
        <c:crossesAt val="1E-3"/>
        <c:crossBetween val="midCat"/>
        <c:minorUnit val="50"/>
      </c:valAx>
      <c:valAx>
        <c:axId val="-2133236312"/>
        <c:scaling>
          <c:logBase val="10"/>
          <c:orientation val="minMax"/>
        </c:scaling>
        <c:delete val="0"/>
        <c:axPos val="l"/>
        <c:majorGridlines/>
        <c:title>
          <c:tx>
            <c:rich>
              <a:bodyPr rot="-5400000" vert="horz"/>
              <a:lstStyle/>
              <a:p>
                <a:pPr>
                  <a:defRPr/>
                </a:pPr>
                <a:r>
                  <a:rPr lang="en-US"/>
                  <a:t>Cu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33241336"/>
        <c:crosses val="autoZero"/>
        <c:crossBetween val="midCat"/>
      </c:valAx>
    </c:plotArea>
    <c:plotVisOnly val="1"/>
    <c:dispBlanksAs val="gap"/>
    <c:showDLblsOverMax val="0"/>
  </c:char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Langtang!$F$61:$I$61</c:f>
              <c:numCache>
                <c:formatCode>0.00</c:formatCode>
                <c:ptCount val="4"/>
                <c:pt idx="0">
                  <c:v>527</c:v>
                </c:pt>
                <c:pt idx="1">
                  <c:v>477</c:v>
                </c:pt>
                <c:pt idx="2">
                  <c:v>462</c:v>
                </c:pt>
                <c:pt idx="3">
                  <c:v>502</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Langtang!$B$61:$E$61</c:f>
              <c:numCache>
                <c:formatCode>0.00</c:formatCode>
                <c:ptCount val="4"/>
                <c:pt idx="0">
                  <c:v>30.8</c:v>
                </c:pt>
                <c:pt idx="1">
                  <c:v>21.3</c:v>
                </c:pt>
                <c:pt idx="2">
                  <c:v>26.2</c:v>
                </c:pt>
                <c:pt idx="3">
                  <c:v>22.2</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Langtang!$X$61:$AE$61</c:f>
              <c:numCache>
                <c:formatCode>0.00</c:formatCode>
                <c:ptCount val="8"/>
                <c:pt idx="0">
                  <c:v>498</c:v>
                </c:pt>
                <c:pt idx="1">
                  <c:v>509</c:v>
                </c:pt>
                <c:pt idx="2">
                  <c:v>607</c:v>
                </c:pt>
                <c:pt idx="3">
                  <c:v>536</c:v>
                </c:pt>
                <c:pt idx="4">
                  <c:v>480</c:v>
                </c:pt>
                <c:pt idx="5">
                  <c:v>468</c:v>
                </c:pt>
                <c:pt idx="6">
                  <c:v>501</c:v>
                </c:pt>
                <c:pt idx="7">
                  <c:v>509</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Langtang!$U$61:$W$61</c:f>
              <c:numCache>
                <c:formatCode>0.00</c:formatCode>
                <c:ptCount val="3"/>
                <c:pt idx="0">
                  <c:v>21.1</c:v>
                </c:pt>
                <c:pt idx="1">
                  <c:v>24.6</c:v>
                </c:pt>
                <c:pt idx="2">
                  <c:v>23.5</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Langtang!$AG$61:$AO$61</c:f>
              <c:numCache>
                <c:formatCode>0.00</c:formatCode>
                <c:ptCount val="9"/>
                <c:pt idx="0">
                  <c:v>243</c:v>
                </c:pt>
                <c:pt idx="1">
                  <c:v>453</c:v>
                </c:pt>
                <c:pt idx="2">
                  <c:v>341</c:v>
                </c:pt>
                <c:pt idx="3">
                  <c:v>174</c:v>
                </c:pt>
                <c:pt idx="4">
                  <c:v>336</c:v>
                </c:pt>
                <c:pt idx="5">
                  <c:v>524</c:v>
                </c:pt>
                <c:pt idx="6">
                  <c:v>435</c:v>
                </c:pt>
                <c:pt idx="7">
                  <c:v>399</c:v>
                </c:pt>
                <c:pt idx="8">
                  <c:v>282</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Langtang!$P$61:$S$61</c:f>
              <c:numCache>
                <c:formatCode>0.00</c:formatCode>
                <c:ptCount val="4"/>
                <c:pt idx="0">
                  <c:v>1393</c:v>
                </c:pt>
                <c:pt idx="1">
                  <c:v>1522</c:v>
                </c:pt>
                <c:pt idx="2">
                  <c:v>1209</c:v>
                </c:pt>
                <c:pt idx="3">
                  <c:v>1381</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Langtang!$K$61:$O$61</c:f>
              <c:numCache>
                <c:formatCode>0.00</c:formatCode>
                <c:ptCount val="5"/>
                <c:pt idx="0">
                  <c:v>80.8</c:v>
                </c:pt>
                <c:pt idx="1">
                  <c:v>87.7</c:v>
                </c:pt>
                <c:pt idx="2">
                  <c:v>89.6</c:v>
                </c:pt>
                <c:pt idx="3">
                  <c:v>89.2</c:v>
                </c:pt>
                <c:pt idx="4">
                  <c:v>83.7</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Sikkim!$K$61:$Q$61</c:f>
              <c:numCache>
                <c:formatCode>0.00</c:formatCode>
                <c:ptCount val="7"/>
                <c:pt idx="0">
                  <c:v>249</c:v>
                </c:pt>
                <c:pt idx="1">
                  <c:v>393</c:v>
                </c:pt>
                <c:pt idx="2">
                  <c:v>378</c:v>
                </c:pt>
                <c:pt idx="3">
                  <c:v>376</c:v>
                </c:pt>
                <c:pt idx="4">
                  <c:v>360</c:v>
                </c:pt>
                <c:pt idx="5">
                  <c:v>350</c:v>
                </c:pt>
                <c:pt idx="6">
                  <c:v>381</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Sikkim!$B$61:$J$61</c:f>
              <c:numCache>
                <c:formatCode>0.00</c:formatCode>
                <c:ptCount val="9"/>
                <c:pt idx="0">
                  <c:v>22.7</c:v>
                </c:pt>
                <c:pt idx="1">
                  <c:v>12.9</c:v>
                </c:pt>
                <c:pt idx="2">
                  <c:v>17</c:v>
                </c:pt>
                <c:pt idx="3">
                  <c:v>11.6</c:v>
                </c:pt>
                <c:pt idx="4">
                  <c:v>21.8</c:v>
                </c:pt>
                <c:pt idx="5">
                  <c:v>37.299999999999997</c:v>
                </c:pt>
                <c:pt idx="6">
                  <c:v>18.100000000000001</c:v>
                </c:pt>
                <c:pt idx="7">
                  <c:v>13.8</c:v>
                </c:pt>
                <c:pt idx="8">
                  <c:v>63.7</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Sikkim!$AB$61:$AI$61</c:f>
              <c:numCache>
                <c:formatCode>0.00</c:formatCode>
                <c:ptCount val="8"/>
                <c:pt idx="0">
                  <c:v>306</c:v>
                </c:pt>
                <c:pt idx="1">
                  <c:v>306</c:v>
                </c:pt>
                <c:pt idx="2">
                  <c:v>257</c:v>
                </c:pt>
                <c:pt idx="3">
                  <c:v>315</c:v>
                </c:pt>
                <c:pt idx="4">
                  <c:v>299</c:v>
                </c:pt>
                <c:pt idx="5">
                  <c:v>330</c:v>
                </c:pt>
                <c:pt idx="6">
                  <c:v>323</c:v>
                </c:pt>
                <c:pt idx="7">
                  <c:v>313</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Sikkim!$S$61:$AA$61</c:f>
              <c:numCache>
                <c:formatCode>0.00</c:formatCode>
                <c:ptCount val="9"/>
                <c:pt idx="0">
                  <c:v>16.600000000000001</c:v>
                </c:pt>
                <c:pt idx="1">
                  <c:v>13.4</c:v>
                </c:pt>
                <c:pt idx="2">
                  <c:v>13.8</c:v>
                </c:pt>
                <c:pt idx="3">
                  <c:v>12.4</c:v>
                </c:pt>
                <c:pt idx="4">
                  <c:v>14.1</c:v>
                </c:pt>
                <c:pt idx="5">
                  <c:v>12.6</c:v>
                </c:pt>
                <c:pt idx="6">
                  <c:v>12.3</c:v>
                </c:pt>
                <c:pt idx="7">
                  <c:v>11.6</c:v>
                </c:pt>
                <c:pt idx="8">
                  <c:v>13.3</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Sikkim!$AS$61:$AZ$61</c:f>
              <c:numCache>
                <c:formatCode>0.00</c:formatCode>
                <c:ptCount val="8"/>
                <c:pt idx="0">
                  <c:v>645</c:v>
                </c:pt>
                <c:pt idx="1">
                  <c:v>780</c:v>
                </c:pt>
                <c:pt idx="2">
                  <c:v>809</c:v>
                </c:pt>
                <c:pt idx="3">
                  <c:v>837</c:v>
                </c:pt>
                <c:pt idx="4">
                  <c:v>733</c:v>
                </c:pt>
                <c:pt idx="5">
                  <c:v>908</c:v>
                </c:pt>
                <c:pt idx="6">
                  <c:v>867</c:v>
                </c:pt>
                <c:pt idx="7">
                  <c:v>846</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Sikkim!$AK$61:$AR$61</c:f>
              <c:numCache>
                <c:formatCode>0.00</c:formatCode>
                <c:ptCount val="8"/>
                <c:pt idx="0">
                  <c:v>59</c:v>
                </c:pt>
                <c:pt idx="1">
                  <c:v>47.7</c:v>
                </c:pt>
                <c:pt idx="2">
                  <c:v>45.3</c:v>
                </c:pt>
                <c:pt idx="3">
                  <c:v>48.7</c:v>
                </c:pt>
                <c:pt idx="4">
                  <c:v>39.6</c:v>
                </c:pt>
                <c:pt idx="5">
                  <c:v>44.1</c:v>
                </c:pt>
                <c:pt idx="6">
                  <c:v>42.3</c:v>
                </c:pt>
                <c:pt idx="7">
                  <c:v>37.1</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Sikkim!$BJ$61:$BR$61</c:f>
              <c:numCache>
                <c:formatCode>0.00</c:formatCode>
                <c:ptCount val="9"/>
                <c:pt idx="0">
                  <c:v>478</c:v>
                </c:pt>
                <c:pt idx="1">
                  <c:v>430</c:v>
                </c:pt>
                <c:pt idx="2">
                  <c:v>499</c:v>
                </c:pt>
                <c:pt idx="3">
                  <c:v>490</c:v>
                </c:pt>
                <c:pt idx="4">
                  <c:v>514</c:v>
                </c:pt>
                <c:pt idx="5">
                  <c:v>505</c:v>
                </c:pt>
                <c:pt idx="6">
                  <c:v>542</c:v>
                </c:pt>
                <c:pt idx="7">
                  <c:v>507</c:v>
                </c:pt>
                <c:pt idx="8">
                  <c:v>560</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Sikkim!$BB$61:$BI$61</c:f>
              <c:numCache>
                <c:formatCode>0.00</c:formatCode>
                <c:ptCount val="8"/>
                <c:pt idx="0">
                  <c:v>21.8</c:v>
                </c:pt>
                <c:pt idx="1">
                  <c:v>28.9</c:v>
                </c:pt>
                <c:pt idx="2">
                  <c:v>24.8</c:v>
                </c:pt>
                <c:pt idx="3">
                  <c:v>25.1</c:v>
                </c:pt>
                <c:pt idx="4">
                  <c:v>25.8</c:v>
                </c:pt>
                <c:pt idx="5">
                  <c:v>24.8</c:v>
                </c:pt>
                <c:pt idx="6">
                  <c:v>18.2</c:v>
                </c:pt>
                <c:pt idx="7">
                  <c:v>28.4</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Sikkim!$CC$61:$CK$61</c:f>
              <c:numCache>
                <c:formatCode>0.00</c:formatCode>
                <c:ptCount val="9"/>
                <c:pt idx="0">
                  <c:v>49.7</c:v>
                </c:pt>
                <c:pt idx="1">
                  <c:v>54.6</c:v>
                </c:pt>
                <c:pt idx="2">
                  <c:v>46.7</c:v>
                </c:pt>
                <c:pt idx="3">
                  <c:v>47.9</c:v>
                </c:pt>
                <c:pt idx="4">
                  <c:v>51.7</c:v>
                </c:pt>
                <c:pt idx="5">
                  <c:v>53.7</c:v>
                </c:pt>
                <c:pt idx="6">
                  <c:v>46.8</c:v>
                </c:pt>
                <c:pt idx="7">
                  <c:v>44.9</c:v>
                </c:pt>
                <c:pt idx="8">
                  <c:v>55</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Sikkim!$BT$61:$CB$61</c:f>
              <c:numCache>
                <c:formatCode>0.00</c:formatCode>
                <c:ptCount val="9"/>
                <c:pt idx="0">
                  <c:v>3.83</c:v>
                </c:pt>
                <c:pt idx="1">
                  <c:v>4.4000000000000004</c:v>
                </c:pt>
                <c:pt idx="2">
                  <c:v>3.64</c:v>
                </c:pt>
                <c:pt idx="3">
                  <c:v>3.29</c:v>
                </c:pt>
                <c:pt idx="4">
                  <c:v>3.4</c:v>
                </c:pt>
                <c:pt idx="5">
                  <c:v>4</c:v>
                </c:pt>
                <c:pt idx="6">
                  <c:v>3.75</c:v>
                </c:pt>
                <c:pt idx="7">
                  <c:v>4.7</c:v>
                </c:pt>
                <c:pt idx="8">
                  <c:v>2.6</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Sikkim!$CV$61:$DB$61</c:f>
              <c:numCache>
                <c:formatCode>0.00</c:formatCode>
                <c:ptCount val="7"/>
                <c:pt idx="0">
                  <c:v>585</c:v>
                </c:pt>
                <c:pt idx="1">
                  <c:v>597</c:v>
                </c:pt>
                <c:pt idx="2">
                  <c:v>553</c:v>
                </c:pt>
                <c:pt idx="3">
                  <c:v>581</c:v>
                </c:pt>
                <c:pt idx="4">
                  <c:v>548</c:v>
                </c:pt>
                <c:pt idx="5">
                  <c:v>589</c:v>
                </c:pt>
                <c:pt idx="6">
                  <c:v>601</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Sikkim!$CM$61:$CU$61</c:f>
              <c:numCache>
                <c:formatCode>0.00</c:formatCode>
                <c:ptCount val="9"/>
                <c:pt idx="0">
                  <c:v>29.4</c:v>
                </c:pt>
                <c:pt idx="1">
                  <c:v>17.7</c:v>
                </c:pt>
                <c:pt idx="2">
                  <c:v>30.5</c:v>
                </c:pt>
                <c:pt idx="3">
                  <c:v>29.7</c:v>
                </c:pt>
                <c:pt idx="4">
                  <c:v>27.4</c:v>
                </c:pt>
                <c:pt idx="5">
                  <c:v>31.6</c:v>
                </c:pt>
                <c:pt idx="6">
                  <c:v>26</c:v>
                </c:pt>
                <c:pt idx="7">
                  <c:v>44.1</c:v>
                </c:pt>
                <c:pt idx="8">
                  <c:v>33.6</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IvreaZone!$B$61:$F$61</c:f>
              <c:numCache>
                <c:formatCode>0.00</c:formatCode>
                <c:ptCount val="5"/>
                <c:pt idx="0">
                  <c:v>0</c:v>
                </c:pt>
                <c:pt idx="1">
                  <c:v>15.2</c:v>
                </c:pt>
                <c:pt idx="2">
                  <c:v>14.5</c:v>
                </c:pt>
                <c:pt idx="3">
                  <c:v>16</c:v>
                </c:pt>
                <c:pt idx="4">
                  <c:v>13.9</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IvreaZone!$G$61:$U$61</c:f>
              <c:numCache>
                <c:formatCode>0.00</c:formatCode>
                <c:ptCount val="15"/>
                <c:pt idx="0">
                  <c:v>495</c:v>
                </c:pt>
                <c:pt idx="1">
                  <c:v>506</c:v>
                </c:pt>
                <c:pt idx="2">
                  <c:v>483</c:v>
                </c:pt>
                <c:pt idx="3">
                  <c:v>400</c:v>
                </c:pt>
                <c:pt idx="4">
                  <c:v>465</c:v>
                </c:pt>
                <c:pt idx="5">
                  <c:v>510</c:v>
                </c:pt>
                <c:pt idx="6">
                  <c:v>526</c:v>
                </c:pt>
                <c:pt idx="7">
                  <c:v>440</c:v>
                </c:pt>
                <c:pt idx="8">
                  <c:v>523</c:v>
                </c:pt>
                <c:pt idx="9">
                  <c:v>514</c:v>
                </c:pt>
                <c:pt idx="10">
                  <c:v>512</c:v>
                </c:pt>
                <c:pt idx="11">
                  <c:v>518</c:v>
                </c:pt>
                <c:pt idx="12">
                  <c:v>480</c:v>
                </c:pt>
                <c:pt idx="13">
                  <c:v>477</c:v>
                </c:pt>
                <c:pt idx="14">
                  <c:v>527</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IvreaZone!$W$61:$Y$61</c:f>
              <c:numCache>
                <c:formatCode>0.00</c:formatCode>
                <c:ptCount val="3"/>
                <c:pt idx="0">
                  <c:v>5.7</c:v>
                </c:pt>
                <c:pt idx="1">
                  <c:v>4.0999999999999996</c:v>
                </c:pt>
                <c:pt idx="2">
                  <c:v>4.8</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IvreaZone!$Z$61:$AQ$61</c:f>
              <c:numCache>
                <c:formatCode>0.00</c:formatCode>
                <c:ptCount val="18"/>
                <c:pt idx="0">
                  <c:v>186</c:v>
                </c:pt>
                <c:pt idx="1">
                  <c:v>184.9</c:v>
                </c:pt>
                <c:pt idx="2">
                  <c:v>194</c:v>
                </c:pt>
                <c:pt idx="3">
                  <c:v>190.4</c:v>
                </c:pt>
                <c:pt idx="4">
                  <c:v>189</c:v>
                </c:pt>
                <c:pt idx="5">
                  <c:v>173.6</c:v>
                </c:pt>
                <c:pt idx="6">
                  <c:v>205.3</c:v>
                </c:pt>
                <c:pt idx="7">
                  <c:v>182.3</c:v>
                </c:pt>
                <c:pt idx="8">
                  <c:v>184.9</c:v>
                </c:pt>
                <c:pt idx="9">
                  <c:v>192</c:v>
                </c:pt>
                <c:pt idx="10">
                  <c:v>187.8</c:v>
                </c:pt>
                <c:pt idx="11">
                  <c:v>189.3</c:v>
                </c:pt>
                <c:pt idx="12">
                  <c:v>170.4</c:v>
                </c:pt>
                <c:pt idx="13">
                  <c:v>189.2</c:v>
                </c:pt>
                <c:pt idx="14">
                  <c:v>197</c:v>
                </c:pt>
                <c:pt idx="15">
                  <c:v>198</c:v>
                </c:pt>
                <c:pt idx="16">
                  <c:v>190</c:v>
                </c:pt>
                <c:pt idx="17">
                  <c:v>184.5</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IvreaZone!$BQ$61:$BU$61</c:f>
              <c:numCache>
                <c:formatCode>0.00</c:formatCode>
                <c:ptCount val="5"/>
                <c:pt idx="0">
                  <c:v>17.600000000000001</c:v>
                </c:pt>
                <c:pt idx="1">
                  <c:v>19.2</c:v>
                </c:pt>
                <c:pt idx="2">
                  <c:v>16.899999999999999</c:v>
                </c:pt>
                <c:pt idx="3">
                  <c:v>18.5</c:v>
                </c:pt>
                <c:pt idx="4">
                  <c:v>21.2</c:v>
                </c:pt>
              </c:numCache>
            </c:numRef>
          </c:yVal>
          <c:smooth val="0"/>
          <c:extLst>
            <c:ext xmlns:c16="http://schemas.microsoft.com/office/drawing/2014/chart" uri="{C3380CC4-5D6E-409C-BE32-E72D297353CC}">
              <c16:uniqueId val="{00000000-3DAA-42CA-9B39-BEF94EA55EC5}"/>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IvreaZone!$AY$61:$BO$61</c:f>
              <c:numCache>
                <c:formatCode>0.00</c:formatCode>
                <c:ptCount val="17"/>
                <c:pt idx="0">
                  <c:v>432</c:v>
                </c:pt>
                <c:pt idx="1">
                  <c:v>389</c:v>
                </c:pt>
                <c:pt idx="2">
                  <c:v>355</c:v>
                </c:pt>
                <c:pt idx="3">
                  <c:v>405</c:v>
                </c:pt>
                <c:pt idx="4">
                  <c:v>413</c:v>
                </c:pt>
                <c:pt idx="5">
                  <c:v>343</c:v>
                </c:pt>
                <c:pt idx="6">
                  <c:v>388</c:v>
                </c:pt>
                <c:pt idx="7">
                  <c:v>396</c:v>
                </c:pt>
                <c:pt idx="8">
                  <c:v>431</c:v>
                </c:pt>
                <c:pt idx="9">
                  <c:v>432</c:v>
                </c:pt>
                <c:pt idx="10">
                  <c:v>407</c:v>
                </c:pt>
                <c:pt idx="11">
                  <c:v>427</c:v>
                </c:pt>
                <c:pt idx="12">
                  <c:v>415</c:v>
                </c:pt>
                <c:pt idx="13">
                  <c:v>396</c:v>
                </c:pt>
                <c:pt idx="14">
                  <c:v>367</c:v>
                </c:pt>
                <c:pt idx="15">
                  <c:v>429</c:v>
                </c:pt>
                <c:pt idx="16">
                  <c:v>338</c:v>
                </c:pt>
              </c:numCache>
            </c:numRef>
          </c:yVal>
          <c:smooth val="0"/>
          <c:extLst>
            <c:ext xmlns:c16="http://schemas.microsoft.com/office/drawing/2014/chart" uri="{C3380CC4-5D6E-409C-BE32-E72D297353CC}">
              <c16:uniqueId val="{00000001-3DAA-42CA-9B39-BEF94EA55EC5}"/>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IvreaZone!$AS$61:$AX$61</c:f>
              <c:numCache>
                <c:formatCode>0.00</c:formatCode>
                <c:ptCount val="6"/>
                <c:pt idx="0">
                  <c:v>11.7</c:v>
                </c:pt>
                <c:pt idx="1">
                  <c:v>10.4</c:v>
                </c:pt>
                <c:pt idx="2">
                  <c:v>11</c:v>
                </c:pt>
                <c:pt idx="3">
                  <c:v>11.6</c:v>
                </c:pt>
                <c:pt idx="4">
                  <c:v>11</c:v>
                </c:pt>
                <c:pt idx="5">
                  <c:v>9.1</c:v>
                </c:pt>
              </c:numCache>
            </c:numRef>
          </c:yVal>
          <c:smooth val="0"/>
          <c:extLst>
            <c:ext xmlns:c16="http://schemas.microsoft.com/office/drawing/2014/chart" uri="{C3380CC4-5D6E-409C-BE32-E72D297353CC}">
              <c16:uniqueId val="{00000002-3DAA-42CA-9B39-BEF94EA55EC5}"/>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IvreaZone!$BV$61:$CK$61</c:f>
              <c:numCache>
                <c:formatCode>0.00</c:formatCode>
                <c:ptCount val="16"/>
                <c:pt idx="0">
                  <c:v>173.8</c:v>
                </c:pt>
                <c:pt idx="1">
                  <c:v>184</c:v>
                </c:pt>
                <c:pt idx="2">
                  <c:v>116</c:v>
                </c:pt>
                <c:pt idx="3">
                  <c:v>168.1</c:v>
                </c:pt>
                <c:pt idx="4">
                  <c:v>150</c:v>
                </c:pt>
                <c:pt idx="5">
                  <c:v>352</c:v>
                </c:pt>
                <c:pt idx="6">
                  <c:v>209</c:v>
                </c:pt>
                <c:pt idx="7">
                  <c:v>118.1</c:v>
                </c:pt>
                <c:pt idx="8">
                  <c:v>187</c:v>
                </c:pt>
                <c:pt idx="9">
                  <c:v>144</c:v>
                </c:pt>
                <c:pt idx="10">
                  <c:v>285</c:v>
                </c:pt>
                <c:pt idx="11">
                  <c:v>121.3</c:v>
                </c:pt>
                <c:pt idx="12">
                  <c:v>79.7</c:v>
                </c:pt>
                <c:pt idx="13">
                  <c:v>168</c:v>
                </c:pt>
                <c:pt idx="14">
                  <c:v>300</c:v>
                </c:pt>
                <c:pt idx="15">
                  <c:v>168</c:v>
                </c:pt>
              </c:numCache>
            </c:numRef>
          </c:yVal>
          <c:smooth val="0"/>
          <c:extLst>
            <c:ext xmlns:c16="http://schemas.microsoft.com/office/drawing/2014/chart" uri="{C3380CC4-5D6E-409C-BE32-E72D297353CC}">
              <c16:uniqueId val="{00000003-3DAA-42CA-9B39-BEF94EA55EC5}"/>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IvreaZone!$CM$61:$CZ$61</c:f>
              <c:numCache>
                <c:formatCode>0.00</c:formatCode>
                <c:ptCount val="14"/>
                <c:pt idx="0">
                  <c:v>7.3</c:v>
                </c:pt>
                <c:pt idx="1">
                  <c:v>9</c:v>
                </c:pt>
                <c:pt idx="2">
                  <c:v>10.199999999999999</c:v>
                </c:pt>
                <c:pt idx="3">
                  <c:v>9.1</c:v>
                </c:pt>
                <c:pt idx="4">
                  <c:v>9.5</c:v>
                </c:pt>
                <c:pt idx="5">
                  <c:v>10.5</c:v>
                </c:pt>
                <c:pt idx="6">
                  <c:v>11.6</c:v>
                </c:pt>
                <c:pt idx="7">
                  <c:v>10.3</c:v>
                </c:pt>
                <c:pt idx="8">
                  <c:v>9.3000000000000007</c:v>
                </c:pt>
                <c:pt idx="9">
                  <c:v>10.6</c:v>
                </c:pt>
                <c:pt idx="10">
                  <c:v>11.7</c:v>
                </c:pt>
                <c:pt idx="11">
                  <c:v>9.1</c:v>
                </c:pt>
                <c:pt idx="12">
                  <c:v>10.3</c:v>
                </c:pt>
                <c:pt idx="13">
                  <c:v>10.5</c:v>
                </c:pt>
              </c:numCache>
            </c:numRef>
          </c:yVal>
          <c:smooth val="0"/>
          <c:extLst>
            <c:ext xmlns:c16="http://schemas.microsoft.com/office/drawing/2014/chart" uri="{C3380CC4-5D6E-409C-BE32-E72D297353CC}">
              <c16:uniqueId val="{00000004-3DAA-42CA-9B39-BEF94EA55EC5}"/>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IvreaZone!$DA$61:$DR$61</c:f>
              <c:numCache>
                <c:formatCode>0.00</c:formatCode>
                <c:ptCount val="18"/>
                <c:pt idx="0">
                  <c:v>262</c:v>
                </c:pt>
                <c:pt idx="1">
                  <c:v>293</c:v>
                </c:pt>
                <c:pt idx="2">
                  <c:v>257</c:v>
                </c:pt>
                <c:pt idx="3">
                  <c:v>141</c:v>
                </c:pt>
                <c:pt idx="4">
                  <c:v>293</c:v>
                </c:pt>
                <c:pt idx="5">
                  <c:v>210.8</c:v>
                </c:pt>
                <c:pt idx="6">
                  <c:v>285</c:v>
                </c:pt>
                <c:pt idx="7">
                  <c:v>270</c:v>
                </c:pt>
                <c:pt idx="8">
                  <c:v>249</c:v>
                </c:pt>
                <c:pt idx="9">
                  <c:v>167</c:v>
                </c:pt>
                <c:pt idx="10">
                  <c:v>229</c:v>
                </c:pt>
                <c:pt idx="11">
                  <c:v>236</c:v>
                </c:pt>
                <c:pt idx="12">
                  <c:v>143</c:v>
                </c:pt>
                <c:pt idx="13">
                  <c:v>231</c:v>
                </c:pt>
                <c:pt idx="14">
                  <c:v>276</c:v>
                </c:pt>
                <c:pt idx="15">
                  <c:v>250</c:v>
                </c:pt>
                <c:pt idx="16">
                  <c:v>139.69999999999999</c:v>
                </c:pt>
                <c:pt idx="17">
                  <c:v>246</c:v>
                </c:pt>
              </c:numCache>
            </c:numRef>
          </c:yVal>
          <c:smooth val="0"/>
          <c:extLst>
            <c:ext xmlns:c16="http://schemas.microsoft.com/office/drawing/2014/chart" uri="{C3380CC4-5D6E-409C-BE32-E72D297353CC}">
              <c16:uniqueId val="{00000005-3DAA-42CA-9B39-BEF94EA55EC5}"/>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IvreaZone!$DT$61:$EF$61</c:f>
              <c:numCache>
                <c:formatCode>0.00</c:formatCode>
                <c:ptCount val="13"/>
                <c:pt idx="0">
                  <c:v>365</c:v>
                </c:pt>
                <c:pt idx="1">
                  <c:v>444</c:v>
                </c:pt>
                <c:pt idx="2">
                  <c:v>422</c:v>
                </c:pt>
                <c:pt idx="3">
                  <c:v>450</c:v>
                </c:pt>
                <c:pt idx="4">
                  <c:v>411</c:v>
                </c:pt>
                <c:pt idx="5">
                  <c:v>488</c:v>
                </c:pt>
                <c:pt idx="6">
                  <c:v>541</c:v>
                </c:pt>
                <c:pt idx="7">
                  <c:v>519</c:v>
                </c:pt>
                <c:pt idx="8">
                  <c:v>552</c:v>
                </c:pt>
                <c:pt idx="9">
                  <c:v>518</c:v>
                </c:pt>
                <c:pt idx="10">
                  <c:v>480</c:v>
                </c:pt>
                <c:pt idx="11">
                  <c:v>445</c:v>
                </c:pt>
                <c:pt idx="12">
                  <c:v>437</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IvreaZone!$EH$61:$EZ$61</c:f>
              <c:numCache>
                <c:formatCode>0.00</c:formatCode>
                <c:ptCount val="19"/>
                <c:pt idx="0">
                  <c:v>483</c:v>
                </c:pt>
                <c:pt idx="1">
                  <c:v>373</c:v>
                </c:pt>
                <c:pt idx="2">
                  <c:v>419</c:v>
                </c:pt>
                <c:pt idx="3">
                  <c:v>542</c:v>
                </c:pt>
                <c:pt idx="4">
                  <c:v>496</c:v>
                </c:pt>
                <c:pt idx="5">
                  <c:v>484</c:v>
                </c:pt>
                <c:pt idx="6">
                  <c:v>415</c:v>
                </c:pt>
                <c:pt idx="7">
                  <c:v>377</c:v>
                </c:pt>
                <c:pt idx="8">
                  <c:v>394</c:v>
                </c:pt>
                <c:pt idx="9">
                  <c:v>790</c:v>
                </c:pt>
                <c:pt idx="10">
                  <c:v>305</c:v>
                </c:pt>
                <c:pt idx="11">
                  <c:v>282</c:v>
                </c:pt>
                <c:pt idx="12">
                  <c:v>317</c:v>
                </c:pt>
                <c:pt idx="13">
                  <c:v>213.7</c:v>
                </c:pt>
                <c:pt idx="14">
                  <c:v>280</c:v>
                </c:pt>
                <c:pt idx="15">
                  <c:v>427</c:v>
                </c:pt>
                <c:pt idx="16">
                  <c:v>515</c:v>
                </c:pt>
                <c:pt idx="17">
                  <c:v>350</c:v>
                </c:pt>
                <c:pt idx="18">
                  <c:v>610</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IvreaZone!$FB$61:$FG$61</c:f>
              <c:numCache>
                <c:formatCode>0.00</c:formatCode>
                <c:ptCount val="6"/>
                <c:pt idx="0">
                  <c:v>209</c:v>
                </c:pt>
                <c:pt idx="1">
                  <c:v>457</c:v>
                </c:pt>
                <c:pt idx="2">
                  <c:v>459</c:v>
                </c:pt>
                <c:pt idx="3">
                  <c:v>225.4</c:v>
                </c:pt>
                <c:pt idx="4">
                  <c:v>543</c:v>
                </c:pt>
                <c:pt idx="5">
                  <c:v>561</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IvreaZone!$FI$61:$GI$61</c:f>
              <c:numCache>
                <c:formatCode>0.00</c:formatCode>
                <c:ptCount val="27"/>
                <c:pt idx="0">
                  <c:v>467</c:v>
                </c:pt>
                <c:pt idx="1">
                  <c:v>506</c:v>
                </c:pt>
                <c:pt idx="2">
                  <c:v>504</c:v>
                </c:pt>
                <c:pt idx="3">
                  <c:v>532</c:v>
                </c:pt>
                <c:pt idx="4">
                  <c:v>560</c:v>
                </c:pt>
                <c:pt idx="5">
                  <c:v>375</c:v>
                </c:pt>
                <c:pt idx="6">
                  <c:v>313</c:v>
                </c:pt>
                <c:pt idx="7">
                  <c:v>1043</c:v>
                </c:pt>
                <c:pt idx="8">
                  <c:v>1153</c:v>
                </c:pt>
                <c:pt idx="9">
                  <c:v>309</c:v>
                </c:pt>
                <c:pt idx="10">
                  <c:v>216</c:v>
                </c:pt>
                <c:pt idx="11">
                  <c:v>247</c:v>
                </c:pt>
                <c:pt idx="12">
                  <c:v>328</c:v>
                </c:pt>
                <c:pt idx="13">
                  <c:v>294</c:v>
                </c:pt>
                <c:pt idx="14">
                  <c:v>351</c:v>
                </c:pt>
                <c:pt idx="15">
                  <c:v>250</c:v>
                </c:pt>
                <c:pt idx="16">
                  <c:v>348</c:v>
                </c:pt>
                <c:pt idx="17">
                  <c:v>343</c:v>
                </c:pt>
                <c:pt idx="18">
                  <c:v>304</c:v>
                </c:pt>
                <c:pt idx="19">
                  <c:v>296</c:v>
                </c:pt>
                <c:pt idx="20">
                  <c:v>417</c:v>
                </c:pt>
                <c:pt idx="21">
                  <c:v>348</c:v>
                </c:pt>
                <c:pt idx="22">
                  <c:v>220</c:v>
                </c:pt>
                <c:pt idx="23">
                  <c:v>140.1</c:v>
                </c:pt>
                <c:pt idx="24">
                  <c:v>173</c:v>
                </c:pt>
                <c:pt idx="25">
                  <c:v>178</c:v>
                </c:pt>
                <c:pt idx="26">
                  <c:v>119.3</c:v>
                </c:pt>
              </c:numCache>
            </c:numRef>
          </c:yVal>
          <c:smooth val="0"/>
          <c:extLst>
            <c:ext xmlns:c16="http://schemas.microsoft.com/office/drawing/2014/chart" uri="{C3380CC4-5D6E-409C-BE32-E72D297353CC}">
              <c16:uniqueId val="{00000006-3DAA-42CA-9B39-BEF94EA55EC5}"/>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IvreaZone!$GK$61:$GW$61</c:f>
              <c:numCache>
                <c:formatCode>0.00</c:formatCode>
                <c:ptCount val="13"/>
                <c:pt idx="0">
                  <c:v>348</c:v>
                </c:pt>
                <c:pt idx="1">
                  <c:v>99.2</c:v>
                </c:pt>
                <c:pt idx="2">
                  <c:v>213</c:v>
                </c:pt>
                <c:pt idx="3">
                  <c:v>609</c:v>
                </c:pt>
                <c:pt idx="4">
                  <c:v>201.1</c:v>
                </c:pt>
                <c:pt idx="5">
                  <c:v>150.80000000000001</c:v>
                </c:pt>
                <c:pt idx="6">
                  <c:v>58.1</c:v>
                </c:pt>
                <c:pt idx="7">
                  <c:v>67.3</c:v>
                </c:pt>
                <c:pt idx="8">
                  <c:v>117</c:v>
                </c:pt>
                <c:pt idx="9">
                  <c:v>157.69999999999999</c:v>
                </c:pt>
                <c:pt idx="10">
                  <c:v>521</c:v>
                </c:pt>
                <c:pt idx="11">
                  <c:v>274</c:v>
                </c:pt>
                <c:pt idx="12">
                  <c:v>135.5</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36837480"/>
        <c:axId val="-2136832248"/>
      </c:scatterChart>
      <c:valAx>
        <c:axId val="-2136837480"/>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6832248"/>
        <c:crossesAt val="1E-3"/>
        <c:crossBetween val="midCat"/>
        <c:minorUnit val="50"/>
      </c:valAx>
      <c:valAx>
        <c:axId val="-2136832248"/>
        <c:scaling>
          <c:logBase val="10"/>
          <c:orientation val="minMax"/>
        </c:scaling>
        <c:delete val="0"/>
        <c:axPos val="l"/>
        <c:majorGridlines/>
        <c:title>
          <c:tx>
            <c:rich>
              <a:bodyPr rot="-5400000" vert="horz"/>
              <a:lstStyle/>
              <a:p>
                <a:pPr>
                  <a:defRPr/>
                </a:pPr>
                <a:r>
                  <a:rPr lang="en-US"/>
                  <a:t>Zn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36837480"/>
        <c:crosses val="autoZero"/>
        <c:crossBetween val="midCat"/>
      </c:valAx>
    </c:plotArea>
    <c:plotVisOnly val="1"/>
    <c:dispBlanksAs val="gap"/>
    <c:showDLblsOverMax val="0"/>
  </c:char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Langtang!$F$63:$I$63</c:f>
              <c:numCache>
                <c:formatCode>0.00</c:formatCode>
                <c:ptCount val="4"/>
                <c:pt idx="0">
                  <c:v>60.9</c:v>
                </c:pt>
                <c:pt idx="1">
                  <c:v>51.7</c:v>
                </c:pt>
                <c:pt idx="2">
                  <c:v>54.3</c:v>
                </c:pt>
                <c:pt idx="3">
                  <c:v>58.1</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Langtang!$B$63:$E$63</c:f>
              <c:numCache>
                <c:formatCode>0.00</c:formatCode>
                <c:ptCount val="4"/>
                <c:pt idx="0">
                  <c:v>92.1</c:v>
                </c:pt>
                <c:pt idx="1">
                  <c:v>84</c:v>
                </c:pt>
                <c:pt idx="2">
                  <c:v>93.7</c:v>
                </c:pt>
                <c:pt idx="3">
                  <c:v>90</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Langtang!$X$63:$AE$63</c:f>
              <c:numCache>
                <c:formatCode>0.00</c:formatCode>
                <c:ptCount val="8"/>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Langtang!$U$63:$W$63</c:f>
              <c:numCache>
                <c:formatCode>0.00</c:formatCode>
                <c:ptCount val="3"/>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Langtang!$AG$63:$AO$63</c:f>
              <c:numCache>
                <c:formatCode>0.00</c:formatCode>
                <c:ptCount val="9"/>
                <c:pt idx="0">
                  <c:v>73.7</c:v>
                </c:pt>
                <c:pt idx="1">
                  <c:v>99.6</c:v>
                </c:pt>
                <c:pt idx="2">
                  <c:v>102.3</c:v>
                </c:pt>
                <c:pt idx="3">
                  <c:v>112.3</c:v>
                </c:pt>
                <c:pt idx="4">
                  <c:v>100.3</c:v>
                </c:pt>
                <c:pt idx="5">
                  <c:v>72</c:v>
                </c:pt>
                <c:pt idx="6">
                  <c:v>69.900000000000006</c:v>
                </c:pt>
                <c:pt idx="7">
                  <c:v>100.5</c:v>
                </c:pt>
                <c:pt idx="8">
                  <c:v>88.8</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Langtang!$P$63:$S$63</c:f>
              <c:numCache>
                <c:formatCode>0.00</c:formatCode>
                <c:ptCount val="4"/>
                <c:pt idx="0">
                  <c:v>59.9</c:v>
                </c:pt>
                <c:pt idx="1">
                  <c:v>69.599999999999994</c:v>
                </c:pt>
                <c:pt idx="2">
                  <c:v>62.6</c:v>
                </c:pt>
                <c:pt idx="3">
                  <c:v>63.3</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Langtang!$K$63:$O$63</c:f>
              <c:numCache>
                <c:formatCode>0.00</c:formatCode>
                <c:ptCount val="5"/>
                <c:pt idx="0">
                  <c:v>104</c:v>
                </c:pt>
                <c:pt idx="1">
                  <c:v>98.1</c:v>
                </c:pt>
                <c:pt idx="2">
                  <c:v>103.8</c:v>
                </c:pt>
                <c:pt idx="3">
                  <c:v>108.1</c:v>
                </c:pt>
                <c:pt idx="4">
                  <c:v>110</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Sikkim!$K$63:$Q$63</c:f>
              <c:numCache>
                <c:formatCode>0.00</c:formatCode>
                <c:ptCount val="7"/>
                <c:pt idx="0">
                  <c:v>31.3</c:v>
                </c:pt>
                <c:pt idx="1">
                  <c:v>31.6</c:v>
                </c:pt>
                <c:pt idx="2">
                  <c:v>30</c:v>
                </c:pt>
                <c:pt idx="3">
                  <c:v>30.8</c:v>
                </c:pt>
                <c:pt idx="4">
                  <c:v>30.1</c:v>
                </c:pt>
                <c:pt idx="5">
                  <c:v>31.5</c:v>
                </c:pt>
                <c:pt idx="6">
                  <c:v>31</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Sikkim!$B$63:$J$63</c:f>
              <c:numCache>
                <c:formatCode>0.00</c:formatCode>
                <c:ptCount val="9"/>
                <c:pt idx="0">
                  <c:v>46.8</c:v>
                </c:pt>
                <c:pt idx="1">
                  <c:v>48.9</c:v>
                </c:pt>
                <c:pt idx="2">
                  <c:v>48.5</c:v>
                </c:pt>
                <c:pt idx="3">
                  <c:v>46.3</c:v>
                </c:pt>
                <c:pt idx="4">
                  <c:v>49.6</c:v>
                </c:pt>
                <c:pt idx="5">
                  <c:v>48.3</c:v>
                </c:pt>
                <c:pt idx="6">
                  <c:v>47.6</c:v>
                </c:pt>
                <c:pt idx="7">
                  <c:v>48.3</c:v>
                </c:pt>
                <c:pt idx="8">
                  <c:v>47.8</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Sikkim!$AB$63:$AI$63</c:f>
              <c:numCache>
                <c:formatCode>0.00</c:formatCode>
                <c:ptCount val="8"/>
                <c:pt idx="0">
                  <c:v>34.6</c:v>
                </c:pt>
                <c:pt idx="1">
                  <c:v>32.799999999999997</c:v>
                </c:pt>
                <c:pt idx="2">
                  <c:v>32.299999999999997</c:v>
                </c:pt>
                <c:pt idx="3">
                  <c:v>36.200000000000003</c:v>
                </c:pt>
                <c:pt idx="4">
                  <c:v>32.9</c:v>
                </c:pt>
                <c:pt idx="5">
                  <c:v>30.8</c:v>
                </c:pt>
                <c:pt idx="6">
                  <c:v>31.8</c:v>
                </c:pt>
                <c:pt idx="7">
                  <c:v>35.6</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Sikkim!$S$63:$AA$63</c:f>
              <c:numCache>
                <c:formatCode>0.00</c:formatCode>
                <c:ptCount val="9"/>
                <c:pt idx="0">
                  <c:v>50.3</c:v>
                </c:pt>
                <c:pt idx="1">
                  <c:v>49.8</c:v>
                </c:pt>
                <c:pt idx="2">
                  <c:v>49.4</c:v>
                </c:pt>
                <c:pt idx="3">
                  <c:v>50.5</c:v>
                </c:pt>
                <c:pt idx="4">
                  <c:v>54.1</c:v>
                </c:pt>
                <c:pt idx="5">
                  <c:v>55.1</c:v>
                </c:pt>
                <c:pt idx="6">
                  <c:v>50.3</c:v>
                </c:pt>
                <c:pt idx="7">
                  <c:v>50.7</c:v>
                </c:pt>
                <c:pt idx="8">
                  <c:v>49.5</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Sikkim!$AS$63:$AZ$63</c:f>
              <c:numCache>
                <c:formatCode>0.00</c:formatCode>
                <c:ptCount val="8"/>
                <c:pt idx="0">
                  <c:v>31.1</c:v>
                </c:pt>
                <c:pt idx="1">
                  <c:v>29.7</c:v>
                </c:pt>
                <c:pt idx="2">
                  <c:v>28.1</c:v>
                </c:pt>
                <c:pt idx="3">
                  <c:v>29.1</c:v>
                </c:pt>
                <c:pt idx="4">
                  <c:v>28.5</c:v>
                </c:pt>
                <c:pt idx="5">
                  <c:v>30.8</c:v>
                </c:pt>
                <c:pt idx="6">
                  <c:v>27.8</c:v>
                </c:pt>
                <c:pt idx="7">
                  <c:v>29.5</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Sikkim!$AK$63:$AR$63</c:f>
              <c:numCache>
                <c:formatCode>0.00</c:formatCode>
                <c:ptCount val="8"/>
                <c:pt idx="0">
                  <c:v>48.8</c:v>
                </c:pt>
                <c:pt idx="1">
                  <c:v>48.8</c:v>
                </c:pt>
                <c:pt idx="2">
                  <c:v>51.5</c:v>
                </c:pt>
                <c:pt idx="3">
                  <c:v>51.7</c:v>
                </c:pt>
                <c:pt idx="4">
                  <c:v>50.6</c:v>
                </c:pt>
                <c:pt idx="5">
                  <c:v>50.1</c:v>
                </c:pt>
                <c:pt idx="6">
                  <c:v>47.4</c:v>
                </c:pt>
                <c:pt idx="7">
                  <c:v>48.9</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Sikkim!$BJ$63:$BR$63</c:f>
              <c:numCache>
                <c:formatCode>0.00</c:formatCode>
                <c:ptCount val="9"/>
                <c:pt idx="0">
                  <c:v>33.200000000000003</c:v>
                </c:pt>
                <c:pt idx="1">
                  <c:v>30.8</c:v>
                </c:pt>
                <c:pt idx="2">
                  <c:v>32.1</c:v>
                </c:pt>
                <c:pt idx="3">
                  <c:v>36.700000000000003</c:v>
                </c:pt>
                <c:pt idx="4">
                  <c:v>34.9</c:v>
                </c:pt>
                <c:pt idx="5">
                  <c:v>33.1</c:v>
                </c:pt>
                <c:pt idx="6">
                  <c:v>33.1</c:v>
                </c:pt>
                <c:pt idx="7">
                  <c:v>33.6</c:v>
                </c:pt>
                <c:pt idx="8">
                  <c:v>35.299999999999997</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Sikkim!$BB$63:$BI$63</c:f>
              <c:numCache>
                <c:formatCode>0.00</c:formatCode>
                <c:ptCount val="8"/>
                <c:pt idx="0">
                  <c:v>59.7</c:v>
                </c:pt>
                <c:pt idx="1">
                  <c:v>57.2</c:v>
                </c:pt>
                <c:pt idx="2">
                  <c:v>55.4</c:v>
                </c:pt>
                <c:pt idx="3">
                  <c:v>56.2</c:v>
                </c:pt>
                <c:pt idx="4">
                  <c:v>56.4</c:v>
                </c:pt>
                <c:pt idx="5">
                  <c:v>55.9</c:v>
                </c:pt>
                <c:pt idx="6">
                  <c:v>59.4</c:v>
                </c:pt>
                <c:pt idx="7">
                  <c:v>56.7</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Sikkim!$CC$63:$CK$63</c:f>
              <c:numCache>
                <c:formatCode>0.00</c:formatCode>
                <c:ptCount val="9"/>
                <c:pt idx="0">
                  <c:v>26</c:v>
                </c:pt>
                <c:pt idx="1">
                  <c:v>25.7</c:v>
                </c:pt>
                <c:pt idx="2">
                  <c:v>25.8</c:v>
                </c:pt>
                <c:pt idx="3">
                  <c:v>24.6</c:v>
                </c:pt>
                <c:pt idx="4">
                  <c:v>25.4</c:v>
                </c:pt>
                <c:pt idx="5">
                  <c:v>25.6</c:v>
                </c:pt>
                <c:pt idx="6">
                  <c:v>24.3</c:v>
                </c:pt>
                <c:pt idx="7">
                  <c:v>24</c:v>
                </c:pt>
                <c:pt idx="8">
                  <c:v>26.8</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Sikkim!$BT$63:$CB$63</c:f>
              <c:numCache>
                <c:formatCode>0.00</c:formatCode>
                <c:ptCount val="9"/>
                <c:pt idx="0">
                  <c:v>45.1</c:v>
                </c:pt>
                <c:pt idx="1">
                  <c:v>42.4</c:v>
                </c:pt>
                <c:pt idx="2">
                  <c:v>41.8</c:v>
                </c:pt>
                <c:pt idx="3">
                  <c:v>43.5</c:v>
                </c:pt>
                <c:pt idx="4">
                  <c:v>43.7</c:v>
                </c:pt>
                <c:pt idx="5">
                  <c:v>41</c:v>
                </c:pt>
                <c:pt idx="6">
                  <c:v>44.3</c:v>
                </c:pt>
                <c:pt idx="7">
                  <c:v>45.4</c:v>
                </c:pt>
                <c:pt idx="8">
                  <c:v>44.1</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Sikkim!$CV$63:$DB$63</c:f>
              <c:numCache>
                <c:formatCode>0.00</c:formatCode>
                <c:ptCount val="7"/>
                <c:pt idx="0">
                  <c:v>36.299999999999997</c:v>
                </c:pt>
                <c:pt idx="1">
                  <c:v>36.4</c:v>
                </c:pt>
                <c:pt idx="2">
                  <c:v>35</c:v>
                </c:pt>
                <c:pt idx="3">
                  <c:v>35.700000000000003</c:v>
                </c:pt>
                <c:pt idx="4">
                  <c:v>34.5</c:v>
                </c:pt>
                <c:pt idx="5">
                  <c:v>35.700000000000003</c:v>
                </c:pt>
                <c:pt idx="6">
                  <c:v>35.5</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Sikkim!$CM$63:$CU$63</c:f>
              <c:numCache>
                <c:formatCode>0.00</c:formatCode>
                <c:ptCount val="9"/>
                <c:pt idx="0">
                  <c:v>61.7</c:v>
                </c:pt>
                <c:pt idx="1">
                  <c:v>61.4</c:v>
                </c:pt>
                <c:pt idx="2">
                  <c:v>63.9</c:v>
                </c:pt>
                <c:pt idx="3">
                  <c:v>59</c:v>
                </c:pt>
                <c:pt idx="4">
                  <c:v>60.9</c:v>
                </c:pt>
                <c:pt idx="5">
                  <c:v>58.3</c:v>
                </c:pt>
                <c:pt idx="6">
                  <c:v>58.1</c:v>
                </c:pt>
                <c:pt idx="7">
                  <c:v>59.1</c:v>
                </c:pt>
                <c:pt idx="8">
                  <c:v>61.2</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IvreaZone!$B$63:$F$63</c:f>
              <c:numCache>
                <c:formatCode>0.00</c:formatCode>
                <c:ptCount val="5"/>
                <c:pt idx="0">
                  <c:v>72.599999999999994</c:v>
                </c:pt>
                <c:pt idx="1">
                  <c:v>70.599999999999994</c:v>
                </c:pt>
                <c:pt idx="2">
                  <c:v>72.8</c:v>
                </c:pt>
                <c:pt idx="3">
                  <c:v>71.599999999999994</c:v>
                </c:pt>
                <c:pt idx="4">
                  <c:v>72.7</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IvreaZone!$G$63:$U$63</c:f>
              <c:numCache>
                <c:formatCode>0.00</c:formatCode>
                <c:ptCount val="15"/>
                <c:pt idx="0">
                  <c:v>42.4</c:v>
                </c:pt>
                <c:pt idx="1">
                  <c:v>45.4</c:v>
                </c:pt>
                <c:pt idx="2">
                  <c:v>44.2</c:v>
                </c:pt>
                <c:pt idx="3">
                  <c:v>46.2</c:v>
                </c:pt>
                <c:pt idx="4">
                  <c:v>44.2</c:v>
                </c:pt>
                <c:pt idx="5">
                  <c:v>41.6</c:v>
                </c:pt>
                <c:pt idx="6">
                  <c:v>42.4</c:v>
                </c:pt>
                <c:pt idx="7">
                  <c:v>45.7</c:v>
                </c:pt>
                <c:pt idx="8">
                  <c:v>42.3</c:v>
                </c:pt>
                <c:pt idx="9">
                  <c:v>41.7</c:v>
                </c:pt>
                <c:pt idx="10">
                  <c:v>40.4</c:v>
                </c:pt>
                <c:pt idx="11">
                  <c:v>44.5</c:v>
                </c:pt>
                <c:pt idx="12">
                  <c:v>44.7</c:v>
                </c:pt>
                <c:pt idx="13">
                  <c:v>45.4</c:v>
                </c:pt>
                <c:pt idx="14">
                  <c:v>38.700000000000003</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IvreaZone!$W$63:$Y$63</c:f>
              <c:numCache>
                <c:formatCode>0.00</c:formatCode>
                <c:ptCount val="3"/>
                <c:pt idx="0">
                  <c:v>65.3</c:v>
                </c:pt>
                <c:pt idx="1">
                  <c:v>60.8</c:v>
                </c:pt>
                <c:pt idx="2">
                  <c:v>60.2</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IvreaZone!$Z$63:$AQ$63</c:f>
              <c:numCache>
                <c:formatCode>0.00</c:formatCode>
                <c:ptCount val="18"/>
                <c:pt idx="0">
                  <c:v>40.1</c:v>
                </c:pt>
                <c:pt idx="1">
                  <c:v>43.8</c:v>
                </c:pt>
                <c:pt idx="2">
                  <c:v>43.5</c:v>
                </c:pt>
                <c:pt idx="3">
                  <c:v>45</c:v>
                </c:pt>
                <c:pt idx="4">
                  <c:v>42.1</c:v>
                </c:pt>
                <c:pt idx="5">
                  <c:v>38.9</c:v>
                </c:pt>
                <c:pt idx="6">
                  <c:v>42.1</c:v>
                </c:pt>
                <c:pt idx="7">
                  <c:v>41.6</c:v>
                </c:pt>
                <c:pt idx="8">
                  <c:v>40.5</c:v>
                </c:pt>
                <c:pt idx="9">
                  <c:v>41.8</c:v>
                </c:pt>
                <c:pt idx="10">
                  <c:v>39.6</c:v>
                </c:pt>
                <c:pt idx="11">
                  <c:v>39.5</c:v>
                </c:pt>
                <c:pt idx="12">
                  <c:v>38.6</c:v>
                </c:pt>
                <c:pt idx="13">
                  <c:v>42.4</c:v>
                </c:pt>
                <c:pt idx="14">
                  <c:v>46.6</c:v>
                </c:pt>
                <c:pt idx="15">
                  <c:v>45.4</c:v>
                </c:pt>
                <c:pt idx="16">
                  <c:v>45.6</c:v>
                </c:pt>
                <c:pt idx="17">
                  <c:v>41.7</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IvreaZone!$BQ$63:$BU$63</c:f>
              <c:numCache>
                <c:formatCode>0.00</c:formatCode>
                <c:ptCount val="5"/>
                <c:pt idx="0">
                  <c:v>70.900000000000006</c:v>
                </c:pt>
                <c:pt idx="1">
                  <c:v>75.8</c:v>
                </c:pt>
                <c:pt idx="2">
                  <c:v>64.400000000000006</c:v>
                </c:pt>
                <c:pt idx="3">
                  <c:v>85.8</c:v>
                </c:pt>
                <c:pt idx="4">
                  <c:v>72.7</c:v>
                </c:pt>
              </c:numCache>
            </c:numRef>
          </c:yVal>
          <c:smooth val="0"/>
          <c:extLst>
            <c:ext xmlns:c16="http://schemas.microsoft.com/office/drawing/2014/chart" uri="{C3380CC4-5D6E-409C-BE32-E72D297353CC}">
              <c16:uniqueId val="{00000000-CA50-40E8-9D12-FD07E36DD24D}"/>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IvreaZone!$AY$63:$BO$63</c:f>
              <c:numCache>
                <c:formatCode>0.00</c:formatCode>
                <c:ptCount val="17"/>
                <c:pt idx="0">
                  <c:v>37.6</c:v>
                </c:pt>
                <c:pt idx="1">
                  <c:v>41.9</c:v>
                </c:pt>
                <c:pt idx="2">
                  <c:v>36.9</c:v>
                </c:pt>
                <c:pt idx="3">
                  <c:v>39.799999999999997</c:v>
                </c:pt>
                <c:pt idx="4">
                  <c:v>41.9</c:v>
                </c:pt>
                <c:pt idx="5">
                  <c:v>43.6</c:v>
                </c:pt>
                <c:pt idx="6">
                  <c:v>40.5</c:v>
                </c:pt>
                <c:pt idx="7">
                  <c:v>40.9</c:v>
                </c:pt>
                <c:pt idx="8">
                  <c:v>43.3</c:v>
                </c:pt>
                <c:pt idx="9">
                  <c:v>37.9</c:v>
                </c:pt>
                <c:pt idx="10">
                  <c:v>41</c:v>
                </c:pt>
                <c:pt idx="11">
                  <c:v>36.9</c:v>
                </c:pt>
                <c:pt idx="12">
                  <c:v>38</c:v>
                </c:pt>
                <c:pt idx="13">
                  <c:v>41.7</c:v>
                </c:pt>
                <c:pt idx="14">
                  <c:v>36</c:v>
                </c:pt>
                <c:pt idx="15">
                  <c:v>37.5</c:v>
                </c:pt>
                <c:pt idx="16">
                  <c:v>37</c:v>
                </c:pt>
              </c:numCache>
            </c:numRef>
          </c:yVal>
          <c:smooth val="0"/>
          <c:extLst>
            <c:ext xmlns:c16="http://schemas.microsoft.com/office/drawing/2014/chart" uri="{C3380CC4-5D6E-409C-BE32-E72D297353CC}">
              <c16:uniqueId val="{00000001-CA50-40E8-9D12-FD07E36DD24D}"/>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IvreaZone!$AS$63:$AX$63</c:f>
              <c:numCache>
                <c:formatCode>0.00</c:formatCode>
                <c:ptCount val="6"/>
                <c:pt idx="0">
                  <c:v>66.599999999999994</c:v>
                </c:pt>
                <c:pt idx="1">
                  <c:v>60.1</c:v>
                </c:pt>
                <c:pt idx="2">
                  <c:v>61.1</c:v>
                </c:pt>
                <c:pt idx="3">
                  <c:v>63.8</c:v>
                </c:pt>
                <c:pt idx="4">
                  <c:v>64.400000000000006</c:v>
                </c:pt>
                <c:pt idx="5">
                  <c:v>57.3</c:v>
                </c:pt>
              </c:numCache>
            </c:numRef>
          </c:yVal>
          <c:smooth val="0"/>
          <c:extLst>
            <c:ext xmlns:c16="http://schemas.microsoft.com/office/drawing/2014/chart" uri="{C3380CC4-5D6E-409C-BE32-E72D297353CC}">
              <c16:uniqueId val="{00000002-CA50-40E8-9D12-FD07E36DD24D}"/>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IvreaZone!$BV$63:$CK$63</c:f>
              <c:numCache>
                <c:formatCode>0.00</c:formatCode>
                <c:ptCount val="16"/>
                <c:pt idx="0">
                  <c:v>40.5</c:v>
                </c:pt>
                <c:pt idx="1">
                  <c:v>41.3</c:v>
                </c:pt>
                <c:pt idx="2">
                  <c:v>53.2</c:v>
                </c:pt>
                <c:pt idx="3">
                  <c:v>42.2</c:v>
                </c:pt>
                <c:pt idx="4">
                  <c:v>45.6</c:v>
                </c:pt>
                <c:pt idx="5">
                  <c:v>43.1</c:v>
                </c:pt>
                <c:pt idx="6">
                  <c:v>43.4</c:v>
                </c:pt>
                <c:pt idx="7">
                  <c:v>43.9</c:v>
                </c:pt>
                <c:pt idx="8">
                  <c:v>45.4</c:v>
                </c:pt>
                <c:pt idx="9">
                  <c:v>68.2</c:v>
                </c:pt>
                <c:pt idx="10">
                  <c:v>37.1</c:v>
                </c:pt>
                <c:pt idx="11">
                  <c:v>41.8</c:v>
                </c:pt>
                <c:pt idx="12">
                  <c:v>37.1</c:v>
                </c:pt>
                <c:pt idx="13">
                  <c:v>37.6</c:v>
                </c:pt>
                <c:pt idx="14">
                  <c:v>49.7</c:v>
                </c:pt>
                <c:pt idx="15">
                  <c:v>46.4</c:v>
                </c:pt>
              </c:numCache>
            </c:numRef>
          </c:yVal>
          <c:smooth val="0"/>
          <c:extLst>
            <c:ext xmlns:c16="http://schemas.microsoft.com/office/drawing/2014/chart" uri="{C3380CC4-5D6E-409C-BE32-E72D297353CC}">
              <c16:uniqueId val="{00000003-CA50-40E8-9D12-FD07E36DD24D}"/>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IvreaZone!$CM$63:$CZ$63</c:f>
              <c:numCache>
                <c:formatCode>0.00</c:formatCode>
                <c:ptCount val="14"/>
                <c:pt idx="0">
                  <c:v>37.200000000000003</c:v>
                </c:pt>
                <c:pt idx="1">
                  <c:v>28.1</c:v>
                </c:pt>
                <c:pt idx="2">
                  <c:v>47.9</c:v>
                </c:pt>
                <c:pt idx="3">
                  <c:v>58.9</c:v>
                </c:pt>
                <c:pt idx="4">
                  <c:v>57.3</c:v>
                </c:pt>
                <c:pt idx="5">
                  <c:v>63.2</c:v>
                </c:pt>
                <c:pt idx="6">
                  <c:v>68.400000000000006</c:v>
                </c:pt>
                <c:pt idx="7">
                  <c:v>66.3</c:v>
                </c:pt>
                <c:pt idx="8">
                  <c:v>56.7</c:v>
                </c:pt>
                <c:pt idx="9">
                  <c:v>66</c:v>
                </c:pt>
                <c:pt idx="10">
                  <c:v>71</c:v>
                </c:pt>
                <c:pt idx="11">
                  <c:v>68.5</c:v>
                </c:pt>
                <c:pt idx="12">
                  <c:v>69.8</c:v>
                </c:pt>
                <c:pt idx="13">
                  <c:v>58.3</c:v>
                </c:pt>
              </c:numCache>
            </c:numRef>
          </c:yVal>
          <c:smooth val="0"/>
          <c:extLst>
            <c:ext xmlns:c16="http://schemas.microsoft.com/office/drawing/2014/chart" uri="{C3380CC4-5D6E-409C-BE32-E72D297353CC}">
              <c16:uniqueId val="{00000004-CA50-40E8-9D12-FD07E36DD24D}"/>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IvreaZone!$DA$63:$DR$63</c:f>
              <c:numCache>
                <c:formatCode>0.00</c:formatCode>
                <c:ptCount val="18"/>
                <c:pt idx="0">
                  <c:v>39.799999999999997</c:v>
                </c:pt>
                <c:pt idx="1">
                  <c:v>37.299999999999997</c:v>
                </c:pt>
                <c:pt idx="2">
                  <c:v>43.3</c:v>
                </c:pt>
                <c:pt idx="3">
                  <c:v>37.5</c:v>
                </c:pt>
                <c:pt idx="4">
                  <c:v>36</c:v>
                </c:pt>
                <c:pt idx="5">
                  <c:v>37.4</c:v>
                </c:pt>
                <c:pt idx="6">
                  <c:v>38.799999999999997</c:v>
                </c:pt>
                <c:pt idx="7">
                  <c:v>38</c:v>
                </c:pt>
                <c:pt idx="8">
                  <c:v>41.9</c:v>
                </c:pt>
                <c:pt idx="9">
                  <c:v>38.799999999999997</c:v>
                </c:pt>
                <c:pt idx="10">
                  <c:v>39.4</c:v>
                </c:pt>
                <c:pt idx="11">
                  <c:v>39.700000000000003</c:v>
                </c:pt>
                <c:pt idx="12">
                  <c:v>40.1</c:v>
                </c:pt>
                <c:pt idx="13">
                  <c:v>37</c:v>
                </c:pt>
                <c:pt idx="14">
                  <c:v>38.9</c:v>
                </c:pt>
                <c:pt idx="15">
                  <c:v>35.4</c:v>
                </c:pt>
                <c:pt idx="16">
                  <c:v>35.200000000000003</c:v>
                </c:pt>
                <c:pt idx="17">
                  <c:v>36.700000000000003</c:v>
                </c:pt>
              </c:numCache>
            </c:numRef>
          </c:yVal>
          <c:smooth val="0"/>
          <c:extLst>
            <c:ext xmlns:c16="http://schemas.microsoft.com/office/drawing/2014/chart" uri="{C3380CC4-5D6E-409C-BE32-E72D297353CC}">
              <c16:uniqueId val="{00000005-CA50-40E8-9D12-FD07E36DD24D}"/>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IvreaZone!$DT$63:$EF$63</c:f>
              <c:numCache>
                <c:formatCode>0.00</c:formatCode>
                <c:ptCount val="13"/>
                <c:pt idx="0">
                  <c:v>35.9</c:v>
                </c:pt>
                <c:pt idx="1">
                  <c:v>38.700000000000003</c:v>
                </c:pt>
                <c:pt idx="2">
                  <c:v>40</c:v>
                </c:pt>
                <c:pt idx="3">
                  <c:v>42.6</c:v>
                </c:pt>
                <c:pt idx="4">
                  <c:v>38.5</c:v>
                </c:pt>
                <c:pt idx="5">
                  <c:v>38.9</c:v>
                </c:pt>
                <c:pt idx="6">
                  <c:v>38.6</c:v>
                </c:pt>
                <c:pt idx="7">
                  <c:v>39.700000000000003</c:v>
                </c:pt>
                <c:pt idx="8">
                  <c:v>42.6</c:v>
                </c:pt>
                <c:pt idx="9">
                  <c:v>38.799999999999997</c:v>
                </c:pt>
                <c:pt idx="10">
                  <c:v>41.3</c:v>
                </c:pt>
                <c:pt idx="11">
                  <c:v>36.9</c:v>
                </c:pt>
                <c:pt idx="12">
                  <c:v>38.799999999999997</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IvreaZone!$EH$63:$EZ$63</c:f>
              <c:numCache>
                <c:formatCode>0.00</c:formatCode>
                <c:ptCount val="19"/>
                <c:pt idx="0">
                  <c:v>41.6</c:v>
                </c:pt>
                <c:pt idx="1">
                  <c:v>42.1</c:v>
                </c:pt>
                <c:pt idx="2">
                  <c:v>40.200000000000003</c:v>
                </c:pt>
                <c:pt idx="3">
                  <c:v>40.700000000000003</c:v>
                </c:pt>
                <c:pt idx="4">
                  <c:v>39.6</c:v>
                </c:pt>
                <c:pt idx="5">
                  <c:v>38.4</c:v>
                </c:pt>
                <c:pt idx="6">
                  <c:v>41.3</c:v>
                </c:pt>
                <c:pt idx="7">
                  <c:v>41.4</c:v>
                </c:pt>
                <c:pt idx="8">
                  <c:v>40.1</c:v>
                </c:pt>
                <c:pt idx="9">
                  <c:v>41.7</c:v>
                </c:pt>
                <c:pt idx="10">
                  <c:v>37.1</c:v>
                </c:pt>
                <c:pt idx="11">
                  <c:v>36.1</c:v>
                </c:pt>
                <c:pt idx="12">
                  <c:v>39.1</c:v>
                </c:pt>
                <c:pt idx="13">
                  <c:v>37</c:v>
                </c:pt>
                <c:pt idx="14">
                  <c:v>38.9</c:v>
                </c:pt>
                <c:pt idx="15">
                  <c:v>45.9</c:v>
                </c:pt>
                <c:pt idx="16">
                  <c:v>42.1</c:v>
                </c:pt>
                <c:pt idx="17">
                  <c:v>43.5</c:v>
                </c:pt>
                <c:pt idx="18">
                  <c:v>55</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IvreaZone!$FB$63:$FG$63</c:f>
              <c:numCache>
                <c:formatCode>0.00</c:formatCode>
                <c:ptCount val="6"/>
                <c:pt idx="0">
                  <c:v>23.7</c:v>
                </c:pt>
                <c:pt idx="1">
                  <c:v>38.4</c:v>
                </c:pt>
                <c:pt idx="2">
                  <c:v>38.5</c:v>
                </c:pt>
                <c:pt idx="3">
                  <c:v>37.5</c:v>
                </c:pt>
                <c:pt idx="4">
                  <c:v>34.6</c:v>
                </c:pt>
                <c:pt idx="5">
                  <c:v>36.200000000000003</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IvreaZone!$FI$63:$GI$63</c:f>
              <c:numCache>
                <c:formatCode>0.00</c:formatCode>
                <c:ptCount val="27"/>
                <c:pt idx="0">
                  <c:v>50.2</c:v>
                </c:pt>
                <c:pt idx="1">
                  <c:v>67.2</c:v>
                </c:pt>
                <c:pt idx="2">
                  <c:v>52.7</c:v>
                </c:pt>
                <c:pt idx="3">
                  <c:v>82.5</c:v>
                </c:pt>
                <c:pt idx="4">
                  <c:v>62.3</c:v>
                </c:pt>
                <c:pt idx="5">
                  <c:v>41.5</c:v>
                </c:pt>
                <c:pt idx="6">
                  <c:v>36.200000000000003</c:v>
                </c:pt>
                <c:pt idx="7">
                  <c:v>53.6</c:v>
                </c:pt>
                <c:pt idx="8">
                  <c:v>57.3</c:v>
                </c:pt>
                <c:pt idx="9">
                  <c:v>36.200000000000003</c:v>
                </c:pt>
                <c:pt idx="10">
                  <c:v>21.2</c:v>
                </c:pt>
                <c:pt idx="11">
                  <c:v>18.8</c:v>
                </c:pt>
                <c:pt idx="12">
                  <c:v>35.200000000000003</c:v>
                </c:pt>
                <c:pt idx="13">
                  <c:v>28</c:v>
                </c:pt>
                <c:pt idx="14">
                  <c:v>23.4</c:v>
                </c:pt>
                <c:pt idx="15">
                  <c:v>31.7</c:v>
                </c:pt>
                <c:pt idx="16">
                  <c:v>35.700000000000003</c:v>
                </c:pt>
                <c:pt idx="17">
                  <c:v>28.7</c:v>
                </c:pt>
                <c:pt idx="18">
                  <c:v>36.1</c:v>
                </c:pt>
                <c:pt idx="19">
                  <c:v>36.1</c:v>
                </c:pt>
                <c:pt idx="20">
                  <c:v>33.200000000000003</c:v>
                </c:pt>
                <c:pt idx="21">
                  <c:v>53.7</c:v>
                </c:pt>
                <c:pt idx="22">
                  <c:v>34.1</c:v>
                </c:pt>
                <c:pt idx="23">
                  <c:v>34.9</c:v>
                </c:pt>
                <c:pt idx="24">
                  <c:v>31.8</c:v>
                </c:pt>
                <c:pt idx="25">
                  <c:v>36.299999999999997</c:v>
                </c:pt>
                <c:pt idx="26">
                  <c:v>27.7</c:v>
                </c:pt>
              </c:numCache>
            </c:numRef>
          </c:yVal>
          <c:smooth val="0"/>
          <c:extLst>
            <c:ext xmlns:c16="http://schemas.microsoft.com/office/drawing/2014/chart" uri="{C3380CC4-5D6E-409C-BE32-E72D297353CC}">
              <c16:uniqueId val="{00000006-CA50-40E8-9D12-FD07E36DD24D}"/>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IvreaZone!$GK$63:$GW$63</c:f>
              <c:numCache>
                <c:formatCode>0.00</c:formatCode>
                <c:ptCount val="13"/>
                <c:pt idx="0">
                  <c:v>31.6</c:v>
                </c:pt>
                <c:pt idx="1">
                  <c:v>24.8</c:v>
                </c:pt>
                <c:pt idx="2">
                  <c:v>33.700000000000003</c:v>
                </c:pt>
                <c:pt idx="3">
                  <c:v>36</c:v>
                </c:pt>
                <c:pt idx="4">
                  <c:v>25.3</c:v>
                </c:pt>
                <c:pt idx="5">
                  <c:v>20</c:v>
                </c:pt>
                <c:pt idx="6">
                  <c:v>28.6</c:v>
                </c:pt>
                <c:pt idx="7">
                  <c:v>26.1</c:v>
                </c:pt>
                <c:pt idx="8">
                  <c:v>31</c:v>
                </c:pt>
                <c:pt idx="9">
                  <c:v>24.6</c:v>
                </c:pt>
                <c:pt idx="10">
                  <c:v>25.2</c:v>
                </c:pt>
                <c:pt idx="11">
                  <c:v>36.6</c:v>
                </c:pt>
                <c:pt idx="12">
                  <c:v>28.8</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09424648"/>
        <c:axId val="-2109419624"/>
      </c:scatterChart>
      <c:valAx>
        <c:axId val="-2109424648"/>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09419624"/>
        <c:crossesAt val="1E-3"/>
        <c:crossBetween val="midCat"/>
        <c:minorUnit val="50"/>
      </c:valAx>
      <c:valAx>
        <c:axId val="-2109419624"/>
        <c:scaling>
          <c:orientation val="minMax"/>
        </c:scaling>
        <c:delete val="0"/>
        <c:axPos val="l"/>
        <c:majorGridlines/>
        <c:title>
          <c:tx>
            <c:rich>
              <a:bodyPr rot="-5400000" vert="horz"/>
              <a:lstStyle/>
              <a:p>
                <a:pPr>
                  <a:defRPr/>
                </a:pPr>
                <a:r>
                  <a:rPr lang="en-US"/>
                  <a:t>Ga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09424648"/>
        <c:crosses val="autoZero"/>
        <c:crossBetween val="midCat"/>
      </c:valAx>
    </c:plotArea>
    <c:plotVisOnly val="1"/>
    <c:dispBlanksAs val="gap"/>
    <c:showDLblsOverMax val="0"/>
  </c:char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Langtang!$F$65:$I$65</c:f>
              <c:numCache>
                <c:formatCode>0.00</c:formatCode>
                <c:ptCount val="4"/>
                <c:pt idx="0">
                  <c:v>3.06</c:v>
                </c:pt>
                <c:pt idx="1">
                  <c:v>2.6</c:v>
                </c:pt>
                <c:pt idx="2">
                  <c:v>2.19</c:v>
                </c:pt>
                <c:pt idx="3">
                  <c:v>3.46</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Langtang!$B$65:$E$65</c:f>
              <c:numCache>
                <c:formatCode>0.00</c:formatCode>
                <c:ptCount val="4"/>
                <c:pt idx="0">
                  <c:v>0.78</c:v>
                </c:pt>
                <c:pt idx="1">
                  <c:v>1.1100000000000001</c:v>
                </c:pt>
                <c:pt idx="2">
                  <c:v>1.0900000000000001</c:v>
                </c:pt>
                <c:pt idx="3">
                  <c:v>1.25</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Langtang!$X$65:$AE$65</c:f>
              <c:numCache>
                <c:formatCode>0.00</c:formatCode>
                <c:ptCount val="8"/>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Langtang!$U$65:$W$65</c:f>
              <c:numCache>
                <c:formatCode>0.00</c:formatCode>
                <c:ptCount val="3"/>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Langtang!$AG$65:$AO$65</c:f>
              <c:numCache>
                <c:formatCode>0.00</c:formatCode>
                <c:ptCount val="9"/>
                <c:pt idx="0">
                  <c:v>2.95</c:v>
                </c:pt>
                <c:pt idx="1">
                  <c:v>1.23</c:v>
                </c:pt>
                <c:pt idx="2">
                  <c:v>2.54</c:v>
                </c:pt>
                <c:pt idx="3">
                  <c:v>1.92</c:v>
                </c:pt>
                <c:pt idx="4">
                  <c:v>2.84</c:v>
                </c:pt>
                <c:pt idx="5">
                  <c:v>2.61</c:v>
                </c:pt>
                <c:pt idx="6">
                  <c:v>2.13</c:v>
                </c:pt>
                <c:pt idx="7">
                  <c:v>2.86</c:v>
                </c:pt>
                <c:pt idx="8">
                  <c:v>2.25</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Langtang!$P$65:$S$65</c:f>
              <c:numCache>
                <c:formatCode>0.00</c:formatCode>
                <c:ptCount val="4"/>
                <c:pt idx="0">
                  <c:v>2.75</c:v>
                </c:pt>
                <c:pt idx="1">
                  <c:v>2.5299999999999998</c:v>
                </c:pt>
                <c:pt idx="2">
                  <c:v>2.87</c:v>
                </c:pt>
                <c:pt idx="3">
                  <c:v>3.21</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Langtang!$K$65:$O$65</c:f>
              <c:numCache>
                <c:formatCode>0.00</c:formatCode>
                <c:ptCount val="5"/>
                <c:pt idx="0">
                  <c:v>1.03</c:v>
                </c:pt>
                <c:pt idx="1">
                  <c:v>0.92</c:v>
                </c:pt>
                <c:pt idx="2">
                  <c:v>0.89</c:v>
                </c:pt>
                <c:pt idx="3">
                  <c:v>1.1499999999999999</c:v>
                </c:pt>
                <c:pt idx="4">
                  <c:v>1.07</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Sikkim!$K$65:$Q$65</c:f>
              <c:numCache>
                <c:formatCode>0.00</c:formatCode>
                <c:ptCount val="7"/>
                <c:pt idx="0">
                  <c:v>2.12</c:v>
                </c:pt>
                <c:pt idx="1">
                  <c:v>2.56</c:v>
                </c:pt>
                <c:pt idx="2">
                  <c:v>2.39</c:v>
                </c:pt>
                <c:pt idx="3">
                  <c:v>3.02</c:v>
                </c:pt>
                <c:pt idx="4">
                  <c:v>1.99</c:v>
                </c:pt>
                <c:pt idx="5">
                  <c:v>2.6</c:v>
                </c:pt>
                <c:pt idx="6">
                  <c:v>2.31</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Sikkim!$B$65:$J$65</c:f>
              <c:numCache>
                <c:formatCode>0.00</c:formatCode>
                <c:ptCount val="9"/>
                <c:pt idx="0">
                  <c:v>1.33</c:v>
                </c:pt>
                <c:pt idx="1">
                  <c:v>1.39</c:v>
                </c:pt>
                <c:pt idx="2">
                  <c:v>1.71</c:v>
                </c:pt>
                <c:pt idx="3">
                  <c:v>1.1599999999999999</c:v>
                </c:pt>
                <c:pt idx="4">
                  <c:v>1.06</c:v>
                </c:pt>
                <c:pt idx="5">
                  <c:v>1.65</c:v>
                </c:pt>
                <c:pt idx="6">
                  <c:v>1.3</c:v>
                </c:pt>
                <c:pt idx="7">
                  <c:v>1.46</c:v>
                </c:pt>
                <c:pt idx="8">
                  <c:v>1.19</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Sikkim!$AB$65:$AI$65</c:f>
              <c:numCache>
                <c:formatCode>0.00</c:formatCode>
                <c:ptCount val="8"/>
                <c:pt idx="0">
                  <c:v>2.1</c:v>
                </c:pt>
                <c:pt idx="1">
                  <c:v>2.0699999999999998</c:v>
                </c:pt>
                <c:pt idx="2">
                  <c:v>1.91</c:v>
                </c:pt>
                <c:pt idx="3">
                  <c:v>2.2599999999999998</c:v>
                </c:pt>
                <c:pt idx="4">
                  <c:v>1.97</c:v>
                </c:pt>
                <c:pt idx="5">
                  <c:v>2.67</c:v>
                </c:pt>
                <c:pt idx="6">
                  <c:v>2.14</c:v>
                </c:pt>
                <c:pt idx="7">
                  <c:v>2.31</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Sikkim!$S$65:$AA$65</c:f>
              <c:numCache>
                <c:formatCode>0.00</c:formatCode>
                <c:ptCount val="9"/>
                <c:pt idx="0">
                  <c:v>1.17</c:v>
                </c:pt>
                <c:pt idx="1">
                  <c:v>1.0900000000000001</c:v>
                </c:pt>
                <c:pt idx="2">
                  <c:v>0.6</c:v>
                </c:pt>
                <c:pt idx="3">
                  <c:v>0.86</c:v>
                </c:pt>
                <c:pt idx="4">
                  <c:v>0.81</c:v>
                </c:pt>
                <c:pt idx="5">
                  <c:v>1.1399999999999999</c:v>
                </c:pt>
                <c:pt idx="6">
                  <c:v>0.95</c:v>
                </c:pt>
                <c:pt idx="7">
                  <c:v>1.01</c:v>
                </c:pt>
                <c:pt idx="8">
                  <c:v>0.59</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Sikkim!$AS$65:$AZ$65</c:f>
              <c:numCache>
                <c:formatCode>0.00</c:formatCode>
                <c:ptCount val="8"/>
                <c:pt idx="0">
                  <c:v>2.37</c:v>
                </c:pt>
                <c:pt idx="1">
                  <c:v>2.4900000000000002</c:v>
                </c:pt>
                <c:pt idx="2">
                  <c:v>2.0499999999999998</c:v>
                </c:pt>
                <c:pt idx="3">
                  <c:v>2.92</c:v>
                </c:pt>
                <c:pt idx="4">
                  <c:v>2.11</c:v>
                </c:pt>
                <c:pt idx="5">
                  <c:v>2.98</c:v>
                </c:pt>
                <c:pt idx="6">
                  <c:v>2.56</c:v>
                </c:pt>
                <c:pt idx="7">
                  <c:v>2.82</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Sikkim!$AK$65:$AR$65</c:f>
              <c:numCache>
                <c:formatCode>0.00</c:formatCode>
                <c:ptCount val="8"/>
                <c:pt idx="0">
                  <c:v>1.1100000000000001</c:v>
                </c:pt>
                <c:pt idx="1">
                  <c:v>1.01</c:v>
                </c:pt>
                <c:pt idx="2">
                  <c:v>1.1000000000000001</c:v>
                </c:pt>
                <c:pt idx="3">
                  <c:v>1.33</c:v>
                </c:pt>
                <c:pt idx="4">
                  <c:v>0.93</c:v>
                </c:pt>
                <c:pt idx="5">
                  <c:v>0.89</c:v>
                </c:pt>
                <c:pt idx="6">
                  <c:v>0.49</c:v>
                </c:pt>
                <c:pt idx="7">
                  <c:v>1.17</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Sikkim!$BJ$65:$BR$65</c:f>
              <c:numCache>
                <c:formatCode>0.00</c:formatCode>
                <c:ptCount val="9"/>
                <c:pt idx="0">
                  <c:v>3.7</c:v>
                </c:pt>
                <c:pt idx="1">
                  <c:v>3.78</c:v>
                </c:pt>
                <c:pt idx="2">
                  <c:v>2.4900000000000002</c:v>
                </c:pt>
                <c:pt idx="3">
                  <c:v>3.4</c:v>
                </c:pt>
                <c:pt idx="4">
                  <c:v>2.34</c:v>
                </c:pt>
                <c:pt idx="5">
                  <c:v>2.76</c:v>
                </c:pt>
                <c:pt idx="6">
                  <c:v>3.07</c:v>
                </c:pt>
                <c:pt idx="7">
                  <c:v>3.18</c:v>
                </c:pt>
                <c:pt idx="8">
                  <c:v>2.68</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Sikkim!$BB$65:$BI$65</c:f>
              <c:numCache>
                <c:formatCode>0.00</c:formatCode>
                <c:ptCount val="8"/>
                <c:pt idx="0">
                  <c:v>1.05</c:v>
                </c:pt>
                <c:pt idx="1">
                  <c:v>1.1499999999999999</c:v>
                </c:pt>
                <c:pt idx="2">
                  <c:v>1.1399999999999999</c:v>
                </c:pt>
                <c:pt idx="3">
                  <c:v>1.1399999999999999</c:v>
                </c:pt>
                <c:pt idx="4">
                  <c:v>1.26</c:v>
                </c:pt>
                <c:pt idx="5">
                  <c:v>1.1200000000000001</c:v>
                </c:pt>
                <c:pt idx="6">
                  <c:v>1.57</c:v>
                </c:pt>
                <c:pt idx="7">
                  <c:v>1</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Sikkim!$CC$65:$CK$65</c:f>
              <c:numCache>
                <c:formatCode>0.00</c:formatCode>
                <c:ptCount val="9"/>
                <c:pt idx="0">
                  <c:v>3.88</c:v>
                </c:pt>
                <c:pt idx="1">
                  <c:v>3.45</c:v>
                </c:pt>
                <c:pt idx="2">
                  <c:v>3.21</c:v>
                </c:pt>
                <c:pt idx="3">
                  <c:v>2.93</c:v>
                </c:pt>
                <c:pt idx="4">
                  <c:v>3.4</c:v>
                </c:pt>
                <c:pt idx="5">
                  <c:v>3.25</c:v>
                </c:pt>
                <c:pt idx="6">
                  <c:v>3.28</c:v>
                </c:pt>
                <c:pt idx="7">
                  <c:v>3.35</c:v>
                </c:pt>
                <c:pt idx="8">
                  <c:v>3.42</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Sikkim!$BT$65:$CB$65</c:f>
              <c:numCache>
                <c:formatCode>0.00</c:formatCode>
                <c:ptCount val="9"/>
                <c:pt idx="0">
                  <c:v>1.96</c:v>
                </c:pt>
                <c:pt idx="1">
                  <c:v>2.12</c:v>
                </c:pt>
                <c:pt idx="2">
                  <c:v>1.89</c:v>
                </c:pt>
                <c:pt idx="3">
                  <c:v>2.34</c:v>
                </c:pt>
                <c:pt idx="4">
                  <c:v>2.25</c:v>
                </c:pt>
                <c:pt idx="5">
                  <c:v>1.93</c:v>
                </c:pt>
                <c:pt idx="6">
                  <c:v>1.82</c:v>
                </c:pt>
                <c:pt idx="7">
                  <c:v>2.34</c:v>
                </c:pt>
                <c:pt idx="8">
                  <c:v>2.04</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Sikkim!$CV$65:$DB$65</c:f>
              <c:numCache>
                <c:formatCode>0.00</c:formatCode>
                <c:ptCount val="7"/>
                <c:pt idx="0">
                  <c:v>3.25</c:v>
                </c:pt>
                <c:pt idx="1">
                  <c:v>3.11</c:v>
                </c:pt>
                <c:pt idx="2">
                  <c:v>2.61</c:v>
                </c:pt>
                <c:pt idx="3">
                  <c:v>2.59</c:v>
                </c:pt>
                <c:pt idx="4">
                  <c:v>2.91</c:v>
                </c:pt>
                <c:pt idx="5">
                  <c:v>3.13</c:v>
                </c:pt>
                <c:pt idx="6">
                  <c:v>3.4</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Sikkim!$CM$65:$CU$65</c:f>
              <c:numCache>
                <c:formatCode>0.00</c:formatCode>
                <c:ptCount val="9"/>
                <c:pt idx="0">
                  <c:v>0.84</c:v>
                </c:pt>
                <c:pt idx="1">
                  <c:v>1.48</c:v>
                </c:pt>
                <c:pt idx="2">
                  <c:v>0.73</c:v>
                </c:pt>
                <c:pt idx="3">
                  <c:v>1.22</c:v>
                </c:pt>
                <c:pt idx="4">
                  <c:v>0.63</c:v>
                </c:pt>
                <c:pt idx="5">
                  <c:v>0</c:v>
                </c:pt>
                <c:pt idx="6">
                  <c:v>0.8</c:v>
                </c:pt>
                <c:pt idx="7">
                  <c:v>0.57999999999999996</c:v>
                </c:pt>
                <c:pt idx="8">
                  <c:v>0.73</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IvreaZone!$B$65:$F$65</c:f>
              <c:numCache>
                <c:formatCode>0.00</c:formatCode>
                <c:ptCount val="5"/>
                <c:pt idx="0">
                  <c:v>1.81</c:v>
                </c:pt>
                <c:pt idx="1">
                  <c:v>2.02</c:v>
                </c:pt>
                <c:pt idx="2">
                  <c:v>1.74</c:v>
                </c:pt>
                <c:pt idx="3">
                  <c:v>1.84</c:v>
                </c:pt>
                <c:pt idx="4">
                  <c:v>1.85</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IvreaZone!$G$65:$U$65</c:f>
              <c:numCache>
                <c:formatCode>0.00</c:formatCode>
                <c:ptCount val="15"/>
                <c:pt idx="0">
                  <c:v>3.4</c:v>
                </c:pt>
                <c:pt idx="1">
                  <c:v>3.09</c:v>
                </c:pt>
                <c:pt idx="2">
                  <c:v>3.25</c:v>
                </c:pt>
                <c:pt idx="3">
                  <c:v>2.9</c:v>
                </c:pt>
                <c:pt idx="4">
                  <c:v>3.31</c:v>
                </c:pt>
                <c:pt idx="5">
                  <c:v>3.09</c:v>
                </c:pt>
                <c:pt idx="6">
                  <c:v>3.92</c:v>
                </c:pt>
                <c:pt idx="7">
                  <c:v>4.71</c:v>
                </c:pt>
                <c:pt idx="8">
                  <c:v>3.22</c:v>
                </c:pt>
                <c:pt idx="9">
                  <c:v>3.33</c:v>
                </c:pt>
                <c:pt idx="10">
                  <c:v>3.22</c:v>
                </c:pt>
                <c:pt idx="11">
                  <c:v>3.45</c:v>
                </c:pt>
                <c:pt idx="12">
                  <c:v>3.41</c:v>
                </c:pt>
                <c:pt idx="13">
                  <c:v>3.3</c:v>
                </c:pt>
                <c:pt idx="14">
                  <c:v>3.99</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IvreaZone!$W$65:$Y$65</c:f>
              <c:numCache>
                <c:formatCode>0.00</c:formatCode>
                <c:ptCount val="3"/>
                <c:pt idx="0">
                  <c:v>1.36</c:v>
                </c:pt>
                <c:pt idx="1">
                  <c:v>1.27</c:v>
                </c:pt>
                <c:pt idx="2">
                  <c:v>1.24</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IvreaZone!$Z$65:$AQ$65</c:f>
              <c:numCache>
                <c:formatCode>0.00</c:formatCode>
                <c:ptCount val="18"/>
                <c:pt idx="0">
                  <c:v>1.96</c:v>
                </c:pt>
                <c:pt idx="1">
                  <c:v>2.2799999999999998</c:v>
                </c:pt>
                <c:pt idx="2">
                  <c:v>2.09</c:v>
                </c:pt>
                <c:pt idx="3">
                  <c:v>2.17</c:v>
                </c:pt>
                <c:pt idx="4">
                  <c:v>2.06</c:v>
                </c:pt>
                <c:pt idx="5">
                  <c:v>2.33</c:v>
                </c:pt>
                <c:pt idx="6">
                  <c:v>2.73</c:v>
                </c:pt>
                <c:pt idx="7">
                  <c:v>2.61</c:v>
                </c:pt>
                <c:pt idx="8">
                  <c:v>2.56</c:v>
                </c:pt>
                <c:pt idx="9">
                  <c:v>2.67</c:v>
                </c:pt>
                <c:pt idx="10">
                  <c:v>2.08</c:v>
                </c:pt>
                <c:pt idx="11">
                  <c:v>2.85</c:v>
                </c:pt>
                <c:pt idx="12">
                  <c:v>2.4300000000000002</c:v>
                </c:pt>
                <c:pt idx="13">
                  <c:v>2.2200000000000002</c:v>
                </c:pt>
                <c:pt idx="14">
                  <c:v>2.0699999999999998</c:v>
                </c:pt>
                <c:pt idx="15">
                  <c:v>2.02</c:v>
                </c:pt>
                <c:pt idx="16">
                  <c:v>1.71</c:v>
                </c:pt>
                <c:pt idx="17">
                  <c:v>1.93</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IvreaZone!$BQ$65:$BU$65</c:f>
              <c:numCache>
                <c:formatCode>0.00</c:formatCode>
                <c:ptCount val="5"/>
                <c:pt idx="0">
                  <c:v>1.48</c:v>
                </c:pt>
                <c:pt idx="1">
                  <c:v>1.39</c:v>
                </c:pt>
                <c:pt idx="2">
                  <c:v>1.47</c:v>
                </c:pt>
                <c:pt idx="3">
                  <c:v>1.73</c:v>
                </c:pt>
                <c:pt idx="4">
                  <c:v>1.1399999999999999</c:v>
                </c:pt>
              </c:numCache>
            </c:numRef>
          </c:yVal>
          <c:smooth val="0"/>
          <c:extLst>
            <c:ext xmlns:c16="http://schemas.microsoft.com/office/drawing/2014/chart" uri="{C3380CC4-5D6E-409C-BE32-E72D297353CC}">
              <c16:uniqueId val="{00000000-C1C9-4F85-B3E4-8CF563E8A0DD}"/>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IvreaZone!$AY$65:$BO$65</c:f>
              <c:numCache>
                <c:formatCode>0.00</c:formatCode>
                <c:ptCount val="17"/>
                <c:pt idx="0">
                  <c:v>4.5199999999999996</c:v>
                </c:pt>
                <c:pt idx="1">
                  <c:v>4.37</c:v>
                </c:pt>
                <c:pt idx="2">
                  <c:v>3.99</c:v>
                </c:pt>
                <c:pt idx="3">
                  <c:v>4.5</c:v>
                </c:pt>
                <c:pt idx="4">
                  <c:v>4.26</c:v>
                </c:pt>
                <c:pt idx="5">
                  <c:v>4.6100000000000003</c:v>
                </c:pt>
                <c:pt idx="6">
                  <c:v>4.4000000000000004</c:v>
                </c:pt>
                <c:pt idx="7">
                  <c:v>4.68</c:v>
                </c:pt>
                <c:pt idx="8">
                  <c:v>4.53</c:v>
                </c:pt>
                <c:pt idx="9">
                  <c:v>3.96</c:v>
                </c:pt>
                <c:pt idx="10">
                  <c:v>4.26</c:v>
                </c:pt>
                <c:pt idx="11">
                  <c:v>4</c:v>
                </c:pt>
                <c:pt idx="12">
                  <c:v>3.86</c:v>
                </c:pt>
                <c:pt idx="13">
                  <c:v>4.4800000000000004</c:v>
                </c:pt>
                <c:pt idx="14">
                  <c:v>3.82</c:v>
                </c:pt>
                <c:pt idx="15">
                  <c:v>4.3099999999999996</c:v>
                </c:pt>
                <c:pt idx="16">
                  <c:v>3.67</c:v>
                </c:pt>
              </c:numCache>
            </c:numRef>
          </c:yVal>
          <c:smooth val="0"/>
          <c:extLst>
            <c:ext xmlns:c16="http://schemas.microsoft.com/office/drawing/2014/chart" uri="{C3380CC4-5D6E-409C-BE32-E72D297353CC}">
              <c16:uniqueId val="{00000001-C1C9-4F85-B3E4-8CF563E8A0DD}"/>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IvreaZone!$AS$65:$AX$65</c:f>
              <c:numCache>
                <c:formatCode>0.00</c:formatCode>
                <c:ptCount val="6"/>
                <c:pt idx="0">
                  <c:v>2.29</c:v>
                </c:pt>
                <c:pt idx="1">
                  <c:v>2.13</c:v>
                </c:pt>
                <c:pt idx="2">
                  <c:v>2.19</c:v>
                </c:pt>
                <c:pt idx="3">
                  <c:v>2.0499999999999998</c:v>
                </c:pt>
                <c:pt idx="4">
                  <c:v>1.97</c:v>
                </c:pt>
                <c:pt idx="5">
                  <c:v>2.0099999999999998</c:v>
                </c:pt>
              </c:numCache>
            </c:numRef>
          </c:yVal>
          <c:smooth val="0"/>
          <c:extLst>
            <c:ext xmlns:c16="http://schemas.microsoft.com/office/drawing/2014/chart" uri="{C3380CC4-5D6E-409C-BE32-E72D297353CC}">
              <c16:uniqueId val="{00000002-C1C9-4F85-B3E4-8CF563E8A0DD}"/>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IvreaZone!$BV$65:$CK$65</c:f>
              <c:numCache>
                <c:formatCode>0.00</c:formatCode>
                <c:ptCount val="16"/>
                <c:pt idx="0">
                  <c:v>2.68</c:v>
                </c:pt>
                <c:pt idx="1">
                  <c:v>2.5099999999999998</c:v>
                </c:pt>
                <c:pt idx="2">
                  <c:v>2.54</c:v>
                </c:pt>
                <c:pt idx="3">
                  <c:v>2.15</c:v>
                </c:pt>
                <c:pt idx="4">
                  <c:v>2.99</c:v>
                </c:pt>
                <c:pt idx="5">
                  <c:v>2.74</c:v>
                </c:pt>
                <c:pt idx="6">
                  <c:v>2.95</c:v>
                </c:pt>
                <c:pt idx="7">
                  <c:v>3.1</c:v>
                </c:pt>
                <c:pt idx="8">
                  <c:v>2.4500000000000002</c:v>
                </c:pt>
                <c:pt idx="9">
                  <c:v>3.98</c:v>
                </c:pt>
                <c:pt idx="10">
                  <c:v>2.81</c:v>
                </c:pt>
                <c:pt idx="11">
                  <c:v>2.42</c:v>
                </c:pt>
                <c:pt idx="12">
                  <c:v>2.15</c:v>
                </c:pt>
                <c:pt idx="13">
                  <c:v>2.3199999999999998</c:v>
                </c:pt>
                <c:pt idx="14">
                  <c:v>2.64</c:v>
                </c:pt>
                <c:pt idx="15">
                  <c:v>3.15</c:v>
                </c:pt>
              </c:numCache>
            </c:numRef>
          </c:yVal>
          <c:smooth val="0"/>
          <c:extLst>
            <c:ext xmlns:c16="http://schemas.microsoft.com/office/drawing/2014/chart" uri="{C3380CC4-5D6E-409C-BE32-E72D297353CC}">
              <c16:uniqueId val="{00000003-C1C9-4F85-B3E4-8CF563E8A0DD}"/>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IvreaZone!$CM$65:$CZ$65</c:f>
              <c:numCache>
                <c:formatCode>0.00</c:formatCode>
                <c:ptCount val="14"/>
                <c:pt idx="0">
                  <c:v>1.84</c:v>
                </c:pt>
                <c:pt idx="1">
                  <c:v>2.58</c:v>
                </c:pt>
                <c:pt idx="2">
                  <c:v>2.35</c:v>
                </c:pt>
                <c:pt idx="3">
                  <c:v>1.49</c:v>
                </c:pt>
                <c:pt idx="4">
                  <c:v>1.87</c:v>
                </c:pt>
                <c:pt idx="5">
                  <c:v>1.9</c:v>
                </c:pt>
                <c:pt idx="6">
                  <c:v>1.54</c:v>
                </c:pt>
                <c:pt idx="7">
                  <c:v>1.94</c:v>
                </c:pt>
                <c:pt idx="8">
                  <c:v>1.55</c:v>
                </c:pt>
                <c:pt idx="9">
                  <c:v>2.09</c:v>
                </c:pt>
                <c:pt idx="10">
                  <c:v>2.5</c:v>
                </c:pt>
                <c:pt idx="11">
                  <c:v>1.67</c:v>
                </c:pt>
                <c:pt idx="12">
                  <c:v>2.1800000000000002</c:v>
                </c:pt>
                <c:pt idx="13">
                  <c:v>1.59</c:v>
                </c:pt>
              </c:numCache>
            </c:numRef>
          </c:yVal>
          <c:smooth val="0"/>
          <c:extLst>
            <c:ext xmlns:c16="http://schemas.microsoft.com/office/drawing/2014/chart" uri="{C3380CC4-5D6E-409C-BE32-E72D297353CC}">
              <c16:uniqueId val="{00000004-C1C9-4F85-B3E4-8CF563E8A0DD}"/>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IvreaZone!$DA$65:$DR$65</c:f>
              <c:numCache>
                <c:formatCode>0.00</c:formatCode>
                <c:ptCount val="18"/>
                <c:pt idx="0">
                  <c:v>3.55</c:v>
                </c:pt>
                <c:pt idx="1">
                  <c:v>3.12</c:v>
                </c:pt>
                <c:pt idx="2">
                  <c:v>3.74</c:v>
                </c:pt>
                <c:pt idx="3">
                  <c:v>3.07</c:v>
                </c:pt>
                <c:pt idx="4">
                  <c:v>2.78</c:v>
                </c:pt>
                <c:pt idx="5">
                  <c:v>3.1</c:v>
                </c:pt>
                <c:pt idx="6">
                  <c:v>3.45</c:v>
                </c:pt>
                <c:pt idx="7">
                  <c:v>3.31</c:v>
                </c:pt>
                <c:pt idx="8">
                  <c:v>3.49</c:v>
                </c:pt>
                <c:pt idx="9">
                  <c:v>3.41</c:v>
                </c:pt>
                <c:pt idx="10">
                  <c:v>3.58</c:v>
                </c:pt>
                <c:pt idx="11">
                  <c:v>3.94</c:v>
                </c:pt>
                <c:pt idx="12">
                  <c:v>3.56</c:v>
                </c:pt>
                <c:pt idx="13">
                  <c:v>3.18</c:v>
                </c:pt>
                <c:pt idx="14">
                  <c:v>3.7</c:v>
                </c:pt>
                <c:pt idx="15">
                  <c:v>3.57</c:v>
                </c:pt>
                <c:pt idx="16">
                  <c:v>2.84</c:v>
                </c:pt>
                <c:pt idx="17">
                  <c:v>3.66</c:v>
                </c:pt>
              </c:numCache>
            </c:numRef>
          </c:yVal>
          <c:smooth val="0"/>
          <c:extLst>
            <c:ext xmlns:c16="http://schemas.microsoft.com/office/drawing/2014/chart" uri="{C3380CC4-5D6E-409C-BE32-E72D297353CC}">
              <c16:uniqueId val="{00000005-C1C9-4F85-B3E4-8CF563E8A0DD}"/>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IvreaZone!$DT$65:$EF$65</c:f>
              <c:numCache>
                <c:formatCode>0.00</c:formatCode>
                <c:ptCount val="13"/>
                <c:pt idx="0">
                  <c:v>2</c:v>
                </c:pt>
                <c:pt idx="1">
                  <c:v>2.37</c:v>
                </c:pt>
                <c:pt idx="2">
                  <c:v>2.87</c:v>
                </c:pt>
                <c:pt idx="3">
                  <c:v>3.23</c:v>
                </c:pt>
                <c:pt idx="4">
                  <c:v>4.2300000000000004</c:v>
                </c:pt>
                <c:pt idx="5">
                  <c:v>3.7</c:v>
                </c:pt>
                <c:pt idx="6">
                  <c:v>3.4</c:v>
                </c:pt>
                <c:pt idx="7">
                  <c:v>2.27</c:v>
                </c:pt>
                <c:pt idx="8">
                  <c:v>1.75</c:v>
                </c:pt>
                <c:pt idx="9">
                  <c:v>2.2000000000000002</c:v>
                </c:pt>
                <c:pt idx="10">
                  <c:v>3.18</c:v>
                </c:pt>
                <c:pt idx="11">
                  <c:v>2.14</c:v>
                </c:pt>
                <c:pt idx="12">
                  <c:v>3.23</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IvreaZone!$EH$65:$EZ$65</c:f>
              <c:numCache>
                <c:formatCode>0.00</c:formatCode>
                <c:ptCount val="19"/>
                <c:pt idx="0">
                  <c:v>1.24</c:v>
                </c:pt>
                <c:pt idx="1">
                  <c:v>1.49</c:v>
                </c:pt>
                <c:pt idx="2">
                  <c:v>1.4</c:v>
                </c:pt>
                <c:pt idx="3">
                  <c:v>1.24</c:v>
                </c:pt>
                <c:pt idx="4">
                  <c:v>1.59</c:v>
                </c:pt>
                <c:pt idx="5">
                  <c:v>1.47</c:v>
                </c:pt>
                <c:pt idx="6">
                  <c:v>1.27</c:v>
                </c:pt>
                <c:pt idx="7">
                  <c:v>1.63</c:v>
                </c:pt>
                <c:pt idx="8">
                  <c:v>1.73</c:v>
                </c:pt>
                <c:pt idx="9">
                  <c:v>1.33</c:v>
                </c:pt>
                <c:pt idx="10">
                  <c:v>1.4</c:v>
                </c:pt>
                <c:pt idx="11">
                  <c:v>1.57</c:v>
                </c:pt>
                <c:pt idx="12">
                  <c:v>1.8</c:v>
                </c:pt>
                <c:pt idx="13">
                  <c:v>1.55</c:v>
                </c:pt>
                <c:pt idx="14">
                  <c:v>2</c:v>
                </c:pt>
                <c:pt idx="15">
                  <c:v>1.82</c:v>
                </c:pt>
                <c:pt idx="16">
                  <c:v>1.6</c:v>
                </c:pt>
                <c:pt idx="17">
                  <c:v>1.93</c:v>
                </c:pt>
                <c:pt idx="18">
                  <c:v>0.74</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IvreaZone!$FB$65:$FG$65</c:f>
              <c:numCache>
                <c:formatCode>0.00</c:formatCode>
                <c:ptCount val="6"/>
                <c:pt idx="0">
                  <c:v>1.99</c:v>
                </c:pt>
                <c:pt idx="1">
                  <c:v>2.9</c:v>
                </c:pt>
                <c:pt idx="2">
                  <c:v>3.6</c:v>
                </c:pt>
                <c:pt idx="3">
                  <c:v>3.64</c:v>
                </c:pt>
                <c:pt idx="4">
                  <c:v>2.2400000000000002</c:v>
                </c:pt>
                <c:pt idx="5">
                  <c:v>2.8</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IvreaZone!$FI$65:$GI$65</c:f>
              <c:numCache>
                <c:formatCode>0.00</c:formatCode>
                <c:ptCount val="27"/>
                <c:pt idx="0">
                  <c:v>4.59</c:v>
                </c:pt>
                <c:pt idx="1">
                  <c:v>3.85</c:v>
                </c:pt>
                <c:pt idx="2">
                  <c:v>4.4000000000000004</c:v>
                </c:pt>
                <c:pt idx="3">
                  <c:v>2.9</c:v>
                </c:pt>
                <c:pt idx="4">
                  <c:v>1.9</c:v>
                </c:pt>
                <c:pt idx="5">
                  <c:v>1.21</c:v>
                </c:pt>
                <c:pt idx="6">
                  <c:v>1.35</c:v>
                </c:pt>
                <c:pt idx="7">
                  <c:v>1.93</c:v>
                </c:pt>
                <c:pt idx="8">
                  <c:v>3.29</c:v>
                </c:pt>
                <c:pt idx="9">
                  <c:v>1.22</c:v>
                </c:pt>
                <c:pt idx="10">
                  <c:v>1.58</c:v>
                </c:pt>
                <c:pt idx="11">
                  <c:v>0.84</c:v>
                </c:pt>
                <c:pt idx="12">
                  <c:v>1.42</c:v>
                </c:pt>
                <c:pt idx="13">
                  <c:v>0.72</c:v>
                </c:pt>
                <c:pt idx="14">
                  <c:v>0.85</c:v>
                </c:pt>
                <c:pt idx="15">
                  <c:v>0.9</c:v>
                </c:pt>
                <c:pt idx="16">
                  <c:v>1.7</c:v>
                </c:pt>
                <c:pt idx="17">
                  <c:v>1.29</c:v>
                </c:pt>
                <c:pt idx="18">
                  <c:v>1.45</c:v>
                </c:pt>
                <c:pt idx="19">
                  <c:v>1.31</c:v>
                </c:pt>
                <c:pt idx="20">
                  <c:v>1.45</c:v>
                </c:pt>
                <c:pt idx="21">
                  <c:v>1.42</c:v>
                </c:pt>
                <c:pt idx="22">
                  <c:v>1.22</c:v>
                </c:pt>
                <c:pt idx="23">
                  <c:v>1.55</c:v>
                </c:pt>
                <c:pt idx="24">
                  <c:v>1.57</c:v>
                </c:pt>
                <c:pt idx="25">
                  <c:v>1.65</c:v>
                </c:pt>
                <c:pt idx="26">
                  <c:v>1.1000000000000001</c:v>
                </c:pt>
              </c:numCache>
            </c:numRef>
          </c:yVal>
          <c:smooth val="0"/>
          <c:extLst>
            <c:ext xmlns:c16="http://schemas.microsoft.com/office/drawing/2014/chart" uri="{C3380CC4-5D6E-409C-BE32-E72D297353CC}">
              <c16:uniqueId val="{00000006-C1C9-4F85-B3E4-8CF563E8A0DD}"/>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IvreaZone!$GK$65:$GW$65</c:f>
              <c:numCache>
                <c:formatCode>0.00</c:formatCode>
                <c:ptCount val="13"/>
                <c:pt idx="0">
                  <c:v>2.9</c:v>
                </c:pt>
                <c:pt idx="1">
                  <c:v>0.82</c:v>
                </c:pt>
                <c:pt idx="2">
                  <c:v>1.21</c:v>
                </c:pt>
                <c:pt idx="3">
                  <c:v>0.74</c:v>
                </c:pt>
                <c:pt idx="4">
                  <c:v>0.8</c:v>
                </c:pt>
                <c:pt idx="5">
                  <c:v>1.4</c:v>
                </c:pt>
                <c:pt idx="6">
                  <c:v>0.54</c:v>
                </c:pt>
                <c:pt idx="7">
                  <c:v>0.72</c:v>
                </c:pt>
                <c:pt idx="8">
                  <c:v>0.39</c:v>
                </c:pt>
                <c:pt idx="9">
                  <c:v>0.89</c:v>
                </c:pt>
                <c:pt idx="10">
                  <c:v>4.6100000000000003</c:v>
                </c:pt>
                <c:pt idx="11">
                  <c:v>1.33</c:v>
                </c:pt>
                <c:pt idx="12">
                  <c:v>0.96</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39491176"/>
        <c:axId val="-2139486152"/>
      </c:scatterChart>
      <c:valAx>
        <c:axId val="-2139491176"/>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9486152"/>
        <c:crossesAt val="1E-3"/>
        <c:crossBetween val="midCat"/>
        <c:minorUnit val="50"/>
      </c:valAx>
      <c:valAx>
        <c:axId val="-2139486152"/>
        <c:scaling>
          <c:orientation val="minMax"/>
        </c:scaling>
        <c:delete val="0"/>
        <c:axPos val="l"/>
        <c:majorGridlines/>
        <c:title>
          <c:tx>
            <c:rich>
              <a:bodyPr rot="-5400000" vert="horz"/>
              <a:lstStyle/>
              <a:p>
                <a:pPr>
                  <a:defRPr/>
                </a:pPr>
                <a:r>
                  <a:rPr lang="en-US"/>
                  <a:t>Ge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39491176"/>
        <c:crosses val="autoZero"/>
        <c:crossBetween val="midCat"/>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Langtang!$F$29:$I$29</c:f>
              <c:numCache>
                <c:formatCode>0.00</c:formatCode>
                <c:ptCount val="4"/>
                <c:pt idx="0">
                  <c:v>0.66</c:v>
                </c:pt>
                <c:pt idx="1">
                  <c:v>0.54</c:v>
                </c:pt>
                <c:pt idx="2">
                  <c:v>0.47</c:v>
                </c:pt>
                <c:pt idx="3">
                  <c:v>0.61</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Langtang!$B$29:$E$29</c:f>
              <c:numCache>
                <c:formatCode>0.00</c:formatCode>
                <c:ptCount val="4"/>
                <c:pt idx="0">
                  <c:v>2.35</c:v>
                </c:pt>
                <c:pt idx="1">
                  <c:v>0.61</c:v>
                </c:pt>
                <c:pt idx="2">
                  <c:v>1.96</c:v>
                </c:pt>
                <c:pt idx="3">
                  <c:v>1.93</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Langtang!$X$29:$AE$29</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Langtang!$U$29:$W$29</c:f>
              <c:numCache>
                <c:formatCode>0.00</c:formatCode>
                <c:ptCount val="3"/>
                <c:pt idx="0">
                  <c:v>0</c:v>
                </c:pt>
                <c:pt idx="1">
                  <c:v>0.89</c:v>
                </c:pt>
                <c:pt idx="2">
                  <c:v>0.48</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Langtang!$AG$29:$AO$29</c:f>
              <c:numCache>
                <c:formatCode>0.00</c:formatCode>
                <c:ptCount val="9"/>
                <c:pt idx="0">
                  <c:v>0</c:v>
                </c:pt>
                <c:pt idx="1">
                  <c:v>0.27</c:v>
                </c:pt>
                <c:pt idx="2">
                  <c:v>0.5</c:v>
                </c:pt>
                <c:pt idx="3">
                  <c:v>0.64</c:v>
                </c:pt>
                <c:pt idx="4">
                  <c:v>0</c:v>
                </c:pt>
                <c:pt idx="5">
                  <c:v>0</c:v>
                </c:pt>
                <c:pt idx="6">
                  <c:v>0</c:v>
                </c:pt>
                <c:pt idx="7">
                  <c:v>0.63</c:v>
                </c:pt>
                <c:pt idx="8">
                  <c:v>0</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Langtang!$P$29:$S$29</c:f>
              <c:numCache>
                <c:formatCode>0.00</c:formatCode>
                <c:ptCount val="4"/>
                <c:pt idx="0">
                  <c:v>1.22</c:v>
                </c:pt>
                <c:pt idx="1">
                  <c:v>1.56</c:v>
                </c:pt>
                <c:pt idx="2">
                  <c:v>1.07</c:v>
                </c:pt>
                <c:pt idx="3">
                  <c:v>1.57</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Langtang!$K$29:$O$29</c:f>
              <c:numCache>
                <c:formatCode>0.00</c:formatCode>
                <c:ptCount val="5"/>
                <c:pt idx="0">
                  <c:v>5</c:v>
                </c:pt>
                <c:pt idx="1">
                  <c:v>4.9000000000000004</c:v>
                </c:pt>
                <c:pt idx="2">
                  <c:v>5.0999999999999996</c:v>
                </c:pt>
                <c:pt idx="3">
                  <c:v>5.5</c:v>
                </c:pt>
                <c:pt idx="4">
                  <c:v>4.58</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Sikkim!$K$29:$Q$29</c:f>
              <c:numCache>
                <c:formatCode>0.00</c:formatCode>
                <c:ptCount val="7"/>
                <c:pt idx="0">
                  <c:v>2.68</c:v>
                </c:pt>
                <c:pt idx="1">
                  <c:v>3.54</c:v>
                </c:pt>
                <c:pt idx="2">
                  <c:v>2.71</c:v>
                </c:pt>
                <c:pt idx="3">
                  <c:v>3.47</c:v>
                </c:pt>
                <c:pt idx="4">
                  <c:v>3.11</c:v>
                </c:pt>
                <c:pt idx="5">
                  <c:v>2.86</c:v>
                </c:pt>
                <c:pt idx="6">
                  <c:v>2.9</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Sikkim!$B$29:$J$29</c:f>
              <c:numCache>
                <c:formatCode>0.00</c:formatCode>
                <c:ptCount val="9"/>
                <c:pt idx="0">
                  <c:v>5.61</c:v>
                </c:pt>
                <c:pt idx="1">
                  <c:v>5.98</c:v>
                </c:pt>
                <c:pt idx="2">
                  <c:v>6.5</c:v>
                </c:pt>
                <c:pt idx="3">
                  <c:v>5.9</c:v>
                </c:pt>
                <c:pt idx="4">
                  <c:v>6.1</c:v>
                </c:pt>
                <c:pt idx="5">
                  <c:v>6.8</c:v>
                </c:pt>
                <c:pt idx="6">
                  <c:v>6.6</c:v>
                </c:pt>
                <c:pt idx="7">
                  <c:v>6.4</c:v>
                </c:pt>
                <c:pt idx="8">
                  <c:v>7.19</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Sikkim!$AB$29:$AI$29</c:f>
              <c:numCache>
                <c:formatCode>0.00</c:formatCode>
                <c:ptCount val="8"/>
                <c:pt idx="0">
                  <c:v>2.5299999999999998</c:v>
                </c:pt>
                <c:pt idx="1">
                  <c:v>2.4900000000000002</c:v>
                </c:pt>
                <c:pt idx="2">
                  <c:v>2.16</c:v>
                </c:pt>
                <c:pt idx="3">
                  <c:v>2.23</c:v>
                </c:pt>
                <c:pt idx="4">
                  <c:v>2.48</c:v>
                </c:pt>
                <c:pt idx="5">
                  <c:v>2.0699999999999998</c:v>
                </c:pt>
                <c:pt idx="6">
                  <c:v>2.61</c:v>
                </c:pt>
                <c:pt idx="7">
                  <c:v>2.4500000000000002</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Sikkim!$S$29:$AA$29</c:f>
              <c:numCache>
                <c:formatCode>0.00</c:formatCode>
                <c:ptCount val="9"/>
                <c:pt idx="0">
                  <c:v>6.9</c:v>
                </c:pt>
                <c:pt idx="1">
                  <c:v>4.76</c:v>
                </c:pt>
                <c:pt idx="2">
                  <c:v>5.5</c:v>
                </c:pt>
                <c:pt idx="3">
                  <c:v>4.8099999999999996</c:v>
                </c:pt>
                <c:pt idx="4">
                  <c:v>6</c:v>
                </c:pt>
                <c:pt idx="5">
                  <c:v>4.9000000000000004</c:v>
                </c:pt>
                <c:pt idx="6">
                  <c:v>5.3</c:v>
                </c:pt>
                <c:pt idx="7">
                  <c:v>5</c:v>
                </c:pt>
                <c:pt idx="8">
                  <c:v>5.6</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Sikkim!$AS$29:$AZ$29</c:f>
              <c:numCache>
                <c:formatCode>0.00</c:formatCode>
                <c:ptCount val="8"/>
                <c:pt idx="0">
                  <c:v>2.81</c:v>
                </c:pt>
                <c:pt idx="1">
                  <c:v>1.98</c:v>
                </c:pt>
                <c:pt idx="2">
                  <c:v>2.0299999999999998</c:v>
                </c:pt>
                <c:pt idx="3">
                  <c:v>1.65</c:v>
                </c:pt>
                <c:pt idx="4">
                  <c:v>1.41</c:v>
                </c:pt>
                <c:pt idx="5">
                  <c:v>2.14</c:v>
                </c:pt>
                <c:pt idx="6">
                  <c:v>2.36</c:v>
                </c:pt>
                <c:pt idx="7">
                  <c:v>0.98</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Sikkim!$AK$29:$AR$29</c:f>
              <c:numCache>
                <c:formatCode>0.00</c:formatCode>
                <c:ptCount val="8"/>
                <c:pt idx="0">
                  <c:v>5.2</c:v>
                </c:pt>
                <c:pt idx="1">
                  <c:v>5.5</c:v>
                </c:pt>
                <c:pt idx="2">
                  <c:v>7.5</c:v>
                </c:pt>
                <c:pt idx="3">
                  <c:v>6</c:v>
                </c:pt>
                <c:pt idx="4">
                  <c:v>7</c:v>
                </c:pt>
                <c:pt idx="5">
                  <c:v>5.6</c:v>
                </c:pt>
                <c:pt idx="6">
                  <c:v>6.3</c:v>
                </c:pt>
                <c:pt idx="7">
                  <c:v>7.4</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Sikkim!$BJ$29:$BR$29</c:f>
              <c:numCache>
                <c:formatCode>0.00</c:formatCode>
                <c:ptCount val="9"/>
                <c:pt idx="0">
                  <c:v>1.59</c:v>
                </c:pt>
                <c:pt idx="1">
                  <c:v>2.42</c:v>
                </c:pt>
                <c:pt idx="2">
                  <c:v>1.06</c:v>
                </c:pt>
                <c:pt idx="3">
                  <c:v>1.41</c:v>
                </c:pt>
                <c:pt idx="4">
                  <c:v>1.3</c:v>
                </c:pt>
                <c:pt idx="5">
                  <c:v>0.68</c:v>
                </c:pt>
                <c:pt idx="6">
                  <c:v>0.89</c:v>
                </c:pt>
                <c:pt idx="7">
                  <c:v>1.6</c:v>
                </c:pt>
                <c:pt idx="8">
                  <c:v>1.75</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Sikkim!$BB$29:$BI$29</c:f>
              <c:numCache>
                <c:formatCode>0.00</c:formatCode>
                <c:ptCount val="8"/>
                <c:pt idx="0">
                  <c:v>3.3</c:v>
                </c:pt>
                <c:pt idx="1">
                  <c:v>2.9</c:v>
                </c:pt>
                <c:pt idx="2">
                  <c:v>2.8</c:v>
                </c:pt>
                <c:pt idx="3">
                  <c:v>2.58</c:v>
                </c:pt>
                <c:pt idx="4">
                  <c:v>2.72</c:v>
                </c:pt>
                <c:pt idx="5">
                  <c:v>2.86</c:v>
                </c:pt>
                <c:pt idx="6">
                  <c:v>1.91</c:v>
                </c:pt>
                <c:pt idx="7">
                  <c:v>2.92</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Sikkim!$CC$29:$CK$29</c:f>
              <c:numCache>
                <c:formatCode>0.00</c:formatCode>
                <c:ptCount val="9"/>
                <c:pt idx="0">
                  <c:v>3.39</c:v>
                </c:pt>
                <c:pt idx="1">
                  <c:v>2.34</c:v>
                </c:pt>
                <c:pt idx="2">
                  <c:v>5.3</c:v>
                </c:pt>
                <c:pt idx="3">
                  <c:v>4.3</c:v>
                </c:pt>
                <c:pt idx="4">
                  <c:v>2.9</c:v>
                </c:pt>
                <c:pt idx="5">
                  <c:v>3.05</c:v>
                </c:pt>
                <c:pt idx="6">
                  <c:v>3.55</c:v>
                </c:pt>
                <c:pt idx="7">
                  <c:v>3.56</c:v>
                </c:pt>
                <c:pt idx="8">
                  <c:v>4.3099999999999996</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Sikkim!$BT$29:$CB$29</c:f>
              <c:numCache>
                <c:formatCode>0.00</c:formatCode>
                <c:ptCount val="9"/>
                <c:pt idx="0">
                  <c:v>11.2</c:v>
                </c:pt>
                <c:pt idx="1">
                  <c:v>10.1</c:v>
                </c:pt>
                <c:pt idx="2">
                  <c:v>10.6</c:v>
                </c:pt>
                <c:pt idx="3">
                  <c:v>10.1</c:v>
                </c:pt>
                <c:pt idx="4">
                  <c:v>10.199999999999999</c:v>
                </c:pt>
                <c:pt idx="5">
                  <c:v>10.5</c:v>
                </c:pt>
                <c:pt idx="6">
                  <c:v>9.6</c:v>
                </c:pt>
                <c:pt idx="7">
                  <c:v>10.5</c:v>
                </c:pt>
                <c:pt idx="8">
                  <c:v>7.5</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Sikkim!$CV$29:$DB$29</c:f>
              <c:numCache>
                <c:formatCode>0.00</c:formatCode>
                <c:ptCount val="7"/>
                <c:pt idx="0">
                  <c:v>1.27</c:v>
                </c:pt>
                <c:pt idx="1">
                  <c:v>1.06</c:v>
                </c:pt>
                <c:pt idx="2">
                  <c:v>0.8</c:v>
                </c:pt>
                <c:pt idx="3">
                  <c:v>0.65</c:v>
                </c:pt>
                <c:pt idx="4">
                  <c:v>0.77</c:v>
                </c:pt>
                <c:pt idx="5">
                  <c:v>1.29</c:v>
                </c:pt>
                <c:pt idx="6">
                  <c:v>1.3</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Sikkim!$CM$29:$CU$29</c:f>
              <c:numCache>
                <c:formatCode>0.00</c:formatCode>
                <c:ptCount val="9"/>
                <c:pt idx="0">
                  <c:v>3.2</c:v>
                </c:pt>
                <c:pt idx="1">
                  <c:v>2.99</c:v>
                </c:pt>
                <c:pt idx="2">
                  <c:v>4.9000000000000004</c:v>
                </c:pt>
                <c:pt idx="3">
                  <c:v>3.5</c:v>
                </c:pt>
                <c:pt idx="4">
                  <c:v>5.0999999999999996</c:v>
                </c:pt>
                <c:pt idx="5">
                  <c:v>5.3</c:v>
                </c:pt>
                <c:pt idx="6">
                  <c:v>4.0999999999999996</c:v>
                </c:pt>
                <c:pt idx="7">
                  <c:v>6.1</c:v>
                </c:pt>
                <c:pt idx="8">
                  <c:v>3.69</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IvreaZone!$B$29:$F$29</c:f>
              <c:numCache>
                <c:formatCode>0.00</c:formatCode>
                <c:ptCount val="5"/>
                <c:pt idx="0">
                  <c:v>4.4000000000000004</c:v>
                </c:pt>
                <c:pt idx="1">
                  <c:v>3.36</c:v>
                </c:pt>
                <c:pt idx="2">
                  <c:v>3.13</c:v>
                </c:pt>
                <c:pt idx="3">
                  <c:v>3.41</c:v>
                </c:pt>
                <c:pt idx="4">
                  <c:v>3.12</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IvreaZone!$G$29:$U$29</c:f>
              <c:numCache>
                <c:formatCode>0.00</c:formatCode>
                <c:ptCount val="15"/>
                <c:pt idx="0">
                  <c:v>1.59</c:v>
                </c:pt>
                <c:pt idx="1">
                  <c:v>1.7</c:v>
                </c:pt>
                <c:pt idx="2">
                  <c:v>0.97</c:v>
                </c:pt>
                <c:pt idx="3">
                  <c:v>3.16</c:v>
                </c:pt>
                <c:pt idx="4">
                  <c:v>1.36</c:v>
                </c:pt>
                <c:pt idx="5">
                  <c:v>0.82</c:v>
                </c:pt>
                <c:pt idx="6">
                  <c:v>1.1299999999999999</c:v>
                </c:pt>
                <c:pt idx="7">
                  <c:v>0.87</c:v>
                </c:pt>
                <c:pt idx="8">
                  <c:v>1.1100000000000001</c:v>
                </c:pt>
                <c:pt idx="9">
                  <c:v>0.82</c:v>
                </c:pt>
                <c:pt idx="10">
                  <c:v>1.29</c:v>
                </c:pt>
                <c:pt idx="11">
                  <c:v>0.96</c:v>
                </c:pt>
                <c:pt idx="12">
                  <c:v>2.6</c:v>
                </c:pt>
                <c:pt idx="13">
                  <c:v>1.44</c:v>
                </c:pt>
                <c:pt idx="14">
                  <c:v>1.17</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IvreaZone!$W$29:$Y$29</c:f>
              <c:numCache>
                <c:formatCode>0.00</c:formatCode>
                <c:ptCount val="3"/>
                <c:pt idx="0">
                  <c:v>0.65</c:v>
                </c:pt>
                <c:pt idx="1">
                  <c:v>0.46</c:v>
                </c:pt>
                <c:pt idx="2">
                  <c:v>0</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IvreaZone!$Z$29:$AQ$29</c:f>
              <c:numCache>
                <c:formatCode>0.00</c:formatCode>
                <c:ptCount val="18"/>
                <c:pt idx="0">
                  <c:v>0.33</c:v>
                </c:pt>
                <c:pt idx="1">
                  <c:v>0.2</c:v>
                </c:pt>
                <c:pt idx="2">
                  <c:v>0</c:v>
                </c:pt>
                <c:pt idx="3">
                  <c:v>0</c:v>
                </c:pt>
                <c:pt idx="4">
                  <c:v>0</c:v>
                </c:pt>
                <c:pt idx="5">
                  <c:v>0.47</c:v>
                </c:pt>
                <c:pt idx="6">
                  <c:v>0.7</c:v>
                </c:pt>
                <c:pt idx="7">
                  <c:v>0.31</c:v>
                </c:pt>
                <c:pt idx="8">
                  <c:v>0.46</c:v>
                </c:pt>
                <c:pt idx="9">
                  <c:v>0.32</c:v>
                </c:pt>
                <c:pt idx="10">
                  <c:v>0.19</c:v>
                </c:pt>
                <c:pt idx="11">
                  <c:v>1.0900000000000001</c:v>
                </c:pt>
                <c:pt idx="12">
                  <c:v>0.38</c:v>
                </c:pt>
                <c:pt idx="13">
                  <c:v>0</c:v>
                </c:pt>
                <c:pt idx="14">
                  <c:v>0</c:v>
                </c:pt>
                <c:pt idx="15">
                  <c:v>0</c:v>
                </c:pt>
                <c:pt idx="16">
                  <c:v>0.18</c:v>
                </c:pt>
                <c:pt idx="17">
                  <c:v>0</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IvreaZone!$BQ$29:$BU$29</c:f>
              <c:numCache>
                <c:formatCode>0.00</c:formatCode>
                <c:ptCount val="5"/>
                <c:pt idx="0">
                  <c:v>1.36</c:v>
                </c:pt>
                <c:pt idx="1">
                  <c:v>1.44</c:v>
                </c:pt>
                <c:pt idx="2">
                  <c:v>1.06</c:v>
                </c:pt>
                <c:pt idx="3">
                  <c:v>1.48</c:v>
                </c:pt>
                <c:pt idx="4">
                  <c:v>1.21</c:v>
                </c:pt>
              </c:numCache>
            </c:numRef>
          </c:yVal>
          <c:smooth val="0"/>
          <c:extLst>
            <c:ext xmlns:c16="http://schemas.microsoft.com/office/drawing/2014/chart" uri="{C3380CC4-5D6E-409C-BE32-E72D297353CC}">
              <c16:uniqueId val="{00000000-3AD5-4792-9208-87B7849F3107}"/>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IvreaZone!$AY$29:$BO$29</c:f>
              <c:numCache>
                <c:formatCode>0.00</c:formatCode>
                <c:ptCount val="17"/>
                <c:pt idx="0">
                  <c:v>0.35</c:v>
                </c:pt>
                <c:pt idx="1">
                  <c:v>0.33</c:v>
                </c:pt>
                <c:pt idx="2">
                  <c:v>0.35</c:v>
                </c:pt>
                <c:pt idx="3">
                  <c:v>0.65</c:v>
                </c:pt>
                <c:pt idx="4">
                  <c:v>0.65</c:v>
                </c:pt>
                <c:pt idx="5">
                  <c:v>0.9</c:v>
                </c:pt>
                <c:pt idx="6">
                  <c:v>0.39</c:v>
                </c:pt>
                <c:pt idx="7">
                  <c:v>0.45</c:v>
                </c:pt>
                <c:pt idx="8">
                  <c:v>0.53</c:v>
                </c:pt>
                <c:pt idx="9">
                  <c:v>0.25</c:v>
                </c:pt>
                <c:pt idx="10">
                  <c:v>0.21</c:v>
                </c:pt>
                <c:pt idx="11">
                  <c:v>0.35</c:v>
                </c:pt>
                <c:pt idx="12">
                  <c:v>0.49</c:v>
                </c:pt>
                <c:pt idx="13">
                  <c:v>0.23</c:v>
                </c:pt>
                <c:pt idx="14">
                  <c:v>0.08</c:v>
                </c:pt>
                <c:pt idx="15">
                  <c:v>0.28000000000000003</c:v>
                </c:pt>
                <c:pt idx="16">
                  <c:v>0.31</c:v>
                </c:pt>
              </c:numCache>
            </c:numRef>
          </c:yVal>
          <c:smooth val="0"/>
          <c:extLst>
            <c:ext xmlns:c16="http://schemas.microsoft.com/office/drawing/2014/chart" uri="{C3380CC4-5D6E-409C-BE32-E72D297353CC}">
              <c16:uniqueId val="{00000001-3AD5-4792-9208-87B7849F3107}"/>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IvreaZone!$AS$29:$AX$29</c:f>
              <c:numCache>
                <c:formatCode>0.00</c:formatCode>
                <c:ptCount val="6"/>
                <c:pt idx="0">
                  <c:v>1.6</c:v>
                </c:pt>
                <c:pt idx="1">
                  <c:v>1.1599999999999999</c:v>
                </c:pt>
                <c:pt idx="2">
                  <c:v>1.63</c:v>
                </c:pt>
                <c:pt idx="3">
                  <c:v>0.89</c:v>
                </c:pt>
                <c:pt idx="4">
                  <c:v>0.91</c:v>
                </c:pt>
                <c:pt idx="5">
                  <c:v>1.36</c:v>
                </c:pt>
              </c:numCache>
            </c:numRef>
          </c:yVal>
          <c:smooth val="0"/>
          <c:extLst>
            <c:ext xmlns:c16="http://schemas.microsoft.com/office/drawing/2014/chart" uri="{C3380CC4-5D6E-409C-BE32-E72D297353CC}">
              <c16:uniqueId val="{00000002-3AD5-4792-9208-87B7849F3107}"/>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IvreaZone!$BV$29:$CK$29</c:f>
              <c:numCache>
                <c:formatCode>0.00</c:formatCode>
                <c:ptCount val="16"/>
                <c:pt idx="0">
                  <c:v>0.52</c:v>
                </c:pt>
                <c:pt idx="1">
                  <c:v>0.18</c:v>
                </c:pt>
                <c:pt idx="2">
                  <c:v>1.1399999999999999</c:v>
                </c:pt>
                <c:pt idx="3">
                  <c:v>1.57</c:v>
                </c:pt>
                <c:pt idx="4">
                  <c:v>0.54</c:v>
                </c:pt>
                <c:pt idx="5">
                  <c:v>0.78</c:v>
                </c:pt>
                <c:pt idx="6">
                  <c:v>0.64</c:v>
                </c:pt>
                <c:pt idx="7">
                  <c:v>0.24</c:v>
                </c:pt>
                <c:pt idx="8">
                  <c:v>0.7</c:v>
                </c:pt>
                <c:pt idx="9">
                  <c:v>1.4</c:v>
                </c:pt>
                <c:pt idx="10">
                  <c:v>0.38</c:v>
                </c:pt>
                <c:pt idx="11">
                  <c:v>0.41</c:v>
                </c:pt>
                <c:pt idx="12">
                  <c:v>0</c:v>
                </c:pt>
                <c:pt idx="13">
                  <c:v>0.35</c:v>
                </c:pt>
                <c:pt idx="14">
                  <c:v>0.7</c:v>
                </c:pt>
                <c:pt idx="15">
                  <c:v>1.21</c:v>
                </c:pt>
              </c:numCache>
            </c:numRef>
          </c:yVal>
          <c:smooth val="0"/>
          <c:extLst>
            <c:ext xmlns:c16="http://schemas.microsoft.com/office/drawing/2014/chart" uri="{C3380CC4-5D6E-409C-BE32-E72D297353CC}">
              <c16:uniqueId val="{00000003-3AD5-4792-9208-87B7849F3107}"/>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IvreaZone!$CM$29:$CZ$29</c:f>
              <c:numCache>
                <c:formatCode>0.00</c:formatCode>
                <c:ptCount val="14"/>
                <c:pt idx="0">
                  <c:v>2.04</c:v>
                </c:pt>
                <c:pt idx="1">
                  <c:v>1.28</c:v>
                </c:pt>
                <c:pt idx="2">
                  <c:v>1.82</c:v>
                </c:pt>
                <c:pt idx="3">
                  <c:v>1.03</c:v>
                </c:pt>
                <c:pt idx="4">
                  <c:v>1.33</c:v>
                </c:pt>
                <c:pt idx="5">
                  <c:v>1.57</c:v>
                </c:pt>
                <c:pt idx="6">
                  <c:v>1.31</c:v>
                </c:pt>
                <c:pt idx="7">
                  <c:v>1.21</c:v>
                </c:pt>
                <c:pt idx="8">
                  <c:v>0.98</c:v>
                </c:pt>
                <c:pt idx="9">
                  <c:v>1.56</c:v>
                </c:pt>
                <c:pt idx="10">
                  <c:v>1.5</c:v>
                </c:pt>
                <c:pt idx="11">
                  <c:v>1.57</c:v>
                </c:pt>
                <c:pt idx="12">
                  <c:v>1.82</c:v>
                </c:pt>
                <c:pt idx="13">
                  <c:v>1.56</c:v>
                </c:pt>
              </c:numCache>
            </c:numRef>
          </c:yVal>
          <c:smooth val="0"/>
          <c:extLst>
            <c:ext xmlns:c16="http://schemas.microsoft.com/office/drawing/2014/chart" uri="{C3380CC4-5D6E-409C-BE32-E72D297353CC}">
              <c16:uniqueId val="{00000004-3AD5-4792-9208-87B7849F3107}"/>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IvreaZone!$DA$29:$DR$29</c:f>
              <c:numCache>
                <c:formatCode>0.00</c:formatCode>
                <c:ptCount val="18"/>
                <c:pt idx="0">
                  <c:v>0.64</c:v>
                </c:pt>
                <c:pt idx="1">
                  <c:v>0.84</c:v>
                </c:pt>
                <c:pt idx="2">
                  <c:v>0.97</c:v>
                </c:pt>
                <c:pt idx="3">
                  <c:v>0.52</c:v>
                </c:pt>
                <c:pt idx="4">
                  <c:v>1</c:v>
                </c:pt>
                <c:pt idx="5">
                  <c:v>0.75</c:v>
                </c:pt>
                <c:pt idx="6">
                  <c:v>1.04</c:v>
                </c:pt>
                <c:pt idx="7">
                  <c:v>0.87</c:v>
                </c:pt>
                <c:pt idx="8">
                  <c:v>0.62</c:v>
                </c:pt>
                <c:pt idx="9">
                  <c:v>0.57999999999999996</c:v>
                </c:pt>
                <c:pt idx="10">
                  <c:v>0.77</c:v>
                </c:pt>
                <c:pt idx="11">
                  <c:v>0.55000000000000004</c:v>
                </c:pt>
                <c:pt idx="12">
                  <c:v>0.17</c:v>
                </c:pt>
                <c:pt idx="13">
                  <c:v>0.26</c:v>
                </c:pt>
                <c:pt idx="14">
                  <c:v>0.6</c:v>
                </c:pt>
                <c:pt idx="15">
                  <c:v>0.39</c:v>
                </c:pt>
                <c:pt idx="16">
                  <c:v>0.62</c:v>
                </c:pt>
                <c:pt idx="17">
                  <c:v>0.61</c:v>
                </c:pt>
              </c:numCache>
            </c:numRef>
          </c:yVal>
          <c:smooth val="0"/>
          <c:extLst>
            <c:ext xmlns:c16="http://schemas.microsoft.com/office/drawing/2014/chart" uri="{C3380CC4-5D6E-409C-BE32-E72D297353CC}">
              <c16:uniqueId val="{00000005-3AD5-4792-9208-87B7849F3107}"/>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IvreaZone!$DT$29:$EF$29</c:f>
              <c:numCache>
                <c:formatCode>0.00</c:formatCode>
                <c:ptCount val="13"/>
                <c:pt idx="0">
                  <c:v>0</c:v>
                </c:pt>
                <c:pt idx="1">
                  <c:v>0.37</c:v>
                </c:pt>
                <c:pt idx="2">
                  <c:v>0.35</c:v>
                </c:pt>
                <c:pt idx="3">
                  <c:v>0.28999999999999998</c:v>
                </c:pt>
                <c:pt idx="4">
                  <c:v>0</c:v>
                </c:pt>
                <c:pt idx="5">
                  <c:v>0.37</c:v>
                </c:pt>
                <c:pt idx="6">
                  <c:v>0.38</c:v>
                </c:pt>
                <c:pt idx="7">
                  <c:v>0.64</c:v>
                </c:pt>
                <c:pt idx="8">
                  <c:v>0</c:v>
                </c:pt>
                <c:pt idx="9">
                  <c:v>0.37</c:v>
                </c:pt>
                <c:pt idx="10">
                  <c:v>0</c:v>
                </c:pt>
                <c:pt idx="11">
                  <c:v>0</c:v>
                </c:pt>
                <c:pt idx="12">
                  <c:v>0</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IvreaZone!$EH$29:$EZ$29</c:f>
              <c:numCache>
                <c:formatCode>0.00</c:formatCode>
                <c:ptCount val="19"/>
                <c:pt idx="0">
                  <c:v>0</c:v>
                </c:pt>
                <c:pt idx="1">
                  <c:v>0</c:v>
                </c:pt>
                <c:pt idx="2">
                  <c:v>0</c:v>
                </c:pt>
                <c:pt idx="3">
                  <c:v>0</c:v>
                </c:pt>
                <c:pt idx="4">
                  <c:v>0</c:v>
                </c:pt>
                <c:pt idx="5">
                  <c:v>0</c:v>
                </c:pt>
                <c:pt idx="6">
                  <c:v>0.34</c:v>
                </c:pt>
                <c:pt idx="7">
                  <c:v>0</c:v>
                </c:pt>
                <c:pt idx="8">
                  <c:v>0</c:v>
                </c:pt>
                <c:pt idx="9">
                  <c:v>0</c:v>
                </c:pt>
                <c:pt idx="10">
                  <c:v>0</c:v>
                </c:pt>
                <c:pt idx="11">
                  <c:v>0.36</c:v>
                </c:pt>
                <c:pt idx="12">
                  <c:v>0.3</c:v>
                </c:pt>
                <c:pt idx="13">
                  <c:v>0.36</c:v>
                </c:pt>
                <c:pt idx="14">
                  <c:v>0</c:v>
                </c:pt>
                <c:pt idx="15">
                  <c:v>0.28000000000000003</c:v>
                </c:pt>
                <c:pt idx="16">
                  <c:v>0.46</c:v>
                </c:pt>
                <c:pt idx="17">
                  <c:v>0</c:v>
                </c:pt>
                <c:pt idx="18">
                  <c:v>0.22</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IvreaZone!$FB$29:$FG$29</c:f>
              <c:numCache>
                <c:formatCode>0.00</c:formatCode>
                <c:ptCount val="6"/>
                <c:pt idx="0">
                  <c:v>0</c:v>
                </c:pt>
                <c:pt idx="1">
                  <c:v>0</c:v>
                </c:pt>
                <c:pt idx="2">
                  <c:v>0</c:v>
                </c:pt>
                <c:pt idx="3">
                  <c:v>0</c:v>
                </c:pt>
                <c:pt idx="4">
                  <c:v>0</c:v>
                </c:pt>
                <c:pt idx="5">
                  <c:v>0</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IvreaZone!$FI$29:$GI$29</c:f>
              <c:numCache>
                <c:formatCode>0.00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extLst>
            <c:ext xmlns:c16="http://schemas.microsoft.com/office/drawing/2014/chart" uri="{C3380CC4-5D6E-409C-BE32-E72D297353CC}">
              <c16:uniqueId val="{00000006-3AD5-4792-9208-87B7849F3107}"/>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IvreaZone!$GK$29:$GW$29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2680552"/>
        <c:axId val="-2110811992"/>
      </c:scatterChart>
      <c:valAx>
        <c:axId val="-2112680552"/>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0811992"/>
        <c:crossesAt val="1E-3"/>
        <c:crossBetween val="midCat"/>
        <c:minorUnit val="50"/>
      </c:valAx>
      <c:valAx>
        <c:axId val="-2110811992"/>
        <c:scaling>
          <c:logBase val="10"/>
          <c:orientation val="minMax"/>
        </c:scaling>
        <c:delete val="0"/>
        <c:axPos val="l"/>
        <c:majorGridlines/>
        <c:title>
          <c:tx>
            <c:rich>
              <a:bodyPr rot="-5400000" vert="horz"/>
              <a:lstStyle/>
              <a:p>
                <a:pPr>
                  <a:defRPr/>
                </a:pPr>
                <a:r>
                  <a:rPr lang="en-US"/>
                  <a:t>Be</a:t>
                </a:r>
                <a:r>
                  <a:rPr lang="en-US" baseline="0"/>
                  <a:t> </a:t>
                </a:r>
                <a:r>
                  <a:rPr lang="en-US"/>
                  <a:t>(ppm)</a:t>
                </a:r>
              </a:p>
            </c:rich>
          </c:tx>
          <c:layout>
            <c:manualLayout>
              <c:xMode val="edge"/>
              <c:yMode val="edge"/>
              <c:x val="2.9100470532722699E-2"/>
              <c:y val="0.40323411718394098"/>
            </c:manualLayout>
          </c:layout>
          <c:overlay val="0"/>
        </c:title>
        <c:numFmt formatCode="General" sourceLinked="0"/>
        <c:majorTickMark val="out"/>
        <c:minorTickMark val="out"/>
        <c:tickLblPos val="nextTo"/>
        <c:crossAx val="-2112680552"/>
        <c:crosses val="autoZero"/>
        <c:crossBetween val="midCat"/>
      </c:valAx>
    </c:plotArea>
    <c:plotVisOnly val="1"/>
    <c:dispBlanksAs val="gap"/>
    <c:showDLblsOverMax val="0"/>
  </c:char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Langtang!$F$67:$I$67</c:f>
              <c:numCache>
                <c:formatCode>0.00</c:formatCode>
                <c:ptCount val="4"/>
                <c:pt idx="0">
                  <c:v>662</c:v>
                </c:pt>
                <c:pt idx="1">
                  <c:v>617</c:v>
                </c:pt>
                <c:pt idx="2">
                  <c:v>609</c:v>
                </c:pt>
                <c:pt idx="3">
                  <c:v>636</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Langtang!$B$67:$E$67</c:f>
              <c:numCache>
                <c:formatCode>0.00</c:formatCode>
                <c:ptCount val="4"/>
                <c:pt idx="0">
                  <c:v>362</c:v>
                </c:pt>
                <c:pt idx="1">
                  <c:v>347</c:v>
                </c:pt>
                <c:pt idx="2">
                  <c:v>380</c:v>
                </c:pt>
                <c:pt idx="3">
                  <c:v>328</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Langtang!$X$67:$AE$67</c:f>
              <c:numCache>
                <c:formatCode>0.00</c:formatCode>
                <c:ptCount val="8"/>
                <c:pt idx="0">
                  <c:v>661</c:v>
                </c:pt>
                <c:pt idx="1">
                  <c:v>695</c:v>
                </c:pt>
                <c:pt idx="2">
                  <c:v>652</c:v>
                </c:pt>
                <c:pt idx="3">
                  <c:v>668</c:v>
                </c:pt>
                <c:pt idx="4">
                  <c:v>665</c:v>
                </c:pt>
                <c:pt idx="5">
                  <c:v>676</c:v>
                </c:pt>
                <c:pt idx="6">
                  <c:v>677</c:v>
                </c:pt>
                <c:pt idx="7">
                  <c:v>669</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Langtang!$U$67:$W$67</c:f>
              <c:numCache>
                <c:formatCode>0.00</c:formatCode>
                <c:ptCount val="3"/>
                <c:pt idx="0">
                  <c:v>292</c:v>
                </c:pt>
                <c:pt idx="1">
                  <c:v>302.8</c:v>
                </c:pt>
                <c:pt idx="2">
                  <c:v>298</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Langtang!$AG$67:$AO$67</c:f>
              <c:numCache>
                <c:formatCode>0.00</c:formatCode>
                <c:ptCount val="9"/>
                <c:pt idx="0">
                  <c:v>607</c:v>
                </c:pt>
                <c:pt idx="1">
                  <c:v>617</c:v>
                </c:pt>
                <c:pt idx="2">
                  <c:v>605</c:v>
                </c:pt>
                <c:pt idx="3">
                  <c:v>643</c:v>
                </c:pt>
                <c:pt idx="4">
                  <c:v>632</c:v>
                </c:pt>
                <c:pt idx="5">
                  <c:v>629</c:v>
                </c:pt>
                <c:pt idx="6">
                  <c:v>600</c:v>
                </c:pt>
                <c:pt idx="7">
                  <c:v>602</c:v>
                </c:pt>
                <c:pt idx="8">
                  <c:v>649</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Langtang!$P$67:$S$67</c:f>
              <c:numCache>
                <c:formatCode>0.00</c:formatCode>
                <c:ptCount val="4"/>
                <c:pt idx="0">
                  <c:v>814</c:v>
                </c:pt>
                <c:pt idx="1">
                  <c:v>828</c:v>
                </c:pt>
                <c:pt idx="2">
                  <c:v>812</c:v>
                </c:pt>
                <c:pt idx="3">
                  <c:v>872</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Langtang!$K$67:$O$67</c:f>
              <c:numCache>
                <c:formatCode>0.00</c:formatCode>
                <c:ptCount val="5"/>
                <c:pt idx="0">
                  <c:v>477</c:v>
                </c:pt>
                <c:pt idx="1">
                  <c:v>422</c:v>
                </c:pt>
                <c:pt idx="2">
                  <c:v>487</c:v>
                </c:pt>
                <c:pt idx="3">
                  <c:v>473</c:v>
                </c:pt>
                <c:pt idx="4">
                  <c:v>462</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Sikkim!$K$67:$Q$67</c:f>
              <c:numCache>
                <c:formatCode>0.00</c:formatCode>
                <c:ptCount val="7"/>
                <c:pt idx="0">
                  <c:v>995</c:v>
                </c:pt>
                <c:pt idx="1">
                  <c:v>1028</c:v>
                </c:pt>
                <c:pt idx="2">
                  <c:v>1115</c:v>
                </c:pt>
                <c:pt idx="3">
                  <c:v>858</c:v>
                </c:pt>
                <c:pt idx="4">
                  <c:v>968</c:v>
                </c:pt>
                <c:pt idx="5">
                  <c:v>871</c:v>
                </c:pt>
                <c:pt idx="6">
                  <c:v>786</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Sikkim!$B$67:$J$67</c:f>
              <c:numCache>
                <c:formatCode>0.00</c:formatCode>
                <c:ptCount val="9"/>
                <c:pt idx="0">
                  <c:v>359</c:v>
                </c:pt>
                <c:pt idx="1">
                  <c:v>341</c:v>
                </c:pt>
                <c:pt idx="2">
                  <c:v>355</c:v>
                </c:pt>
                <c:pt idx="3">
                  <c:v>341</c:v>
                </c:pt>
                <c:pt idx="4">
                  <c:v>355</c:v>
                </c:pt>
                <c:pt idx="5">
                  <c:v>390</c:v>
                </c:pt>
                <c:pt idx="6">
                  <c:v>382</c:v>
                </c:pt>
                <c:pt idx="7">
                  <c:v>346</c:v>
                </c:pt>
                <c:pt idx="8">
                  <c:v>425</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Sikkim!$AB$67:$AI$67</c:f>
              <c:numCache>
                <c:formatCode>0.00</c:formatCode>
                <c:ptCount val="8"/>
                <c:pt idx="0">
                  <c:v>834</c:v>
                </c:pt>
                <c:pt idx="1">
                  <c:v>857</c:v>
                </c:pt>
                <c:pt idx="2">
                  <c:v>746</c:v>
                </c:pt>
                <c:pt idx="3">
                  <c:v>832</c:v>
                </c:pt>
                <c:pt idx="4">
                  <c:v>822</c:v>
                </c:pt>
                <c:pt idx="5">
                  <c:v>804</c:v>
                </c:pt>
                <c:pt idx="6">
                  <c:v>867</c:v>
                </c:pt>
                <c:pt idx="7">
                  <c:v>848</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Sikkim!$S$67:$AA$67</c:f>
              <c:numCache>
                <c:formatCode>0.00</c:formatCode>
                <c:ptCount val="9"/>
                <c:pt idx="0">
                  <c:v>296</c:v>
                </c:pt>
                <c:pt idx="1">
                  <c:v>268</c:v>
                </c:pt>
                <c:pt idx="2">
                  <c:v>306</c:v>
                </c:pt>
                <c:pt idx="3">
                  <c:v>304</c:v>
                </c:pt>
                <c:pt idx="4">
                  <c:v>288</c:v>
                </c:pt>
                <c:pt idx="5">
                  <c:v>288</c:v>
                </c:pt>
                <c:pt idx="6">
                  <c:v>269</c:v>
                </c:pt>
                <c:pt idx="7">
                  <c:v>274</c:v>
                </c:pt>
                <c:pt idx="8">
                  <c:v>287</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Sikkim!$AS$67:$AZ$67</c:f>
              <c:numCache>
                <c:formatCode>0.00</c:formatCode>
                <c:ptCount val="8"/>
                <c:pt idx="0">
                  <c:v>635</c:v>
                </c:pt>
                <c:pt idx="1">
                  <c:v>762</c:v>
                </c:pt>
                <c:pt idx="2">
                  <c:v>777</c:v>
                </c:pt>
                <c:pt idx="3">
                  <c:v>774</c:v>
                </c:pt>
                <c:pt idx="4">
                  <c:v>701</c:v>
                </c:pt>
                <c:pt idx="5">
                  <c:v>862</c:v>
                </c:pt>
                <c:pt idx="6">
                  <c:v>771</c:v>
                </c:pt>
                <c:pt idx="7">
                  <c:v>756</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Sikkim!$AK$67:$AR$67</c:f>
              <c:numCache>
                <c:formatCode>0.00</c:formatCode>
                <c:ptCount val="8"/>
                <c:pt idx="0">
                  <c:v>444</c:v>
                </c:pt>
                <c:pt idx="1">
                  <c:v>440</c:v>
                </c:pt>
                <c:pt idx="2">
                  <c:v>416</c:v>
                </c:pt>
                <c:pt idx="3">
                  <c:v>456</c:v>
                </c:pt>
                <c:pt idx="4">
                  <c:v>424</c:v>
                </c:pt>
                <c:pt idx="5">
                  <c:v>424</c:v>
                </c:pt>
                <c:pt idx="6">
                  <c:v>443</c:v>
                </c:pt>
                <c:pt idx="7">
                  <c:v>432</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Sikkim!$BJ$67:$BR$67</c:f>
              <c:numCache>
                <c:formatCode>0.00</c:formatCode>
                <c:ptCount val="9"/>
                <c:pt idx="0">
                  <c:v>774</c:v>
                </c:pt>
                <c:pt idx="1">
                  <c:v>629</c:v>
                </c:pt>
                <c:pt idx="2">
                  <c:v>723</c:v>
                </c:pt>
                <c:pt idx="3">
                  <c:v>716</c:v>
                </c:pt>
                <c:pt idx="4">
                  <c:v>646</c:v>
                </c:pt>
                <c:pt idx="5">
                  <c:v>676</c:v>
                </c:pt>
                <c:pt idx="6">
                  <c:v>711</c:v>
                </c:pt>
                <c:pt idx="7">
                  <c:v>704</c:v>
                </c:pt>
                <c:pt idx="8">
                  <c:v>638</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Sikkim!$BB$67:$BI$67</c:f>
              <c:numCache>
                <c:formatCode>0.00</c:formatCode>
                <c:ptCount val="8"/>
                <c:pt idx="0">
                  <c:v>307</c:v>
                </c:pt>
                <c:pt idx="1">
                  <c:v>341</c:v>
                </c:pt>
                <c:pt idx="2">
                  <c:v>346</c:v>
                </c:pt>
                <c:pt idx="3">
                  <c:v>308</c:v>
                </c:pt>
                <c:pt idx="4">
                  <c:v>314</c:v>
                </c:pt>
                <c:pt idx="5">
                  <c:v>361</c:v>
                </c:pt>
                <c:pt idx="6">
                  <c:v>275</c:v>
                </c:pt>
                <c:pt idx="7">
                  <c:v>360</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Sikkim!$CC$67:$CK$67</c:f>
              <c:numCache>
                <c:formatCode>0.00</c:formatCode>
                <c:ptCount val="9"/>
                <c:pt idx="0">
                  <c:v>528</c:v>
                </c:pt>
                <c:pt idx="1">
                  <c:v>583</c:v>
                </c:pt>
                <c:pt idx="2">
                  <c:v>554</c:v>
                </c:pt>
                <c:pt idx="3">
                  <c:v>527</c:v>
                </c:pt>
                <c:pt idx="4">
                  <c:v>547</c:v>
                </c:pt>
                <c:pt idx="5">
                  <c:v>558</c:v>
                </c:pt>
                <c:pt idx="6">
                  <c:v>515</c:v>
                </c:pt>
                <c:pt idx="7">
                  <c:v>501</c:v>
                </c:pt>
                <c:pt idx="8">
                  <c:v>547</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Sikkim!$BT$67:$CB$67</c:f>
              <c:numCache>
                <c:formatCode>0.00</c:formatCode>
                <c:ptCount val="9"/>
                <c:pt idx="0">
                  <c:v>342</c:v>
                </c:pt>
                <c:pt idx="1">
                  <c:v>331</c:v>
                </c:pt>
                <c:pt idx="2">
                  <c:v>347</c:v>
                </c:pt>
                <c:pt idx="3">
                  <c:v>342</c:v>
                </c:pt>
                <c:pt idx="4">
                  <c:v>322</c:v>
                </c:pt>
                <c:pt idx="5">
                  <c:v>344</c:v>
                </c:pt>
                <c:pt idx="6">
                  <c:v>350</c:v>
                </c:pt>
                <c:pt idx="7">
                  <c:v>318</c:v>
                </c:pt>
                <c:pt idx="8">
                  <c:v>341</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Sikkim!$CV$67:$DB$67</c:f>
              <c:numCache>
                <c:formatCode>0.00</c:formatCode>
                <c:ptCount val="7"/>
                <c:pt idx="0">
                  <c:v>790</c:v>
                </c:pt>
                <c:pt idx="1">
                  <c:v>1166</c:v>
                </c:pt>
                <c:pt idx="2">
                  <c:v>1151</c:v>
                </c:pt>
                <c:pt idx="3">
                  <c:v>1296</c:v>
                </c:pt>
                <c:pt idx="4">
                  <c:v>1476</c:v>
                </c:pt>
                <c:pt idx="5">
                  <c:v>914</c:v>
                </c:pt>
                <c:pt idx="6">
                  <c:v>740</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Sikkim!$CM$67:$CU$67</c:f>
              <c:numCache>
                <c:formatCode>0.00</c:formatCode>
                <c:ptCount val="9"/>
                <c:pt idx="0">
                  <c:v>413</c:v>
                </c:pt>
                <c:pt idx="1">
                  <c:v>350</c:v>
                </c:pt>
                <c:pt idx="2">
                  <c:v>429</c:v>
                </c:pt>
                <c:pt idx="3">
                  <c:v>339</c:v>
                </c:pt>
                <c:pt idx="4">
                  <c:v>399</c:v>
                </c:pt>
                <c:pt idx="5">
                  <c:v>397</c:v>
                </c:pt>
                <c:pt idx="6">
                  <c:v>410</c:v>
                </c:pt>
                <c:pt idx="7">
                  <c:v>420</c:v>
                </c:pt>
                <c:pt idx="8">
                  <c:v>433</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IvreaZone!$B$67:$F$67</c:f>
              <c:numCache>
                <c:formatCode>0.00</c:formatCode>
                <c:ptCount val="5"/>
                <c:pt idx="0">
                  <c:v>252.7</c:v>
                </c:pt>
                <c:pt idx="1">
                  <c:v>235.7</c:v>
                </c:pt>
                <c:pt idx="2">
                  <c:v>245</c:v>
                </c:pt>
                <c:pt idx="3">
                  <c:v>243.8</c:v>
                </c:pt>
                <c:pt idx="4">
                  <c:v>254</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IvreaZone!$G$67:$U$67</c:f>
              <c:numCache>
                <c:formatCode>0.00</c:formatCode>
                <c:ptCount val="15"/>
                <c:pt idx="0">
                  <c:v>565</c:v>
                </c:pt>
                <c:pt idx="1">
                  <c:v>555</c:v>
                </c:pt>
                <c:pt idx="2">
                  <c:v>578</c:v>
                </c:pt>
                <c:pt idx="3">
                  <c:v>542</c:v>
                </c:pt>
                <c:pt idx="4">
                  <c:v>557</c:v>
                </c:pt>
                <c:pt idx="5">
                  <c:v>569</c:v>
                </c:pt>
                <c:pt idx="6">
                  <c:v>597</c:v>
                </c:pt>
                <c:pt idx="7">
                  <c:v>627</c:v>
                </c:pt>
                <c:pt idx="8">
                  <c:v>584</c:v>
                </c:pt>
                <c:pt idx="9">
                  <c:v>567</c:v>
                </c:pt>
                <c:pt idx="10">
                  <c:v>568</c:v>
                </c:pt>
                <c:pt idx="11">
                  <c:v>571</c:v>
                </c:pt>
                <c:pt idx="12">
                  <c:v>539</c:v>
                </c:pt>
                <c:pt idx="13">
                  <c:v>557</c:v>
                </c:pt>
                <c:pt idx="14">
                  <c:v>572</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IvreaZone!$W$67:$Y$67</c:f>
              <c:numCache>
                <c:formatCode>0.00</c:formatCode>
                <c:ptCount val="3"/>
                <c:pt idx="0">
                  <c:v>113.5</c:v>
                </c:pt>
                <c:pt idx="1">
                  <c:v>118.7</c:v>
                </c:pt>
                <c:pt idx="2">
                  <c:v>116.2</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IvreaZone!$Z$67:$AQ$67</c:f>
              <c:numCache>
                <c:formatCode>0.00</c:formatCode>
                <c:ptCount val="18"/>
                <c:pt idx="0">
                  <c:v>364</c:v>
                </c:pt>
                <c:pt idx="1">
                  <c:v>368</c:v>
                </c:pt>
                <c:pt idx="2">
                  <c:v>371</c:v>
                </c:pt>
                <c:pt idx="3">
                  <c:v>359</c:v>
                </c:pt>
                <c:pt idx="4">
                  <c:v>367</c:v>
                </c:pt>
                <c:pt idx="5">
                  <c:v>377</c:v>
                </c:pt>
                <c:pt idx="6">
                  <c:v>374</c:v>
                </c:pt>
                <c:pt idx="7">
                  <c:v>382</c:v>
                </c:pt>
                <c:pt idx="8">
                  <c:v>374</c:v>
                </c:pt>
                <c:pt idx="9">
                  <c:v>378</c:v>
                </c:pt>
                <c:pt idx="10">
                  <c:v>366</c:v>
                </c:pt>
                <c:pt idx="11">
                  <c:v>361</c:v>
                </c:pt>
                <c:pt idx="12">
                  <c:v>358</c:v>
                </c:pt>
                <c:pt idx="13">
                  <c:v>378</c:v>
                </c:pt>
                <c:pt idx="14">
                  <c:v>369</c:v>
                </c:pt>
                <c:pt idx="15">
                  <c:v>384</c:v>
                </c:pt>
                <c:pt idx="16">
                  <c:v>360</c:v>
                </c:pt>
                <c:pt idx="17">
                  <c:v>370</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IvreaZone!$BQ$67:$BU$67</c:f>
              <c:numCache>
                <c:formatCode>0.00</c:formatCode>
                <c:ptCount val="5"/>
                <c:pt idx="0">
                  <c:v>282</c:v>
                </c:pt>
                <c:pt idx="1">
                  <c:v>314</c:v>
                </c:pt>
                <c:pt idx="2">
                  <c:v>295</c:v>
                </c:pt>
                <c:pt idx="3">
                  <c:v>304</c:v>
                </c:pt>
                <c:pt idx="4">
                  <c:v>270</c:v>
                </c:pt>
              </c:numCache>
            </c:numRef>
          </c:yVal>
          <c:smooth val="0"/>
          <c:extLst>
            <c:ext xmlns:c16="http://schemas.microsoft.com/office/drawing/2014/chart" uri="{C3380CC4-5D6E-409C-BE32-E72D297353CC}">
              <c16:uniqueId val="{00000000-B296-46B1-B676-4F11A7E495DE}"/>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IvreaZone!$AY$67:$BO$67</c:f>
              <c:numCache>
                <c:formatCode>0.00</c:formatCode>
                <c:ptCount val="17"/>
                <c:pt idx="0">
                  <c:v>561</c:v>
                </c:pt>
                <c:pt idx="1">
                  <c:v>576</c:v>
                </c:pt>
                <c:pt idx="2">
                  <c:v>532</c:v>
                </c:pt>
                <c:pt idx="3">
                  <c:v>595</c:v>
                </c:pt>
                <c:pt idx="4">
                  <c:v>577</c:v>
                </c:pt>
                <c:pt idx="5">
                  <c:v>398</c:v>
                </c:pt>
                <c:pt idx="6">
                  <c:v>583</c:v>
                </c:pt>
                <c:pt idx="7">
                  <c:v>568</c:v>
                </c:pt>
                <c:pt idx="8">
                  <c:v>573</c:v>
                </c:pt>
                <c:pt idx="9">
                  <c:v>545</c:v>
                </c:pt>
                <c:pt idx="10">
                  <c:v>578</c:v>
                </c:pt>
                <c:pt idx="11">
                  <c:v>541</c:v>
                </c:pt>
                <c:pt idx="12">
                  <c:v>561</c:v>
                </c:pt>
                <c:pt idx="13">
                  <c:v>570</c:v>
                </c:pt>
                <c:pt idx="14">
                  <c:v>554</c:v>
                </c:pt>
                <c:pt idx="15">
                  <c:v>626</c:v>
                </c:pt>
                <c:pt idx="16">
                  <c:v>573</c:v>
                </c:pt>
              </c:numCache>
            </c:numRef>
          </c:yVal>
          <c:smooth val="0"/>
          <c:extLst>
            <c:ext xmlns:c16="http://schemas.microsoft.com/office/drawing/2014/chart" uri="{C3380CC4-5D6E-409C-BE32-E72D297353CC}">
              <c16:uniqueId val="{00000001-B296-46B1-B676-4F11A7E495DE}"/>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IvreaZone!$AS$67:$AX$67</c:f>
              <c:numCache>
                <c:formatCode>0.00</c:formatCode>
                <c:ptCount val="6"/>
                <c:pt idx="0">
                  <c:v>199</c:v>
                </c:pt>
                <c:pt idx="1">
                  <c:v>177</c:v>
                </c:pt>
                <c:pt idx="2">
                  <c:v>194</c:v>
                </c:pt>
                <c:pt idx="3">
                  <c:v>199</c:v>
                </c:pt>
                <c:pt idx="4">
                  <c:v>173</c:v>
                </c:pt>
                <c:pt idx="5">
                  <c:v>177</c:v>
                </c:pt>
              </c:numCache>
            </c:numRef>
          </c:yVal>
          <c:smooth val="0"/>
          <c:extLst>
            <c:ext xmlns:c16="http://schemas.microsoft.com/office/drawing/2014/chart" uri="{C3380CC4-5D6E-409C-BE32-E72D297353CC}">
              <c16:uniqueId val="{00000002-B296-46B1-B676-4F11A7E495DE}"/>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IvreaZone!$BV$67:$CK$67</c:f>
              <c:numCache>
                <c:formatCode>0.00</c:formatCode>
                <c:ptCount val="16"/>
                <c:pt idx="0">
                  <c:v>749</c:v>
                </c:pt>
                <c:pt idx="1">
                  <c:v>819</c:v>
                </c:pt>
                <c:pt idx="2">
                  <c:v>309</c:v>
                </c:pt>
                <c:pt idx="3">
                  <c:v>701</c:v>
                </c:pt>
                <c:pt idx="4">
                  <c:v>801</c:v>
                </c:pt>
                <c:pt idx="5">
                  <c:v>736</c:v>
                </c:pt>
                <c:pt idx="6">
                  <c:v>736</c:v>
                </c:pt>
                <c:pt idx="7">
                  <c:v>870</c:v>
                </c:pt>
                <c:pt idx="8">
                  <c:v>638</c:v>
                </c:pt>
                <c:pt idx="9">
                  <c:v>131</c:v>
                </c:pt>
                <c:pt idx="10">
                  <c:v>755</c:v>
                </c:pt>
                <c:pt idx="11">
                  <c:v>771</c:v>
                </c:pt>
                <c:pt idx="12">
                  <c:v>751</c:v>
                </c:pt>
                <c:pt idx="13">
                  <c:v>733</c:v>
                </c:pt>
                <c:pt idx="14">
                  <c:v>596</c:v>
                </c:pt>
                <c:pt idx="15">
                  <c:v>334</c:v>
                </c:pt>
              </c:numCache>
            </c:numRef>
          </c:yVal>
          <c:smooth val="0"/>
          <c:extLst>
            <c:ext xmlns:c16="http://schemas.microsoft.com/office/drawing/2014/chart" uri="{C3380CC4-5D6E-409C-BE32-E72D297353CC}">
              <c16:uniqueId val="{00000003-B296-46B1-B676-4F11A7E495DE}"/>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IvreaZone!$CM$67:$CZ$67</c:f>
              <c:numCache>
                <c:formatCode>0.00</c:formatCode>
                <c:ptCount val="14"/>
                <c:pt idx="0">
                  <c:v>172</c:v>
                </c:pt>
                <c:pt idx="1">
                  <c:v>193</c:v>
                </c:pt>
                <c:pt idx="2">
                  <c:v>203</c:v>
                </c:pt>
                <c:pt idx="3">
                  <c:v>189</c:v>
                </c:pt>
                <c:pt idx="4">
                  <c:v>219</c:v>
                </c:pt>
                <c:pt idx="5">
                  <c:v>203</c:v>
                </c:pt>
                <c:pt idx="6">
                  <c:v>210</c:v>
                </c:pt>
                <c:pt idx="7">
                  <c:v>215</c:v>
                </c:pt>
                <c:pt idx="8">
                  <c:v>184</c:v>
                </c:pt>
                <c:pt idx="9">
                  <c:v>227</c:v>
                </c:pt>
                <c:pt idx="10">
                  <c:v>243</c:v>
                </c:pt>
                <c:pt idx="11">
                  <c:v>216</c:v>
                </c:pt>
                <c:pt idx="12">
                  <c:v>195</c:v>
                </c:pt>
                <c:pt idx="13">
                  <c:v>181</c:v>
                </c:pt>
              </c:numCache>
            </c:numRef>
          </c:yVal>
          <c:smooth val="0"/>
          <c:extLst>
            <c:ext xmlns:c16="http://schemas.microsoft.com/office/drawing/2014/chart" uri="{C3380CC4-5D6E-409C-BE32-E72D297353CC}">
              <c16:uniqueId val="{00000004-B296-46B1-B676-4F11A7E495DE}"/>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IvreaZone!$DA$67:$DR$67</c:f>
              <c:numCache>
                <c:formatCode>0.00</c:formatCode>
                <c:ptCount val="18"/>
                <c:pt idx="0">
                  <c:v>553</c:v>
                </c:pt>
                <c:pt idx="1">
                  <c:v>531</c:v>
                </c:pt>
                <c:pt idx="2">
                  <c:v>545</c:v>
                </c:pt>
                <c:pt idx="3">
                  <c:v>503</c:v>
                </c:pt>
                <c:pt idx="4">
                  <c:v>483</c:v>
                </c:pt>
                <c:pt idx="5">
                  <c:v>469</c:v>
                </c:pt>
                <c:pt idx="6">
                  <c:v>553</c:v>
                </c:pt>
                <c:pt idx="7">
                  <c:v>489</c:v>
                </c:pt>
                <c:pt idx="8">
                  <c:v>514</c:v>
                </c:pt>
                <c:pt idx="9">
                  <c:v>497</c:v>
                </c:pt>
                <c:pt idx="10">
                  <c:v>537</c:v>
                </c:pt>
                <c:pt idx="11">
                  <c:v>531</c:v>
                </c:pt>
                <c:pt idx="12">
                  <c:v>538</c:v>
                </c:pt>
                <c:pt idx="13">
                  <c:v>502</c:v>
                </c:pt>
                <c:pt idx="14">
                  <c:v>515</c:v>
                </c:pt>
                <c:pt idx="15">
                  <c:v>489</c:v>
                </c:pt>
                <c:pt idx="16">
                  <c:v>508</c:v>
                </c:pt>
                <c:pt idx="17">
                  <c:v>536</c:v>
                </c:pt>
              </c:numCache>
            </c:numRef>
          </c:yVal>
          <c:smooth val="0"/>
          <c:extLst>
            <c:ext xmlns:c16="http://schemas.microsoft.com/office/drawing/2014/chart" uri="{C3380CC4-5D6E-409C-BE32-E72D297353CC}">
              <c16:uniqueId val="{00000005-B296-46B1-B676-4F11A7E495DE}"/>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IvreaZone!$DT$67:$EF$67</c:f>
              <c:numCache>
                <c:formatCode>0.00</c:formatCode>
                <c:ptCount val="13"/>
                <c:pt idx="0">
                  <c:v>556</c:v>
                </c:pt>
                <c:pt idx="1">
                  <c:v>574</c:v>
                </c:pt>
                <c:pt idx="2">
                  <c:v>557</c:v>
                </c:pt>
                <c:pt idx="3">
                  <c:v>554</c:v>
                </c:pt>
                <c:pt idx="4">
                  <c:v>565</c:v>
                </c:pt>
                <c:pt idx="5">
                  <c:v>545</c:v>
                </c:pt>
                <c:pt idx="6">
                  <c:v>569</c:v>
                </c:pt>
                <c:pt idx="7">
                  <c:v>562</c:v>
                </c:pt>
                <c:pt idx="8">
                  <c:v>546</c:v>
                </c:pt>
                <c:pt idx="9">
                  <c:v>551</c:v>
                </c:pt>
                <c:pt idx="10">
                  <c:v>554</c:v>
                </c:pt>
                <c:pt idx="11">
                  <c:v>532</c:v>
                </c:pt>
                <c:pt idx="12">
                  <c:v>507</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IvreaZone!$EH$67:$EZ$67</c:f>
              <c:numCache>
                <c:formatCode>0.00</c:formatCode>
                <c:ptCount val="19"/>
                <c:pt idx="0">
                  <c:v>611</c:v>
                </c:pt>
                <c:pt idx="1">
                  <c:v>634</c:v>
                </c:pt>
                <c:pt idx="2">
                  <c:v>632</c:v>
                </c:pt>
                <c:pt idx="3">
                  <c:v>623</c:v>
                </c:pt>
                <c:pt idx="4">
                  <c:v>632</c:v>
                </c:pt>
                <c:pt idx="5">
                  <c:v>614</c:v>
                </c:pt>
                <c:pt idx="6">
                  <c:v>616</c:v>
                </c:pt>
                <c:pt idx="7">
                  <c:v>618</c:v>
                </c:pt>
                <c:pt idx="8">
                  <c:v>623</c:v>
                </c:pt>
                <c:pt idx="9">
                  <c:v>619</c:v>
                </c:pt>
                <c:pt idx="10">
                  <c:v>625</c:v>
                </c:pt>
                <c:pt idx="11">
                  <c:v>644</c:v>
                </c:pt>
                <c:pt idx="12">
                  <c:v>621</c:v>
                </c:pt>
                <c:pt idx="13">
                  <c:v>624</c:v>
                </c:pt>
                <c:pt idx="14">
                  <c:v>634</c:v>
                </c:pt>
                <c:pt idx="15">
                  <c:v>636</c:v>
                </c:pt>
                <c:pt idx="16">
                  <c:v>650</c:v>
                </c:pt>
                <c:pt idx="17">
                  <c:v>644</c:v>
                </c:pt>
                <c:pt idx="18">
                  <c:v>641</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IvreaZone!$FB$67:$FG$67</c:f>
              <c:numCache>
                <c:formatCode>0.00</c:formatCode>
                <c:ptCount val="6"/>
                <c:pt idx="0">
                  <c:v>373</c:v>
                </c:pt>
                <c:pt idx="1">
                  <c:v>582</c:v>
                </c:pt>
                <c:pt idx="2">
                  <c:v>530</c:v>
                </c:pt>
                <c:pt idx="3">
                  <c:v>551</c:v>
                </c:pt>
                <c:pt idx="4">
                  <c:v>538</c:v>
                </c:pt>
                <c:pt idx="5">
                  <c:v>502</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IvreaZone!$FI$67:$GI$67</c:f>
              <c:numCache>
                <c:formatCode>0.00</c:formatCode>
                <c:ptCount val="27"/>
                <c:pt idx="0">
                  <c:v>225</c:v>
                </c:pt>
                <c:pt idx="1">
                  <c:v>112.1</c:v>
                </c:pt>
                <c:pt idx="2">
                  <c:v>146.9</c:v>
                </c:pt>
                <c:pt idx="3">
                  <c:v>18.399999999999999</c:v>
                </c:pt>
                <c:pt idx="4">
                  <c:v>78.599999999999994</c:v>
                </c:pt>
                <c:pt idx="5">
                  <c:v>508</c:v>
                </c:pt>
                <c:pt idx="6">
                  <c:v>537</c:v>
                </c:pt>
                <c:pt idx="7">
                  <c:v>269</c:v>
                </c:pt>
                <c:pt idx="8">
                  <c:v>224</c:v>
                </c:pt>
                <c:pt idx="9">
                  <c:v>562</c:v>
                </c:pt>
                <c:pt idx="10">
                  <c:v>411</c:v>
                </c:pt>
                <c:pt idx="11">
                  <c:v>522</c:v>
                </c:pt>
                <c:pt idx="12">
                  <c:v>430</c:v>
                </c:pt>
                <c:pt idx="13">
                  <c:v>491</c:v>
                </c:pt>
                <c:pt idx="14">
                  <c:v>509</c:v>
                </c:pt>
                <c:pt idx="15">
                  <c:v>484</c:v>
                </c:pt>
                <c:pt idx="16">
                  <c:v>320</c:v>
                </c:pt>
                <c:pt idx="17">
                  <c:v>390</c:v>
                </c:pt>
                <c:pt idx="18">
                  <c:v>380</c:v>
                </c:pt>
                <c:pt idx="19">
                  <c:v>394</c:v>
                </c:pt>
                <c:pt idx="20">
                  <c:v>458</c:v>
                </c:pt>
                <c:pt idx="21">
                  <c:v>130.9</c:v>
                </c:pt>
                <c:pt idx="22">
                  <c:v>255</c:v>
                </c:pt>
                <c:pt idx="23">
                  <c:v>555</c:v>
                </c:pt>
                <c:pt idx="24">
                  <c:v>468</c:v>
                </c:pt>
                <c:pt idx="25">
                  <c:v>541</c:v>
                </c:pt>
                <c:pt idx="26">
                  <c:v>584</c:v>
                </c:pt>
              </c:numCache>
            </c:numRef>
          </c:yVal>
          <c:smooth val="0"/>
          <c:extLst>
            <c:ext xmlns:c16="http://schemas.microsoft.com/office/drawing/2014/chart" uri="{C3380CC4-5D6E-409C-BE32-E72D297353CC}">
              <c16:uniqueId val="{00000006-B296-46B1-B676-4F11A7E495DE}"/>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IvreaZone!$GK$67:$GW$67</c:f>
              <c:numCache>
                <c:formatCode>0.00</c:formatCode>
                <c:ptCount val="13"/>
                <c:pt idx="0">
                  <c:v>608</c:v>
                </c:pt>
                <c:pt idx="1">
                  <c:v>1058</c:v>
                </c:pt>
                <c:pt idx="2">
                  <c:v>770</c:v>
                </c:pt>
                <c:pt idx="3">
                  <c:v>873</c:v>
                </c:pt>
                <c:pt idx="4">
                  <c:v>736</c:v>
                </c:pt>
                <c:pt idx="5">
                  <c:v>486</c:v>
                </c:pt>
                <c:pt idx="6">
                  <c:v>886</c:v>
                </c:pt>
                <c:pt idx="7">
                  <c:v>1014</c:v>
                </c:pt>
                <c:pt idx="8">
                  <c:v>801</c:v>
                </c:pt>
                <c:pt idx="9">
                  <c:v>941</c:v>
                </c:pt>
                <c:pt idx="10">
                  <c:v>590</c:v>
                </c:pt>
                <c:pt idx="11">
                  <c:v>777</c:v>
                </c:pt>
                <c:pt idx="12">
                  <c:v>960</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09214488"/>
        <c:axId val="-2109209464"/>
      </c:scatterChart>
      <c:valAx>
        <c:axId val="-2109214488"/>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09209464"/>
        <c:crossesAt val="1E-3"/>
        <c:crossBetween val="midCat"/>
        <c:minorUnit val="50"/>
      </c:valAx>
      <c:valAx>
        <c:axId val="-2109209464"/>
        <c:scaling>
          <c:orientation val="minMax"/>
        </c:scaling>
        <c:delete val="0"/>
        <c:axPos val="l"/>
        <c:majorGridlines/>
        <c:title>
          <c:tx>
            <c:rich>
              <a:bodyPr rot="-5400000" vert="horz"/>
              <a:lstStyle/>
              <a:p>
                <a:pPr>
                  <a:defRPr/>
                </a:pPr>
                <a:r>
                  <a:rPr lang="en-US"/>
                  <a:t>Rb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09214488"/>
        <c:crosses val="autoZero"/>
        <c:crossBetween val="midCat"/>
      </c:valAx>
    </c:plotArea>
    <c:plotVisOnly val="1"/>
    <c:dispBlanksAs val="gap"/>
    <c:showDLblsOverMax val="0"/>
  </c:char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Langtang!$F$69:$I$69</c:f>
              <c:numCache>
                <c:formatCode>0.00</c:formatCode>
                <c:ptCount val="4"/>
                <c:pt idx="0">
                  <c:v>1.62</c:v>
                </c:pt>
                <c:pt idx="1">
                  <c:v>3.52</c:v>
                </c:pt>
                <c:pt idx="2">
                  <c:v>3.41</c:v>
                </c:pt>
                <c:pt idx="3">
                  <c:v>3.24</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Langtang!$B$69:$E$69</c:f>
              <c:numCache>
                <c:formatCode>0.00</c:formatCode>
                <c:ptCount val="4"/>
                <c:pt idx="0">
                  <c:v>28.6</c:v>
                </c:pt>
                <c:pt idx="1">
                  <c:v>44.7</c:v>
                </c:pt>
                <c:pt idx="2">
                  <c:v>42</c:v>
                </c:pt>
                <c:pt idx="3">
                  <c:v>50.8</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Langtang!$X$69:$AE$69</c:f>
              <c:numCache>
                <c:formatCode>0.00</c:formatCode>
                <c:ptCount val="8"/>
                <c:pt idx="0">
                  <c:v>1.254</c:v>
                </c:pt>
                <c:pt idx="1">
                  <c:v>1.4</c:v>
                </c:pt>
                <c:pt idx="2">
                  <c:v>1.1399999999999999</c:v>
                </c:pt>
                <c:pt idx="3">
                  <c:v>1.5</c:v>
                </c:pt>
                <c:pt idx="4">
                  <c:v>1.5</c:v>
                </c:pt>
                <c:pt idx="5">
                  <c:v>1.68</c:v>
                </c:pt>
                <c:pt idx="6">
                  <c:v>1.96</c:v>
                </c:pt>
                <c:pt idx="7">
                  <c:v>1.59</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Langtang!$U$69:$W$69</c:f>
              <c:numCache>
                <c:formatCode>0.00</c:formatCode>
                <c:ptCount val="3"/>
                <c:pt idx="0">
                  <c:v>24</c:v>
                </c:pt>
                <c:pt idx="1">
                  <c:v>24.2</c:v>
                </c:pt>
                <c:pt idx="2">
                  <c:v>23.9</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Langtang!$AG$69:$AO$69</c:f>
              <c:numCache>
                <c:formatCode>0.00</c:formatCode>
                <c:ptCount val="9"/>
                <c:pt idx="0">
                  <c:v>2.16</c:v>
                </c:pt>
                <c:pt idx="1">
                  <c:v>1.52</c:v>
                </c:pt>
                <c:pt idx="2">
                  <c:v>1.87</c:v>
                </c:pt>
                <c:pt idx="3">
                  <c:v>2.1</c:v>
                </c:pt>
                <c:pt idx="4">
                  <c:v>1.97</c:v>
                </c:pt>
                <c:pt idx="5">
                  <c:v>2.02</c:v>
                </c:pt>
                <c:pt idx="6">
                  <c:v>1.74</c:v>
                </c:pt>
                <c:pt idx="7">
                  <c:v>2.08</c:v>
                </c:pt>
                <c:pt idx="8">
                  <c:v>1.58</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Langtang!$P$69:$S$69</c:f>
              <c:numCache>
                <c:formatCode>0.00</c:formatCode>
                <c:ptCount val="4"/>
                <c:pt idx="0">
                  <c:v>1.21</c:v>
                </c:pt>
                <c:pt idx="1">
                  <c:v>1.42</c:v>
                </c:pt>
                <c:pt idx="2">
                  <c:v>1.37</c:v>
                </c:pt>
                <c:pt idx="3">
                  <c:v>1.1000000000000001</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Langtang!$K$69:$O$69</c:f>
              <c:numCache>
                <c:formatCode>0.00</c:formatCode>
                <c:ptCount val="5"/>
                <c:pt idx="0">
                  <c:v>32.6</c:v>
                </c:pt>
                <c:pt idx="1">
                  <c:v>32</c:v>
                </c:pt>
                <c:pt idx="2">
                  <c:v>30.9</c:v>
                </c:pt>
                <c:pt idx="3">
                  <c:v>36.5</c:v>
                </c:pt>
                <c:pt idx="4">
                  <c:v>41.6</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Sikkim!$K$69:$Q$69</c:f>
              <c:numCache>
                <c:formatCode>0.00</c:formatCode>
                <c:ptCount val="7"/>
                <c:pt idx="0">
                  <c:v>0.7</c:v>
                </c:pt>
                <c:pt idx="1">
                  <c:v>1.7</c:v>
                </c:pt>
                <c:pt idx="2">
                  <c:v>3.37</c:v>
                </c:pt>
                <c:pt idx="3">
                  <c:v>1.76</c:v>
                </c:pt>
                <c:pt idx="4">
                  <c:v>1.04</c:v>
                </c:pt>
                <c:pt idx="5">
                  <c:v>2.62</c:v>
                </c:pt>
                <c:pt idx="6">
                  <c:v>2.91</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Sikkim!$B$69:$J$69</c:f>
              <c:numCache>
                <c:formatCode>0.00</c:formatCode>
                <c:ptCount val="9"/>
                <c:pt idx="0">
                  <c:v>52.1</c:v>
                </c:pt>
                <c:pt idx="1">
                  <c:v>54.2</c:v>
                </c:pt>
                <c:pt idx="2">
                  <c:v>53.2</c:v>
                </c:pt>
                <c:pt idx="3">
                  <c:v>55.4</c:v>
                </c:pt>
                <c:pt idx="4">
                  <c:v>55.6</c:v>
                </c:pt>
                <c:pt idx="5">
                  <c:v>52.3</c:v>
                </c:pt>
                <c:pt idx="6">
                  <c:v>49.8</c:v>
                </c:pt>
                <c:pt idx="7">
                  <c:v>55</c:v>
                </c:pt>
                <c:pt idx="8">
                  <c:v>55</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Sikkim!$AB$69:$AI$69</c:f>
              <c:numCache>
                <c:formatCode>0.00</c:formatCode>
                <c:ptCount val="8"/>
                <c:pt idx="0">
                  <c:v>0.75</c:v>
                </c:pt>
                <c:pt idx="1">
                  <c:v>0.75</c:v>
                </c:pt>
                <c:pt idx="2">
                  <c:v>3.7</c:v>
                </c:pt>
                <c:pt idx="3">
                  <c:v>2.75</c:v>
                </c:pt>
                <c:pt idx="4">
                  <c:v>0.503</c:v>
                </c:pt>
                <c:pt idx="5">
                  <c:v>0.53300000000000003</c:v>
                </c:pt>
                <c:pt idx="6">
                  <c:v>1.48</c:v>
                </c:pt>
                <c:pt idx="7">
                  <c:v>1.43</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Sikkim!$S$69:$AA$69</c:f>
              <c:numCache>
                <c:formatCode>0.00</c:formatCode>
                <c:ptCount val="9"/>
                <c:pt idx="0">
                  <c:v>57.1</c:v>
                </c:pt>
                <c:pt idx="1">
                  <c:v>57.5</c:v>
                </c:pt>
                <c:pt idx="2">
                  <c:v>61.4</c:v>
                </c:pt>
                <c:pt idx="3">
                  <c:v>54.5</c:v>
                </c:pt>
                <c:pt idx="4">
                  <c:v>57.8</c:v>
                </c:pt>
                <c:pt idx="5">
                  <c:v>61.4</c:v>
                </c:pt>
                <c:pt idx="6">
                  <c:v>61.4</c:v>
                </c:pt>
                <c:pt idx="7">
                  <c:v>60.8</c:v>
                </c:pt>
                <c:pt idx="8">
                  <c:v>60</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Sikkim!$AS$69:$AZ$69</c:f>
              <c:numCache>
                <c:formatCode>0.00</c:formatCode>
                <c:ptCount val="8"/>
                <c:pt idx="0">
                  <c:v>12.4</c:v>
                </c:pt>
                <c:pt idx="1">
                  <c:v>2.42</c:v>
                </c:pt>
                <c:pt idx="2">
                  <c:v>3.3</c:v>
                </c:pt>
                <c:pt idx="3">
                  <c:v>2.85</c:v>
                </c:pt>
                <c:pt idx="4">
                  <c:v>5.53</c:v>
                </c:pt>
                <c:pt idx="5">
                  <c:v>3.86</c:v>
                </c:pt>
                <c:pt idx="6">
                  <c:v>3.25</c:v>
                </c:pt>
                <c:pt idx="7">
                  <c:v>2.16</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Sikkim!$AK$69:$AR$69</c:f>
              <c:numCache>
                <c:formatCode>0.00</c:formatCode>
                <c:ptCount val="8"/>
                <c:pt idx="0">
                  <c:v>57.2</c:v>
                </c:pt>
                <c:pt idx="1">
                  <c:v>49.8</c:v>
                </c:pt>
                <c:pt idx="2">
                  <c:v>57</c:v>
                </c:pt>
                <c:pt idx="3">
                  <c:v>50.7</c:v>
                </c:pt>
                <c:pt idx="4">
                  <c:v>55.7</c:v>
                </c:pt>
                <c:pt idx="5">
                  <c:v>64.400000000000006</c:v>
                </c:pt>
                <c:pt idx="6">
                  <c:v>42.6</c:v>
                </c:pt>
                <c:pt idx="7">
                  <c:v>55.1</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Sikkim!$BJ$69:$BR$69</c:f>
              <c:numCache>
                <c:formatCode>0.00</c:formatCode>
                <c:ptCount val="9"/>
                <c:pt idx="0">
                  <c:v>12.66</c:v>
                </c:pt>
                <c:pt idx="1">
                  <c:v>12.26</c:v>
                </c:pt>
                <c:pt idx="2">
                  <c:v>3.47</c:v>
                </c:pt>
                <c:pt idx="3">
                  <c:v>7.13</c:v>
                </c:pt>
                <c:pt idx="4">
                  <c:v>2.2999999999999998</c:v>
                </c:pt>
                <c:pt idx="5">
                  <c:v>2.4700000000000002</c:v>
                </c:pt>
                <c:pt idx="6">
                  <c:v>2.86</c:v>
                </c:pt>
                <c:pt idx="7">
                  <c:v>4.88</c:v>
                </c:pt>
                <c:pt idx="8">
                  <c:v>10.58</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Sikkim!$BB$69:$BI$69</c:f>
              <c:numCache>
                <c:formatCode>0.00</c:formatCode>
                <c:ptCount val="8"/>
                <c:pt idx="0">
                  <c:v>59.3</c:v>
                </c:pt>
                <c:pt idx="1">
                  <c:v>73.8</c:v>
                </c:pt>
                <c:pt idx="2">
                  <c:v>71.7</c:v>
                </c:pt>
                <c:pt idx="3">
                  <c:v>66.599999999999994</c:v>
                </c:pt>
                <c:pt idx="4">
                  <c:v>68.099999999999994</c:v>
                </c:pt>
                <c:pt idx="5">
                  <c:v>70.099999999999994</c:v>
                </c:pt>
                <c:pt idx="6">
                  <c:v>64.5</c:v>
                </c:pt>
                <c:pt idx="7">
                  <c:v>52.7</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Sikkim!$CC$69:$CK$69</c:f>
              <c:numCache>
                <c:formatCode>0.00</c:formatCode>
                <c:ptCount val="9"/>
                <c:pt idx="0">
                  <c:v>2.4300000000000002</c:v>
                </c:pt>
                <c:pt idx="1">
                  <c:v>4.63</c:v>
                </c:pt>
                <c:pt idx="2">
                  <c:v>2.06</c:v>
                </c:pt>
                <c:pt idx="3">
                  <c:v>2.0299999999999998</c:v>
                </c:pt>
                <c:pt idx="4">
                  <c:v>3.08</c:v>
                </c:pt>
                <c:pt idx="5">
                  <c:v>2.99</c:v>
                </c:pt>
                <c:pt idx="6">
                  <c:v>2.44</c:v>
                </c:pt>
                <c:pt idx="7">
                  <c:v>2.16</c:v>
                </c:pt>
                <c:pt idx="8">
                  <c:v>4.8099999999999996</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Sikkim!$BT$69:$CB$69</c:f>
              <c:numCache>
                <c:formatCode>0.00</c:formatCode>
                <c:ptCount val="9"/>
                <c:pt idx="0">
                  <c:v>32.9</c:v>
                </c:pt>
                <c:pt idx="1">
                  <c:v>27</c:v>
                </c:pt>
                <c:pt idx="2">
                  <c:v>29.8</c:v>
                </c:pt>
                <c:pt idx="3">
                  <c:v>23.9</c:v>
                </c:pt>
                <c:pt idx="4">
                  <c:v>30.3</c:v>
                </c:pt>
                <c:pt idx="5">
                  <c:v>21.2</c:v>
                </c:pt>
                <c:pt idx="6">
                  <c:v>27.4</c:v>
                </c:pt>
                <c:pt idx="7">
                  <c:v>34.200000000000003</c:v>
                </c:pt>
                <c:pt idx="8">
                  <c:v>29.9</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Sikkim!$CV$69:$DB$69</c:f>
              <c:numCache>
                <c:formatCode>0.00</c:formatCode>
                <c:ptCount val="7"/>
                <c:pt idx="0">
                  <c:v>4.6500000000000004</c:v>
                </c:pt>
                <c:pt idx="1">
                  <c:v>3.6</c:v>
                </c:pt>
                <c:pt idx="2">
                  <c:v>5.08</c:v>
                </c:pt>
                <c:pt idx="3">
                  <c:v>4.76</c:v>
                </c:pt>
                <c:pt idx="4">
                  <c:v>5.23</c:v>
                </c:pt>
                <c:pt idx="5">
                  <c:v>4.01</c:v>
                </c:pt>
                <c:pt idx="6">
                  <c:v>3.56</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Sikkim!$CM$69:$CU$69</c:f>
              <c:numCache>
                <c:formatCode>0.00</c:formatCode>
                <c:ptCount val="9"/>
                <c:pt idx="0">
                  <c:v>94.7</c:v>
                </c:pt>
                <c:pt idx="1">
                  <c:v>94.7</c:v>
                </c:pt>
                <c:pt idx="2">
                  <c:v>129.1</c:v>
                </c:pt>
                <c:pt idx="3">
                  <c:v>95.1</c:v>
                </c:pt>
                <c:pt idx="4">
                  <c:v>109.4</c:v>
                </c:pt>
                <c:pt idx="5">
                  <c:v>121.1</c:v>
                </c:pt>
                <c:pt idx="6">
                  <c:v>125.2</c:v>
                </c:pt>
                <c:pt idx="7">
                  <c:v>130.69999999999999</c:v>
                </c:pt>
                <c:pt idx="8">
                  <c:v>122.3</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IvreaZone!$B$69:$F$69</c:f>
              <c:numCache>
                <c:formatCode>0.00</c:formatCode>
                <c:ptCount val="5"/>
                <c:pt idx="0">
                  <c:v>42.9</c:v>
                </c:pt>
                <c:pt idx="1">
                  <c:v>38.299999999999997</c:v>
                </c:pt>
                <c:pt idx="2">
                  <c:v>39</c:v>
                </c:pt>
                <c:pt idx="3">
                  <c:v>39.6</c:v>
                </c:pt>
                <c:pt idx="4">
                  <c:v>40.799999999999997</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IvreaZone!$G$69:$U$69</c:f>
              <c:numCache>
                <c:formatCode>0.00</c:formatCode>
                <c:ptCount val="15"/>
                <c:pt idx="0">
                  <c:v>1.61</c:v>
                </c:pt>
                <c:pt idx="1">
                  <c:v>1.38</c:v>
                </c:pt>
                <c:pt idx="2">
                  <c:v>1.43</c:v>
                </c:pt>
                <c:pt idx="3">
                  <c:v>7.24</c:v>
                </c:pt>
                <c:pt idx="4">
                  <c:v>2.36</c:v>
                </c:pt>
                <c:pt idx="5">
                  <c:v>1.79</c:v>
                </c:pt>
                <c:pt idx="6">
                  <c:v>1.86</c:v>
                </c:pt>
                <c:pt idx="7">
                  <c:v>1.4</c:v>
                </c:pt>
                <c:pt idx="8">
                  <c:v>1.49</c:v>
                </c:pt>
                <c:pt idx="9">
                  <c:v>1.62</c:v>
                </c:pt>
                <c:pt idx="10">
                  <c:v>1.49</c:v>
                </c:pt>
                <c:pt idx="11">
                  <c:v>1.35</c:v>
                </c:pt>
                <c:pt idx="12">
                  <c:v>1.74</c:v>
                </c:pt>
                <c:pt idx="13">
                  <c:v>1.83</c:v>
                </c:pt>
                <c:pt idx="14">
                  <c:v>2.29</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IvreaZone!$W$69:$Y$69</c:f>
              <c:numCache>
                <c:formatCode>0.00</c:formatCode>
                <c:ptCount val="3"/>
                <c:pt idx="0">
                  <c:v>41.9</c:v>
                </c:pt>
                <c:pt idx="1">
                  <c:v>33.200000000000003</c:v>
                </c:pt>
                <c:pt idx="2">
                  <c:v>38</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IvreaZone!$Z$69:$AQ$69</c:f>
              <c:numCache>
                <c:formatCode>0.00</c:formatCode>
                <c:ptCount val="18"/>
                <c:pt idx="0">
                  <c:v>1.37</c:v>
                </c:pt>
                <c:pt idx="1">
                  <c:v>1.1100000000000001</c:v>
                </c:pt>
                <c:pt idx="2">
                  <c:v>1.18</c:v>
                </c:pt>
                <c:pt idx="3">
                  <c:v>1.1599999999999999</c:v>
                </c:pt>
                <c:pt idx="4">
                  <c:v>0.96</c:v>
                </c:pt>
                <c:pt idx="5">
                  <c:v>1.1599999999999999</c:v>
                </c:pt>
                <c:pt idx="6">
                  <c:v>1.04</c:v>
                </c:pt>
                <c:pt idx="7">
                  <c:v>1.48</c:v>
                </c:pt>
                <c:pt idx="8">
                  <c:v>1.08</c:v>
                </c:pt>
                <c:pt idx="9">
                  <c:v>0.99</c:v>
                </c:pt>
                <c:pt idx="10">
                  <c:v>0.81</c:v>
                </c:pt>
                <c:pt idx="11">
                  <c:v>1.06</c:v>
                </c:pt>
                <c:pt idx="12">
                  <c:v>1.02</c:v>
                </c:pt>
                <c:pt idx="13">
                  <c:v>1.23</c:v>
                </c:pt>
                <c:pt idx="14">
                  <c:v>1.1200000000000001</c:v>
                </c:pt>
                <c:pt idx="15">
                  <c:v>1.46</c:v>
                </c:pt>
                <c:pt idx="16">
                  <c:v>1.1200000000000001</c:v>
                </c:pt>
                <c:pt idx="17">
                  <c:v>1.087</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IvreaZone!$BQ$69:$BU$69</c:f>
              <c:numCache>
                <c:formatCode>0.00</c:formatCode>
                <c:ptCount val="5"/>
                <c:pt idx="0">
                  <c:v>60.6</c:v>
                </c:pt>
                <c:pt idx="1">
                  <c:v>54.7</c:v>
                </c:pt>
                <c:pt idx="2">
                  <c:v>52</c:v>
                </c:pt>
                <c:pt idx="3">
                  <c:v>62.1</c:v>
                </c:pt>
                <c:pt idx="4">
                  <c:v>48</c:v>
                </c:pt>
              </c:numCache>
            </c:numRef>
          </c:yVal>
          <c:smooth val="0"/>
          <c:extLst>
            <c:ext xmlns:c16="http://schemas.microsoft.com/office/drawing/2014/chart" uri="{C3380CC4-5D6E-409C-BE32-E72D297353CC}">
              <c16:uniqueId val="{00000000-4580-4266-BB10-F35E8B14604F}"/>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IvreaZone!$AY$69:$BO$69</c:f>
              <c:numCache>
                <c:formatCode>0.00</c:formatCode>
                <c:ptCount val="17"/>
                <c:pt idx="0">
                  <c:v>2.37</c:v>
                </c:pt>
                <c:pt idx="1">
                  <c:v>3.3</c:v>
                </c:pt>
                <c:pt idx="2">
                  <c:v>2.7</c:v>
                </c:pt>
                <c:pt idx="3">
                  <c:v>2.77</c:v>
                </c:pt>
                <c:pt idx="4">
                  <c:v>4.33</c:v>
                </c:pt>
                <c:pt idx="5">
                  <c:v>17.100000000000001</c:v>
                </c:pt>
                <c:pt idx="6">
                  <c:v>2.0499999999999998</c:v>
                </c:pt>
                <c:pt idx="7">
                  <c:v>2.68</c:v>
                </c:pt>
                <c:pt idx="8">
                  <c:v>2.42</c:v>
                </c:pt>
                <c:pt idx="9">
                  <c:v>2.59</c:v>
                </c:pt>
                <c:pt idx="10">
                  <c:v>2.7</c:v>
                </c:pt>
                <c:pt idx="11">
                  <c:v>2.4900000000000002</c:v>
                </c:pt>
                <c:pt idx="12">
                  <c:v>2.4</c:v>
                </c:pt>
                <c:pt idx="13">
                  <c:v>2.48</c:v>
                </c:pt>
                <c:pt idx="14">
                  <c:v>2.4900000000000002</c:v>
                </c:pt>
                <c:pt idx="15">
                  <c:v>2.91</c:v>
                </c:pt>
                <c:pt idx="16">
                  <c:v>2.6</c:v>
                </c:pt>
              </c:numCache>
            </c:numRef>
          </c:yVal>
          <c:smooth val="0"/>
          <c:extLst>
            <c:ext xmlns:c16="http://schemas.microsoft.com/office/drawing/2014/chart" uri="{C3380CC4-5D6E-409C-BE32-E72D297353CC}">
              <c16:uniqueId val="{00000001-4580-4266-BB10-F35E8B14604F}"/>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IvreaZone!$AS$69:$AX$69</c:f>
              <c:numCache>
                <c:formatCode>0.00</c:formatCode>
                <c:ptCount val="6"/>
                <c:pt idx="0">
                  <c:v>75.2</c:v>
                </c:pt>
                <c:pt idx="1">
                  <c:v>69.2</c:v>
                </c:pt>
                <c:pt idx="2">
                  <c:v>65.2</c:v>
                </c:pt>
                <c:pt idx="3">
                  <c:v>82.5</c:v>
                </c:pt>
                <c:pt idx="4">
                  <c:v>99.8</c:v>
                </c:pt>
                <c:pt idx="5">
                  <c:v>73.7</c:v>
                </c:pt>
              </c:numCache>
            </c:numRef>
          </c:yVal>
          <c:smooth val="0"/>
          <c:extLst>
            <c:ext xmlns:c16="http://schemas.microsoft.com/office/drawing/2014/chart" uri="{C3380CC4-5D6E-409C-BE32-E72D297353CC}">
              <c16:uniqueId val="{00000002-4580-4266-BB10-F35E8B14604F}"/>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IvreaZone!$BV$69:$CK$69</c:f>
              <c:numCache>
                <c:formatCode>0.00</c:formatCode>
                <c:ptCount val="16"/>
                <c:pt idx="0">
                  <c:v>3.62</c:v>
                </c:pt>
                <c:pt idx="1">
                  <c:v>3.38</c:v>
                </c:pt>
                <c:pt idx="2">
                  <c:v>5.95</c:v>
                </c:pt>
                <c:pt idx="3">
                  <c:v>4.8099999999999996</c:v>
                </c:pt>
                <c:pt idx="4">
                  <c:v>4.4400000000000004</c:v>
                </c:pt>
                <c:pt idx="5">
                  <c:v>3.19</c:v>
                </c:pt>
                <c:pt idx="6">
                  <c:v>127.7</c:v>
                </c:pt>
                <c:pt idx="7">
                  <c:v>2.76</c:v>
                </c:pt>
                <c:pt idx="8">
                  <c:v>59</c:v>
                </c:pt>
                <c:pt idx="9">
                  <c:v>17.899999999999999</c:v>
                </c:pt>
                <c:pt idx="10">
                  <c:v>3.78</c:v>
                </c:pt>
                <c:pt idx="11">
                  <c:v>3.43</c:v>
                </c:pt>
                <c:pt idx="12">
                  <c:v>3.51</c:v>
                </c:pt>
                <c:pt idx="13">
                  <c:v>3.82</c:v>
                </c:pt>
                <c:pt idx="14">
                  <c:v>3.42</c:v>
                </c:pt>
                <c:pt idx="15">
                  <c:v>5.49</c:v>
                </c:pt>
              </c:numCache>
            </c:numRef>
          </c:yVal>
          <c:smooth val="0"/>
          <c:extLst>
            <c:ext xmlns:c16="http://schemas.microsoft.com/office/drawing/2014/chart" uri="{C3380CC4-5D6E-409C-BE32-E72D297353CC}">
              <c16:uniqueId val="{00000003-4580-4266-BB10-F35E8B14604F}"/>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IvreaZone!$CM$69:$CZ$69</c:f>
              <c:numCache>
                <c:formatCode>0.00</c:formatCode>
                <c:ptCount val="14"/>
                <c:pt idx="0">
                  <c:v>23.1</c:v>
                </c:pt>
                <c:pt idx="1">
                  <c:v>25.4</c:v>
                </c:pt>
                <c:pt idx="2">
                  <c:v>24.9</c:v>
                </c:pt>
                <c:pt idx="3">
                  <c:v>29.8</c:v>
                </c:pt>
                <c:pt idx="4">
                  <c:v>29.1</c:v>
                </c:pt>
                <c:pt idx="5">
                  <c:v>25.4</c:v>
                </c:pt>
                <c:pt idx="6">
                  <c:v>32.4</c:v>
                </c:pt>
                <c:pt idx="7">
                  <c:v>30</c:v>
                </c:pt>
                <c:pt idx="8">
                  <c:v>23.2</c:v>
                </c:pt>
                <c:pt idx="9">
                  <c:v>30.6</c:v>
                </c:pt>
                <c:pt idx="10">
                  <c:v>32.6</c:v>
                </c:pt>
                <c:pt idx="11">
                  <c:v>24.5</c:v>
                </c:pt>
                <c:pt idx="12">
                  <c:v>28.1</c:v>
                </c:pt>
                <c:pt idx="13">
                  <c:v>26.1</c:v>
                </c:pt>
              </c:numCache>
            </c:numRef>
          </c:yVal>
          <c:smooth val="0"/>
          <c:extLst>
            <c:ext xmlns:c16="http://schemas.microsoft.com/office/drawing/2014/chart" uri="{C3380CC4-5D6E-409C-BE32-E72D297353CC}">
              <c16:uniqueId val="{00000004-4580-4266-BB10-F35E8B14604F}"/>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IvreaZone!$DA$69:$DR$69</c:f>
              <c:numCache>
                <c:formatCode>0.00</c:formatCode>
                <c:ptCount val="18"/>
                <c:pt idx="0">
                  <c:v>1.75</c:v>
                </c:pt>
                <c:pt idx="1">
                  <c:v>1.54</c:v>
                </c:pt>
                <c:pt idx="2">
                  <c:v>1.45</c:v>
                </c:pt>
                <c:pt idx="3">
                  <c:v>2.31</c:v>
                </c:pt>
                <c:pt idx="4">
                  <c:v>1.51</c:v>
                </c:pt>
                <c:pt idx="5">
                  <c:v>1.87</c:v>
                </c:pt>
                <c:pt idx="6">
                  <c:v>1.74</c:v>
                </c:pt>
                <c:pt idx="7">
                  <c:v>2.5</c:v>
                </c:pt>
                <c:pt idx="8">
                  <c:v>1.37</c:v>
                </c:pt>
                <c:pt idx="9">
                  <c:v>1.47</c:v>
                </c:pt>
                <c:pt idx="10">
                  <c:v>1.85</c:v>
                </c:pt>
                <c:pt idx="11">
                  <c:v>0</c:v>
                </c:pt>
                <c:pt idx="12">
                  <c:v>1.46</c:v>
                </c:pt>
                <c:pt idx="13">
                  <c:v>1.64</c:v>
                </c:pt>
                <c:pt idx="14">
                  <c:v>0</c:v>
                </c:pt>
                <c:pt idx="15">
                  <c:v>2.02</c:v>
                </c:pt>
                <c:pt idx="16">
                  <c:v>1.73</c:v>
                </c:pt>
                <c:pt idx="17">
                  <c:v>2.02</c:v>
                </c:pt>
              </c:numCache>
            </c:numRef>
          </c:yVal>
          <c:smooth val="0"/>
          <c:extLst>
            <c:ext xmlns:c16="http://schemas.microsoft.com/office/drawing/2014/chart" uri="{C3380CC4-5D6E-409C-BE32-E72D297353CC}">
              <c16:uniqueId val="{00000005-4580-4266-BB10-F35E8B14604F}"/>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IvreaZone!$DT$69:$EF$69</c:f>
              <c:numCache>
                <c:formatCode>0.00</c:formatCode>
                <c:ptCount val="13"/>
                <c:pt idx="0">
                  <c:v>0</c:v>
                </c:pt>
                <c:pt idx="1">
                  <c:v>0.81200000000000006</c:v>
                </c:pt>
                <c:pt idx="2">
                  <c:v>1.6</c:v>
                </c:pt>
                <c:pt idx="3">
                  <c:v>1.19</c:v>
                </c:pt>
                <c:pt idx="4">
                  <c:v>3.56</c:v>
                </c:pt>
                <c:pt idx="5">
                  <c:v>0.95</c:v>
                </c:pt>
                <c:pt idx="6">
                  <c:v>1.18</c:v>
                </c:pt>
                <c:pt idx="7">
                  <c:v>1.07</c:v>
                </c:pt>
                <c:pt idx="8">
                  <c:v>0.82</c:v>
                </c:pt>
                <c:pt idx="9">
                  <c:v>1.38</c:v>
                </c:pt>
                <c:pt idx="10">
                  <c:v>1.36</c:v>
                </c:pt>
                <c:pt idx="11">
                  <c:v>1.1200000000000001</c:v>
                </c:pt>
                <c:pt idx="12">
                  <c:v>10.4</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IvreaZone!$EH$69:$EZ$69</c:f>
              <c:numCache>
                <c:formatCode>0.00</c:formatCode>
                <c:ptCount val="19"/>
                <c:pt idx="0">
                  <c:v>2.1800000000000002</c:v>
                </c:pt>
                <c:pt idx="1">
                  <c:v>6.52</c:v>
                </c:pt>
                <c:pt idx="2">
                  <c:v>3.13</c:v>
                </c:pt>
                <c:pt idx="3">
                  <c:v>2.6</c:v>
                </c:pt>
                <c:pt idx="4">
                  <c:v>1.97</c:v>
                </c:pt>
                <c:pt idx="5">
                  <c:v>1.62</c:v>
                </c:pt>
                <c:pt idx="6">
                  <c:v>3.48</c:v>
                </c:pt>
                <c:pt idx="7">
                  <c:v>2.95</c:v>
                </c:pt>
                <c:pt idx="8">
                  <c:v>0</c:v>
                </c:pt>
                <c:pt idx="9">
                  <c:v>6.2</c:v>
                </c:pt>
                <c:pt idx="10">
                  <c:v>2.89</c:v>
                </c:pt>
                <c:pt idx="11">
                  <c:v>3.5</c:v>
                </c:pt>
                <c:pt idx="12">
                  <c:v>3.03</c:v>
                </c:pt>
                <c:pt idx="13">
                  <c:v>2.31</c:v>
                </c:pt>
                <c:pt idx="14">
                  <c:v>2.67</c:v>
                </c:pt>
                <c:pt idx="15">
                  <c:v>3.09</c:v>
                </c:pt>
                <c:pt idx="16">
                  <c:v>3.38</c:v>
                </c:pt>
                <c:pt idx="17">
                  <c:v>3.8</c:v>
                </c:pt>
                <c:pt idx="18">
                  <c:v>1.43</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IvreaZone!$FB$69:$FG$69</c:f>
              <c:numCache>
                <c:formatCode>0.00</c:formatCode>
                <c:ptCount val="6"/>
                <c:pt idx="0">
                  <c:v>48</c:v>
                </c:pt>
                <c:pt idx="1">
                  <c:v>2.8</c:v>
                </c:pt>
                <c:pt idx="2">
                  <c:v>2.59</c:v>
                </c:pt>
                <c:pt idx="3">
                  <c:v>3.09</c:v>
                </c:pt>
                <c:pt idx="4">
                  <c:v>2.0299999999999998</c:v>
                </c:pt>
                <c:pt idx="5">
                  <c:v>1.4</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IvreaZone!$FI$69:$GI$69</c:f>
              <c:numCache>
                <c:formatCode>0.00</c:formatCode>
                <c:ptCount val="27"/>
                <c:pt idx="0">
                  <c:v>18.5</c:v>
                </c:pt>
                <c:pt idx="1">
                  <c:v>37.1</c:v>
                </c:pt>
                <c:pt idx="2">
                  <c:v>26.7</c:v>
                </c:pt>
                <c:pt idx="3">
                  <c:v>30.3</c:v>
                </c:pt>
                <c:pt idx="4">
                  <c:v>15.6</c:v>
                </c:pt>
                <c:pt idx="5">
                  <c:v>19.899999999999999</c:v>
                </c:pt>
                <c:pt idx="6">
                  <c:v>11.8</c:v>
                </c:pt>
                <c:pt idx="7">
                  <c:v>25.4</c:v>
                </c:pt>
                <c:pt idx="8">
                  <c:v>20.5</c:v>
                </c:pt>
                <c:pt idx="9">
                  <c:v>20.7</c:v>
                </c:pt>
                <c:pt idx="10">
                  <c:v>16.100000000000001</c:v>
                </c:pt>
                <c:pt idx="11">
                  <c:v>18.8</c:v>
                </c:pt>
                <c:pt idx="12">
                  <c:v>18.100000000000001</c:v>
                </c:pt>
                <c:pt idx="13">
                  <c:v>17.399999999999999</c:v>
                </c:pt>
                <c:pt idx="14">
                  <c:v>13</c:v>
                </c:pt>
                <c:pt idx="15">
                  <c:v>48</c:v>
                </c:pt>
                <c:pt idx="16">
                  <c:v>19.3</c:v>
                </c:pt>
                <c:pt idx="17">
                  <c:v>19.399999999999999</c:v>
                </c:pt>
                <c:pt idx="18">
                  <c:v>78</c:v>
                </c:pt>
                <c:pt idx="19">
                  <c:v>17.100000000000001</c:v>
                </c:pt>
                <c:pt idx="20">
                  <c:v>8.91</c:v>
                </c:pt>
                <c:pt idx="21">
                  <c:v>8.43</c:v>
                </c:pt>
                <c:pt idx="22">
                  <c:v>11.7</c:v>
                </c:pt>
                <c:pt idx="23">
                  <c:v>16</c:v>
                </c:pt>
                <c:pt idx="24">
                  <c:v>11.06</c:v>
                </c:pt>
                <c:pt idx="25">
                  <c:v>12.6</c:v>
                </c:pt>
                <c:pt idx="26">
                  <c:v>16.2</c:v>
                </c:pt>
              </c:numCache>
            </c:numRef>
          </c:yVal>
          <c:smooth val="0"/>
          <c:extLst>
            <c:ext xmlns:c16="http://schemas.microsoft.com/office/drawing/2014/chart" uri="{C3380CC4-5D6E-409C-BE32-E72D297353CC}">
              <c16:uniqueId val="{00000006-4580-4266-BB10-F35E8B14604F}"/>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IvreaZone!$GK$69:$GW$69</c:f>
              <c:numCache>
                <c:formatCode>0.00</c:formatCode>
                <c:ptCount val="13"/>
                <c:pt idx="0">
                  <c:v>41.9</c:v>
                </c:pt>
                <c:pt idx="1">
                  <c:v>4.97</c:v>
                </c:pt>
                <c:pt idx="2">
                  <c:v>25.4</c:v>
                </c:pt>
                <c:pt idx="3">
                  <c:v>4.66</c:v>
                </c:pt>
                <c:pt idx="4">
                  <c:v>5.92</c:v>
                </c:pt>
                <c:pt idx="5">
                  <c:v>3.03</c:v>
                </c:pt>
                <c:pt idx="6">
                  <c:v>7.96</c:v>
                </c:pt>
                <c:pt idx="7">
                  <c:v>7.9</c:v>
                </c:pt>
                <c:pt idx="8">
                  <c:v>2.92</c:v>
                </c:pt>
                <c:pt idx="9">
                  <c:v>2.39</c:v>
                </c:pt>
                <c:pt idx="10">
                  <c:v>45.8</c:v>
                </c:pt>
                <c:pt idx="11">
                  <c:v>15.11</c:v>
                </c:pt>
                <c:pt idx="12">
                  <c:v>4.29</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33369976"/>
        <c:axId val="-2133376824"/>
      </c:scatterChart>
      <c:valAx>
        <c:axId val="-2133369976"/>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3376824"/>
        <c:crossesAt val="1E-3"/>
        <c:crossBetween val="midCat"/>
        <c:minorUnit val="50"/>
      </c:valAx>
      <c:valAx>
        <c:axId val="-2133376824"/>
        <c:scaling>
          <c:logBase val="10"/>
          <c:orientation val="minMax"/>
        </c:scaling>
        <c:delete val="0"/>
        <c:axPos val="l"/>
        <c:majorGridlines/>
        <c:title>
          <c:tx>
            <c:rich>
              <a:bodyPr rot="-5400000" vert="horz"/>
              <a:lstStyle/>
              <a:p>
                <a:pPr>
                  <a:defRPr/>
                </a:pPr>
                <a:r>
                  <a:rPr lang="en-US"/>
                  <a:t>Sr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33369976"/>
        <c:crosses val="autoZero"/>
        <c:crossBetween val="midCat"/>
      </c:valAx>
    </c:plotArea>
    <c:plotVisOnly val="1"/>
    <c:dispBlanksAs val="gap"/>
    <c:showDLblsOverMax val="0"/>
  </c:char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Langtang!$F$71:$I$71</c:f>
              <c:numCache>
                <c:formatCode>0.00</c:formatCode>
                <c:ptCount val="4"/>
                <c:pt idx="0">
                  <c:v>0</c:v>
                </c:pt>
                <c:pt idx="1">
                  <c:v>0</c:v>
                </c:pt>
                <c:pt idx="2">
                  <c:v>0</c:v>
                </c:pt>
                <c:pt idx="3">
                  <c:v>0</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Langtang!$B$71:$E$71</c:f>
              <c:numCache>
                <c:formatCode>0.00</c:formatCode>
                <c:ptCount val="4"/>
                <c:pt idx="0">
                  <c:v>0</c:v>
                </c:pt>
                <c:pt idx="1">
                  <c:v>0</c:v>
                </c:pt>
                <c:pt idx="2">
                  <c:v>0</c:v>
                </c:pt>
                <c:pt idx="3">
                  <c:v>0</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Langtang!$X$71:$AE$71</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Langtang!$U$71:$W$71</c:f>
              <c:numCache>
                <c:formatCode>0.00</c:formatCode>
                <c:ptCount val="3"/>
                <c:pt idx="0">
                  <c:v>0</c:v>
                </c:pt>
                <c:pt idx="1">
                  <c:v>0</c:v>
                </c:pt>
                <c:pt idx="2">
                  <c:v>0</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Langtang!$AG$71:$AO$71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Langtang!$P$71:$S$71</c:f>
              <c:numCache>
                <c:formatCode>0.00</c:formatCode>
                <c:ptCount val="4"/>
                <c:pt idx="0">
                  <c:v>0</c:v>
                </c:pt>
                <c:pt idx="1">
                  <c:v>0</c:v>
                </c:pt>
                <c:pt idx="2">
                  <c:v>0.67</c:v>
                </c:pt>
                <c:pt idx="3">
                  <c:v>0.111</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Langtang!$K$71:$O$71</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Sikkim!$K$71:$Q$71</c:f>
              <c:numCache>
                <c:formatCode>0.00</c:formatCode>
                <c:ptCount val="7"/>
                <c:pt idx="0">
                  <c:v>1.2</c:v>
                </c:pt>
                <c:pt idx="1">
                  <c:v>8.59</c:v>
                </c:pt>
                <c:pt idx="2">
                  <c:v>6.16</c:v>
                </c:pt>
                <c:pt idx="3">
                  <c:v>22.8</c:v>
                </c:pt>
                <c:pt idx="4">
                  <c:v>1.08</c:v>
                </c:pt>
                <c:pt idx="5">
                  <c:v>23.9</c:v>
                </c:pt>
                <c:pt idx="6">
                  <c:v>23.6</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Sikkim!$B$71:$J$71</c:f>
              <c:numCache>
                <c:formatCode>0.00</c:formatCode>
                <c:ptCount val="9"/>
                <c:pt idx="0">
                  <c:v>1.96</c:v>
                </c:pt>
                <c:pt idx="1">
                  <c:v>0</c:v>
                </c:pt>
                <c:pt idx="2">
                  <c:v>0</c:v>
                </c:pt>
                <c:pt idx="3">
                  <c:v>0</c:v>
                </c:pt>
                <c:pt idx="4">
                  <c:v>0</c:v>
                </c:pt>
                <c:pt idx="5">
                  <c:v>0</c:v>
                </c:pt>
                <c:pt idx="6">
                  <c:v>0</c:v>
                </c:pt>
                <c:pt idx="7">
                  <c:v>0.59</c:v>
                </c:pt>
                <c:pt idx="8">
                  <c:v>1.04</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Sikkim!$AB$71:$AI$71</c:f>
              <c:numCache>
                <c:formatCode>0.00</c:formatCode>
                <c:ptCount val="8"/>
                <c:pt idx="0">
                  <c:v>0</c:v>
                </c:pt>
                <c:pt idx="1">
                  <c:v>0</c:v>
                </c:pt>
                <c:pt idx="2">
                  <c:v>0.495</c:v>
                </c:pt>
                <c:pt idx="3">
                  <c:v>2.94</c:v>
                </c:pt>
                <c:pt idx="4">
                  <c:v>0.33800000000000002</c:v>
                </c:pt>
                <c:pt idx="5">
                  <c:v>1.64</c:v>
                </c:pt>
                <c:pt idx="6">
                  <c:v>9.69</c:v>
                </c:pt>
                <c:pt idx="7">
                  <c:v>4.25</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Sikkim!$S$71:$AA$71</c:f>
              <c:numCache>
                <c:formatCode>0.00</c:formatCode>
                <c:ptCount val="9"/>
                <c:pt idx="0">
                  <c:v>0</c:v>
                </c:pt>
                <c:pt idx="1">
                  <c:v>0.21199999999999999</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Sikkim!$AS$71:$AZ$71</c:f>
              <c:numCache>
                <c:formatCode>0.00</c:formatCode>
                <c:ptCount val="8"/>
                <c:pt idx="0">
                  <c:v>4.93</c:v>
                </c:pt>
                <c:pt idx="1">
                  <c:v>1.91</c:v>
                </c:pt>
                <c:pt idx="2">
                  <c:v>1.75</c:v>
                </c:pt>
                <c:pt idx="3">
                  <c:v>4.26</c:v>
                </c:pt>
                <c:pt idx="4">
                  <c:v>4.43</c:v>
                </c:pt>
                <c:pt idx="5">
                  <c:v>12.79</c:v>
                </c:pt>
                <c:pt idx="6">
                  <c:v>4.5999999999999996</c:v>
                </c:pt>
                <c:pt idx="7">
                  <c:v>3.22</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Sikkim!$AK$71:$AR$71</c:f>
              <c:numCache>
                <c:formatCode>0.00</c:formatCode>
                <c:ptCount val="8"/>
                <c:pt idx="0">
                  <c:v>0</c:v>
                </c:pt>
                <c:pt idx="1">
                  <c:v>0.158</c:v>
                </c:pt>
                <c:pt idx="2">
                  <c:v>9.5000000000000001E-2</c:v>
                </c:pt>
                <c:pt idx="3">
                  <c:v>0</c:v>
                </c:pt>
                <c:pt idx="4">
                  <c:v>0.10299999999999999</c:v>
                </c:pt>
                <c:pt idx="5">
                  <c:v>0.54500000000000004</c:v>
                </c:pt>
                <c:pt idx="6">
                  <c:v>0</c:v>
                </c:pt>
                <c:pt idx="7">
                  <c:v>0.111</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Sikkim!$BJ$71:$BR$71</c:f>
              <c:numCache>
                <c:formatCode>0.00</c:formatCode>
                <c:ptCount val="9"/>
                <c:pt idx="0">
                  <c:v>36.799999999999997</c:v>
                </c:pt>
                <c:pt idx="1">
                  <c:v>19.79</c:v>
                </c:pt>
                <c:pt idx="2">
                  <c:v>1.56</c:v>
                </c:pt>
                <c:pt idx="3">
                  <c:v>10</c:v>
                </c:pt>
                <c:pt idx="4">
                  <c:v>0.14399999999999999</c:v>
                </c:pt>
                <c:pt idx="5">
                  <c:v>0.379</c:v>
                </c:pt>
                <c:pt idx="6">
                  <c:v>0.22700000000000001</c:v>
                </c:pt>
                <c:pt idx="7">
                  <c:v>5.43</c:v>
                </c:pt>
                <c:pt idx="8">
                  <c:v>48.5</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Sikkim!$BB$71:$BI$71</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Sikkim!$CC$71:$CK$71</c:f>
              <c:numCache>
                <c:formatCode>0.00</c:formatCode>
                <c:ptCount val="9"/>
                <c:pt idx="0">
                  <c:v>1.96</c:v>
                </c:pt>
                <c:pt idx="1">
                  <c:v>11.01</c:v>
                </c:pt>
                <c:pt idx="2">
                  <c:v>1.61</c:v>
                </c:pt>
                <c:pt idx="3">
                  <c:v>2.4900000000000002</c:v>
                </c:pt>
                <c:pt idx="4">
                  <c:v>8.9</c:v>
                </c:pt>
                <c:pt idx="5">
                  <c:v>6.04</c:v>
                </c:pt>
                <c:pt idx="6">
                  <c:v>1.37</c:v>
                </c:pt>
                <c:pt idx="7">
                  <c:v>1.5</c:v>
                </c:pt>
                <c:pt idx="8">
                  <c:v>15</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Sikkim!$BT$71:$CB$71</c:f>
              <c:numCache>
                <c:formatCode>0.00</c:formatCode>
                <c:ptCount val="9"/>
                <c:pt idx="0">
                  <c:v>0.11700000000000001</c:v>
                </c:pt>
                <c:pt idx="1">
                  <c:v>1.22</c:v>
                </c:pt>
                <c:pt idx="2">
                  <c:v>0.106</c:v>
                </c:pt>
                <c:pt idx="3">
                  <c:v>0</c:v>
                </c:pt>
                <c:pt idx="4">
                  <c:v>0.11</c:v>
                </c:pt>
                <c:pt idx="5">
                  <c:v>0</c:v>
                </c:pt>
                <c:pt idx="6">
                  <c:v>0.11700000000000001</c:v>
                </c:pt>
                <c:pt idx="7">
                  <c:v>0</c:v>
                </c:pt>
                <c:pt idx="8">
                  <c:v>0.13300000000000001</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Sikkim!$CV$71:$DB$71</c:f>
              <c:numCache>
                <c:formatCode>0.00</c:formatCode>
                <c:ptCount val="7"/>
                <c:pt idx="0">
                  <c:v>3.09</c:v>
                </c:pt>
                <c:pt idx="1">
                  <c:v>3.92</c:v>
                </c:pt>
                <c:pt idx="2">
                  <c:v>7.15</c:v>
                </c:pt>
                <c:pt idx="3">
                  <c:v>6.34</c:v>
                </c:pt>
                <c:pt idx="4">
                  <c:v>5.16</c:v>
                </c:pt>
                <c:pt idx="5">
                  <c:v>1.52</c:v>
                </c:pt>
                <c:pt idx="6">
                  <c:v>0.53300000000000003</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Sikkim!$CM$71:$CU$71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IvreaZone!$B$71:$F$71</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IvreaZone!$G$71:$U$71</c:f>
              <c:numCache>
                <c:formatCode>0.00</c:formatCode>
                <c:ptCount val="15"/>
                <c:pt idx="0">
                  <c:v>0</c:v>
                </c:pt>
                <c:pt idx="1">
                  <c:v>0</c:v>
                </c:pt>
                <c:pt idx="2">
                  <c:v>0</c:v>
                </c:pt>
                <c:pt idx="3">
                  <c:v>1.47</c:v>
                </c:pt>
                <c:pt idx="4">
                  <c:v>0.14299999999999999</c:v>
                </c:pt>
                <c:pt idx="5">
                  <c:v>0</c:v>
                </c:pt>
                <c:pt idx="6">
                  <c:v>0</c:v>
                </c:pt>
                <c:pt idx="7">
                  <c:v>0</c:v>
                </c:pt>
                <c:pt idx="8">
                  <c:v>0</c:v>
                </c:pt>
                <c:pt idx="9">
                  <c:v>0</c:v>
                </c:pt>
                <c:pt idx="10">
                  <c:v>0</c:v>
                </c:pt>
                <c:pt idx="11">
                  <c:v>0</c:v>
                </c:pt>
                <c:pt idx="12">
                  <c:v>0.13900000000000001</c:v>
                </c:pt>
                <c:pt idx="13">
                  <c:v>0</c:v>
                </c:pt>
                <c:pt idx="14">
                  <c:v>7.0000000000000007E-2</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IvreaZone!$W$71:$Y$71</c:f>
              <c:numCache>
                <c:formatCode>0.00</c:formatCode>
                <c:ptCount val="3"/>
                <c:pt idx="0">
                  <c:v>0.1</c:v>
                </c:pt>
                <c:pt idx="1">
                  <c:v>0</c:v>
                </c:pt>
                <c:pt idx="2">
                  <c:v>0</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IvreaZone!$Z$71:$AQ$71</c:f>
              <c:numCache>
                <c:formatCode>0.00</c:formatCode>
                <c:ptCount val="18"/>
                <c:pt idx="0">
                  <c:v>0.11600000000000001</c:v>
                </c:pt>
                <c:pt idx="1">
                  <c:v>0</c:v>
                </c:pt>
                <c:pt idx="2">
                  <c:v>0</c:v>
                </c:pt>
                <c:pt idx="3">
                  <c:v>0</c:v>
                </c:pt>
                <c:pt idx="4">
                  <c:v>0</c:v>
                </c:pt>
                <c:pt idx="5">
                  <c:v>0</c:v>
                </c:pt>
                <c:pt idx="6">
                  <c:v>0.29199999999999998</c:v>
                </c:pt>
                <c:pt idx="7">
                  <c:v>0</c:v>
                </c:pt>
                <c:pt idx="8">
                  <c:v>0.36</c:v>
                </c:pt>
                <c:pt idx="9">
                  <c:v>0</c:v>
                </c:pt>
                <c:pt idx="10">
                  <c:v>0</c:v>
                </c:pt>
                <c:pt idx="11">
                  <c:v>0.29499999999999998</c:v>
                </c:pt>
                <c:pt idx="12">
                  <c:v>0</c:v>
                </c:pt>
                <c:pt idx="13">
                  <c:v>0</c:v>
                </c:pt>
                <c:pt idx="14">
                  <c:v>0.122</c:v>
                </c:pt>
                <c:pt idx="15">
                  <c:v>0</c:v>
                </c:pt>
                <c:pt idx="16">
                  <c:v>0</c:v>
                </c:pt>
                <c:pt idx="17">
                  <c:v>0</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IvreaZone!$BQ$71:$BU$71</c:f>
              <c:numCache>
                <c:formatCode>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6C5D-4A51-8F46-9861D98EB69D}"/>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IvreaZone!$AY$71:$BO$71</c:f>
              <c:numCache>
                <c:formatCode>0.00</c:formatCode>
                <c:ptCount val="17"/>
                <c:pt idx="0">
                  <c:v>0</c:v>
                </c:pt>
                <c:pt idx="1">
                  <c:v>0.12</c:v>
                </c:pt>
                <c:pt idx="2">
                  <c:v>0</c:v>
                </c:pt>
                <c:pt idx="3">
                  <c:v>0</c:v>
                </c:pt>
                <c:pt idx="4">
                  <c:v>9.8000000000000004E-2</c:v>
                </c:pt>
                <c:pt idx="5">
                  <c:v>0.60899999999999999</c:v>
                </c:pt>
                <c:pt idx="6">
                  <c:v>0.10199999999999999</c:v>
                </c:pt>
                <c:pt idx="7">
                  <c:v>0</c:v>
                </c:pt>
                <c:pt idx="8">
                  <c:v>0</c:v>
                </c:pt>
                <c:pt idx="9">
                  <c:v>0</c:v>
                </c:pt>
                <c:pt idx="10">
                  <c:v>0</c:v>
                </c:pt>
                <c:pt idx="11">
                  <c:v>7.5999999999999998E-2</c:v>
                </c:pt>
                <c:pt idx="12">
                  <c:v>0</c:v>
                </c:pt>
                <c:pt idx="13">
                  <c:v>0</c:v>
                </c:pt>
                <c:pt idx="14">
                  <c:v>0</c:v>
                </c:pt>
                <c:pt idx="15">
                  <c:v>0</c:v>
                </c:pt>
                <c:pt idx="16">
                  <c:v>0</c:v>
                </c:pt>
              </c:numCache>
            </c:numRef>
          </c:yVal>
          <c:smooth val="0"/>
          <c:extLst>
            <c:ext xmlns:c16="http://schemas.microsoft.com/office/drawing/2014/chart" uri="{C3380CC4-5D6E-409C-BE32-E72D297353CC}">
              <c16:uniqueId val="{00000001-6C5D-4A51-8F46-9861D98EB69D}"/>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IvreaZone!$AS$71:$AX$71</c:f>
              <c:numCache>
                <c:formatCode>0.00</c:formatCode>
                <c:ptCount val="6"/>
                <c:pt idx="0">
                  <c:v>0</c:v>
                </c:pt>
                <c:pt idx="1">
                  <c:v>0</c:v>
                </c:pt>
                <c:pt idx="2">
                  <c:v>0</c:v>
                </c:pt>
                <c:pt idx="3">
                  <c:v>0</c:v>
                </c:pt>
                <c:pt idx="4">
                  <c:v>0</c:v>
                </c:pt>
                <c:pt idx="5">
                  <c:v>0</c:v>
                </c:pt>
              </c:numCache>
            </c:numRef>
          </c:yVal>
          <c:smooth val="0"/>
          <c:extLst>
            <c:ext xmlns:c16="http://schemas.microsoft.com/office/drawing/2014/chart" uri="{C3380CC4-5D6E-409C-BE32-E72D297353CC}">
              <c16:uniqueId val="{00000002-6C5D-4A51-8F46-9861D98EB69D}"/>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IvreaZone!$BV$71:$CK$71</c:f>
              <c:numCache>
                <c:formatCode>0.00</c:formatCode>
                <c:ptCount val="16"/>
                <c:pt idx="0">
                  <c:v>0</c:v>
                </c:pt>
                <c:pt idx="1">
                  <c:v>0</c:v>
                </c:pt>
                <c:pt idx="2">
                  <c:v>3.9</c:v>
                </c:pt>
                <c:pt idx="3">
                  <c:v>0.309</c:v>
                </c:pt>
                <c:pt idx="4">
                  <c:v>0</c:v>
                </c:pt>
                <c:pt idx="5">
                  <c:v>0.1</c:v>
                </c:pt>
                <c:pt idx="6">
                  <c:v>0.112</c:v>
                </c:pt>
                <c:pt idx="7">
                  <c:v>0</c:v>
                </c:pt>
                <c:pt idx="8">
                  <c:v>1.44</c:v>
                </c:pt>
                <c:pt idx="9">
                  <c:v>10.4</c:v>
                </c:pt>
                <c:pt idx="10">
                  <c:v>0.84699999999999998</c:v>
                </c:pt>
                <c:pt idx="11">
                  <c:v>0.30299999999999999</c:v>
                </c:pt>
                <c:pt idx="12">
                  <c:v>0.114</c:v>
                </c:pt>
                <c:pt idx="13">
                  <c:v>0.52100000000000002</c:v>
                </c:pt>
                <c:pt idx="14">
                  <c:v>0.66100000000000003</c:v>
                </c:pt>
                <c:pt idx="15">
                  <c:v>6.54</c:v>
                </c:pt>
              </c:numCache>
            </c:numRef>
          </c:yVal>
          <c:smooth val="0"/>
          <c:extLst>
            <c:ext xmlns:c16="http://schemas.microsoft.com/office/drawing/2014/chart" uri="{C3380CC4-5D6E-409C-BE32-E72D297353CC}">
              <c16:uniqueId val="{00000003-6C5D-4A51-8F46-9861D98EB69D}"/>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IvreaZone!$CM$71:$CZ$71</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c:ext xmlns:c16="http://schemas.microsoft.com/office/drawing/2014/chart" uri="{C3380CC4-5D6E-409C-BE32-E72D297353CC}">
              <c16:uniqueId val="{00000004-6C5D-4A51-8F46-9861D98EB69D}"/>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IvreaZone!$DA$71:$DR$71</c:f>
              <c:numCache>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5-6C5D-4A51-8F46-9861D98EB69D}"/>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IvreaZone!$DT$71:$EF$71</c:f>
              <c:numCache>
                <c:formatCode>0.00</c:formatCode>
                <c:ptCount val="13"/>
                <c:pt idx="0">
                  <c:v>0.151</c:v>
                </c:pt>
                <c:pt idx="1">
                  <c:v>0</c:v>
                </c:pt>
                <c:pt idx="2">
                  <c:v>0</c:v>
                </c:pt>
                <c:pt idx="3">
                  <c:v>0</c:v>
                </c:pt>
                <c:pt idx="4">
                  <c:v>0.57799999999999996</c:v>
                </c:pt>
                <c:pt idx="5">
                  <c:v>0</c:v>
                </c:pt>
                <c:pt idx="6">
                  <c:v>0</c:v>
                </c:pt>
                <c:pt idx="7">
                  <c:v>0</c:v>
                </c:pt>
                <c:pt idx="8">
                  <c:v>0</c:v>
                </c:pt>
                <c:pt idx="9">
                  <c:v>0</c:v>
                </c:pt>
                <c:pt idx="10">
                  <c:v>0</c:v>
                </c:pt>
                <c:pt idx="11">
                  <c:v>0</c:v>
                </c:pt>
                <c:pt idx="12">
                  <c:v>7.29</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IvreaZone!$EH$71:$EZ$71</c:f>
              <c:numCache>
                <c:formatCode>0.00</c:formatCode>
                <c:ptCount val="19"/>
                <c:pt idx="0">
                  <c:v>0.1</c:v>
                </c:pt>
                <c:pt idx="1">
                  <c:v>0.434</c:v>
                </c:pt>
                <c:pt idx="2">
                  <c:v>0</c:v>
                </c:pt>
                <c:pt idx="3">
                  <c:v>0</c:v>
                </c:pt>
                <c:pt idx="4">
                  <c:v>0</c:v>
                </c:pt>
                <c:pt idx="5">
                  <c:v>0</c:v>
                </c:pt>
                <c:pt idx="6">
                  <c:v>0</c:v>
                </c:pt>
                <c:pt idx="7">
                  <c:v>0</c:v>
                </c:pt>
                <c:pt idx="8">
                  <c:v>0</c:v>
                </c:pt>
                <c:pt idx="9">
                  <c:v>1.34</c:v>
                </c:pt>
                <c:pt idx="10">
                  <c:v>0</c:v>
                </c:pt>
                <c:pt idx="11">
                  <c:v>0</c:v>
                </c:pt>
                <c:pt idx="12">
                  <c:v>0</c:v>
                </c:pt>
                <c:pt idx="13">
                  <c:v>0</c:v>
                </c:pt>
                <c:pt idx="14">
                  <c:v>0</c:v>
                </c:pt>
                <c:pt idx="15">
                  <c:v>0</c:v>
                </c:pt>
                <c:pt idx="16">
                  <c:v>0</c:v>
                </c:pt>
                <c:pt idx="17">
                  <c:v>0</c:v>
                </c:pt>
                <c:pt idx="18">
                  <c:v>0</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IvreaZone!$FB$71:$FG$71</c:f>
              <c:numCache>
                <c:formatCode>0.00</c:formatCode>
                <c:ptCount val="6"/>
                <c:pt idx="0">
                  <c:v>0.311</c:v>
                </c:pt>
                <c:pt idx="1">
                  <c:v>0</c:v>
                </c:pt>
                <c:pt idx="2">
                  <c:v>1.46</c:v>
                </c:pt>
                <c:pt idx="3">
                  <c:v>0.55000000000000004</c:v>
                </c:pt>
                <c:pt idx="4">
                  <c:v>0.19400000000000001</c:v>
                </c:pt>
                <c:pt idx="5">
                  <c:v>1.28</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IvreaZone!$FI$71:$GI$71</c:f>
              <c:numCache>
                <c:formatCode>0.00</c:formatCode>
                <c:ptCount val="27"/>
                <c:pt idx="0">
                  <c:v>19.7</c:v>
                </c:pt>
                <c:pt idx="1">
                  <c:v>84</c:v>
                </c:pt>
                <c:pt idx="2">
                  <c:v>28.7</c:v>
                </c:pt>
                <c:pt idx="3">
                  <c:v>47.7</c:v>
                </c:pt>
                <c:pt idx="4">
                  <c:v>14.1</c:v>
                </c:pt>
                <c:pt idx="5">
                  <c:v>2.04</c:v>
                </c:pt>
                <c:pt idx="6">
                  <c:v>2.85</c:v>
                </c:pt>
                <c:pt idx="7">
                  <c:v>22.9</c:v>
                </c:pt>
                <c:pt idx="8">
                  <c:v>9.6</c:v>
                </c:pt>
                <c:pt idx="9">
                  <c:v>2.2999999999999998</c:v>
                </c:pt>
                <c:pt idx="10">
                  <c:v>1.08</c:v>
                </c:pt>
                <c:pt idx="11">
                  <c:v>0.48</c:v>
                </c:pt>
                <c:pt idx="12">
                  <c:v>17.2</c:v>
                </c:pt>
                <c:pt idx="13">
                  <c:v>1.41</c:v>
                </c:pt>
                <c:pt idx="14">
                  <c:v>2.09</c:v>
                </c:pt>
                <c:pt idx="15">
                  <c:v>5.6</c:v>
                </c:pt>
                <c:pt idx="16">
                  <c:v>5.93</c:v>
                </c:pt>
                <c:pt idx="17">
                  <c:v>3.13</c:v>
                </c:pt>
                <c:pt idx="18">
                  <c:v>12.3</c:v>
                </c:pt>
                <c:pt idx="19">
                  <c:v>4.5</c:v>
                </c:pt>
                <c:pt idx="20">
                  <c:v>1.84</c:v>
                </c:pt>
                <c:pt idx="21">
                  <c:v>16.100000000000001</c:v>
                </c:pt>
                <c:pt idx="22">
                  <c:v>14.8</c:v>
                </c:pt>
                <c:pt idx="23">
                  <c:v>1.24</c:v>
                </c:pt>
                <c:pt idx="24">
                  <c:v>1.1299999999999999</c:v>
                </c:pt>
                <c:pt idx="25">
                  <c:v>0.9</c:v>
                </c:pt>
                <c:pt idx="26">
                  <c:v>0.42599999999999999</c:v>
                </c:pt>
              </c:numCache>
            </c:numRef>
          </c:yVal>
          <c:smooth val="0"/>
          <c:extLst>
            <c:ext xmlns:c16="http://schemas.microsoft.com/office/drawing/2014/chart" uri="{C3380CC4-5D6E-409C-BE32-E72D297353CC}">
              <c16:uniqueId val="{00000006-6C5D-4A51-8F46-9861D98EB69D}"/>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IvreaZone!$GK$71:$GW$71</c:f>
              <c:numCache>
                <c:formatCode>0.00</c:formatCode>
                <c:ptCount val="13"/>
                <c:pt idx="0">
                  <c:v>0</c:v>
                </c:pt>
                <c:pt idx="1">
                  <c:v>0</c:v>
                </c:pt>
                <c:pt idx="2">
                  <c:v>0.47799999999999998</c:v>
                </c:pt>
                <c:pt idx="3">
                  <c:v>0.51500000000000001</c:v>
                </c:pt>
                <c:pt idx="4">
                  <c:v>3.53</c:v>
                </c:pt>
                <c:pt idx="5">
                  <c:v>0.11</c:v>
                </c:pt>
                <c:pt idx="6">
                  <c:v>0</c:v>
                </c:pt>
                <c:pt idx="7">
                  <c:v>0</c:v>
                </c:pt>
                <c:pt idx="8">
                  <c:v>0</c:v>
                </c:pt>
                <c:pt idx="9">
                  <c:v>0</c:v>
                </c:pt>
                <c:pt idx="10">
                  <c:v>0.57999999999999996</c:v>
                </c:pt>
                <c:pt idx="11">
                  <c:v>13.5</c:v>
                </c:pt>
                <c:pt idx="12">
                  <c:v>0.20899999999999999</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09032744"/>
        <c:axId val="-2109027672"/>
      </c:scatterChart>
      <c:valAx>
        <c:axId val="-2109032744"/>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09027672"/>
        <c:crossesAt val="1E-3"/>
        <c:crossBetween val="midCat"/>
        <c:minorUnit val="50"/>
      </c:valAx>
      <c:valAx>
        <c:axId val="-2109027672"/>
        <c:scaling>
          <c:logBase val="10"/>
          <c:orientation val="minMax"/>
        </c:scaling>
        <c:delete val="0"/>
        <c:axPos val="l"/>
        <c:majorGridlines/>
        <c:title>
          <c:tx>
            <c:rich>
              <a:bodyPr rot="-5400000" vert="horz"/>
              <a:lstStyle/>
              <a:p>
                <a:pPr>
                  <a:defRPr/>
                </a:pPr>
                <a:r>
                  <a:rPr lang="en-US"/>
                  <a:t>Y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09032744"/>
        <c:crosses val="autoZero"/>
        <c:crossBetween val="midCat"/>
      </c:valAx>
    </c:plotArea>
    <c:plotVisOnly val="1"/>
    <c:dispBlanksAs val="gap"/>
    <c:showDLblsOverMax val="0"/>
  </c:char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Langtang!$F$73:$I$73</c:f>
              <c:numCache>
                <c:formatCode>0.00</c:formatCode>
                <c:ptCount val="4"/>
                <c:pt idx="0">
                  <c:v>0.376</c:v>
                </c:pt>
                <c:pt idx="1">
                  <c:v>0.25700000000000001</c:v>
                </c:pt>
                <c:pt idx="2">
                  <c:v>0.13300000000000001</c:v>
                </c:pt>
                <c:pt idx="3">
                  <c:v>0.27300000000000002</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Langtang!$B$73:$E$73</c:f>
              <c:numCache>
                <c:formatCode>0.00</c:formatCode>
                <c:ptCount val="4"/>
                <c:pt idx="0">
                  <c:v>2.9</c:v>
                </c:pt>
                <c:pt idx="1">
                  <c:v>2.63</c:v>
                </c:pt>
                <c:pt idx="2">
                  <c:v>4.1500000000000004</c:v>
                </c:pt>
                <c:pt idx="3">
                  <c:v>3.58</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Langtang!$X$73:$AE$73</c:f>
              <c:numCache>
                <c:formatCode>0.00</c:formatCode>
                <c:ptCount val="8"/>
                <c:pt idx="0">
                  <c:v>0.77</c:v>
                </c:pt>
                <c:pt idx="1">
                  <c:v>0.49</c:v>
                </c:pt>
                <c:pt idx="2">
                  <c:v>0.36</c:v>
                </c:pt>
                <c:pt idx="3">
                  <c:v>0.81</c:v>
                </c:pt>
                <c:pt idx="4">
                  <c:v>0.34</c:v>
                </c:pt>
                <c:pt idx="5">
                  <c:v>0.67</c:v>
                </c:pt>
                <c:pt idx="6">
                  <c:v>1.1499999999999999</c:v>
                </c:pt>
                <c:pt idx="7">
                  <c:v>0.68</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Langtang!$U$73:$W$73</c:f>
              <c:numCache>
                <c:formatCode>0.00</c:formatCode>
                <c:ptCount val="3"/>
                <c:pt idx="0">
                  <c:v>2.04</c:v>
                </c:pt>
                <c:pt idx="1">
                  <c:v>1.75</c:v>
                </c:pt>
                <c:pt idx="2">
                  <c:v>1.96</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Langtang!$AG$73:$AO$73</c:f>
              <c:numCache>
                <c:formatCode>0.00</c:formatCode>
                <c:ptCount val="9"/>
                <c:pt idx="0">
                  <c:v>0.29399999999999998</c:v>
                </c:pt>
                <c:pt idx="1">
                  <c:v>0.52200000000000002</c:v>
                </c:pt>
                <c:pt idx="2">
                  <c:v>0.28100000000000003</c:v>
                </c:pt>
                <c:pt idx="3">
                  <c:v>2.77</c:v>
                </c:pt>
                <c:pt idx="4">
                  <c:v>0.52</c:v>
                </c:pt>
                <c:pt idx="5">
                  <c:v>0.39200000000000002</c:v>
                </c:pt>
                <c:pt idx="6">
                  <c:v>0.34399999999999997</c:v>
                </c:pt>
                <c:pt idx="7">
                  <c:v>0.55000000000000004</c:v>
                </c:pt>
                <c:pt idx="8">
                  <c:v>0.59</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Langtang!$P$73:$S$73</c:f>
              <c:numCache>
                <c:formatCode>0.00</c:formatCode>
                <c:ptCount val="4"/>
                <c:pt idx="0">
                  <c:v>0.214</c:v>
                </c:pt>
                <c:pt idx="1">
                  <c:v>0.19800000000000001</c:v>
                </c:pt>
                <c:pt idx="2">
                  <c:v>0.14399999999999999</c:v>
                </c:pt>
                <c:pt idx="3">
                  <c:v>0.315</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Langtang!$K$73:$O$73</c:f>
              <c:numCache>
                <c:formatCode>0.00</c:formatCode>
                <c:ptCount val="5"/>
                <c:pt idx="0">
                  <c:v>2.79</c:v>
                </c:pt>
                <c:pt idx="1">
                  <c:v>2.29</c:v>
                </c:pt>
                <c:pt idx="2">
                  <c:v>2.27</c:v>
                </c:pt>
                <c:pt idx="3">
                  <c:v>2.7</c:v>
                </c:pt>
                <c:pt idx="4">
                  <c:v>2.23</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Sikkim!$K$73:$Q$73</c:f>
              <c:numCache>
                <c:formatCode>0.00</c:formatCode>
                <c:ptCount val="7"/>
                <c:pt idx="0">
                  <c:v>5.7000000000000002E-2</c:v>
                </c:pt>
                <c:pt idx="1">
                  <c:v>5.5E-2</c:v>
                </c:pt>
                <c:pt idx="2">
                  <c:v>5.6000000000000001E-2</c:v>
                </c:pt>
                <c:pt idx="3">
                  <c:v>6.6000000000000003E-2</c:v>
                </c:pt>
                <c:pt idx="4">
                  <c:v>9.1999999999999998E-2</c:v>
                </c:pt>
                <c:pt idx="5">
                  <c:v>5.8999999999999997E-2</c:v>
                </c:pt>
                <c:pt idx="6">
                  <c:v>0.13200000000000001</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Sikkim!$B$73:$J$73</c:f>
              <c:numCache>
                <c:formatCode>0.00</c:formatCode>
                <c:ptCount val="9"/>
                <c:pt idx="0">
                  <c:v>450</c:v>
                </c:pt>
                <c:pt idx="1">
                  <c:v>0.247</c:v>
                </c:pt>
                <c:pt idx="2">
                  <c:v>43</c:v>
                </c:pt>
                <c:pt idx="3">
                  <c:v>0.26</c:v>
                </c:pt>
                <c:pt idx="4">
                  <c:v>0.26500000000000001</c:v>
                </c:pt>
                <c:pt idx="5">
                  <c:v>0.36</c:v>
                </c:pt>
                <c:pt idx="6">
                  <c:v>1.7</c:v>
                </c:pt>
                <c:pt idx="7">
                  <c:v>88</c:v>
                </c:pt>
                <c:pt idx="8">
                  <c:v>13</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Sikkim!$AB$73:$AI$73</c:f>
              <c:numCache>
                <c:formatCode>0.00</c:formatCode>
                <c:ptCount val="8"/>
                <c:pt idx="0">
                  <c:v>0.121</c:v>
                </c:pt>
                <c:pt idx="1">
                  <c:v>0.16300000000000001</c:v>
                </c:pt>
                <c:pt idx="2">
                  <c:v>0.14000000000000001</c:v>
                </c:pt>
                <c:pt idx="3">
                  <c:v>0.111</c:v>
                </c:pt>
                <c:pt idx="4">
                  <c:v>9.2999999999999999E-2</c:v>
                </c:pt>
                <c:pt idx="5">
                  <c:v>5.5E-2</c:v>
                </c:pt>
                <c:pt idx="6">
                  <c:v>8.8999999999999996E-2</c:v>
                </c:pt>
                <c:pt idx="7">
                  <c:v>0.1</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Sikkim!$S$73:$AA$73</c:f>
              <c:numCache>
                <c:formatCode>0.00</c:formatCode>
                <c:ptCount val="9"/>
                <c:pt idx="0">
                  <c:v>0.47</c:v>
                </c:pt>
                <c:pt idx="1">
                  <c:v>0.3</c:v>
                </c:pt>
                <c:pt idx="2">
                  <c:v>0.45</c:v>
                </c:pt>
                <c:pt idx="3">
                  <c:v>0.59</c:v>
                </c:pt>
                <c:pt idx="4">
                  <c:v>0.55000000000000004</c:v>
                </c:pt>
                <c:pt idx="5">
                  <c:v>0.45</c:v>
                </c:pt>
                <c:pt idx="6">
                  <c:v>0.64</c:v>
                </c:pt>
                <c:pt idx="7">
                  <c:v>0.56999999999999995</c:v>
                </c:pt>
                <c:pt idx="8">
                  <c:v>0.56000000000000005</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Sikkim!$AS$73:$AZ$73</c:f>
              <c:numCache>
                <c:formatCode>0.00</c:formatCode>
                <c:ptCount val="8"/>
                <c:pt idx="0">
                  <c:v>0.31</c:v>
                </c:pt>
                <c:pt idx="1">
                  <c:v>0</c:v>
                </c:pt>
                <c:pt idx="2">
                  <c:v>0.11</c:v>
                </c:pt>
                <c:pt idx="3">
                  <c:v>0.20599999999999999</c:v>
                </c:pt>
                <c:pt idx="4">
                  <c:v>0.127</c:v>
                </c:pt>
                <c:pt idx="5">
                  <c:v>0.14000000000000001</c:v>
                </c:pt>
                <c:pt idx="6">
                  <c:v>0.20300000000000001</c:v>
                </c:pt>
                <c:pt idx="7">
                  <c:v>0</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Sikkim!$AK$73:$AR$73</c:f>
              <c:numCache>
                <c:formatCode>0.00</c:formatCode>
                <c:ptCount val="8"/>
                <c:pt idx="0">
                  <c:v>1.37</c:v>
                </c:pt>
                <c:pt idx="1">
                  <c:v>0.56000000000000005</c:v>
                </c:pt>
                <c:pt idx="2">
                  <c:v>1.23</c:v>
                </c:pt>
                <c:pt idx="3">
                  <c:v>0.76</c:v>
                </c:pt>
                <c:pt idx="4">
                  <c:v>1.07</c:v>
                </c:pt>
                <c:pt idx="5">
                  <c:v>1.23</c:v>
                </c:pt>
                <c:pt idx="6">
                  <c:v>0.82</c:v>
                </c:pt>
                <c:pt idx="7">
                  <c:v>1.2</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Sikkim!$BJ$73:$BR$73</c:f>
              <c:numCache>
                <c:formatCode>0.00</c:formatCode>
                <c:ptCount val="9"/>
                <c:pt idx="0">
                  <c:v>0.10100000000000001</c:v>
                </c:pt>
                <c:pt idx="1">
                  <c:v>0.105</c:v>
                </c:pt>
                <c:pt idx="2">
                  <c:v>0.25800000000000001</c:v>
                </c:pt>
                <c:pt idx="3">
                  <c:v>0.214</c:v>
                </c:pt>
                <c:pt idx="4">
                  <c:v>0.38</c:v>
                </c:pt>
                <c:pt idx="5">
                  <c:v>0.14000000000000001</c:v>
                </c:pt>
                <c:pt idx="6">
                  <c:v>9.4E-2</c:v>
                </c:pt>
                <c:pt idx="7">
                  <c:v>0.152</c:v>
                </c:pt>
                <c:pt idx="8">
                  <c:v>0.24</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Sikkim!$BB$73:$BI$73</c:f>
              <c:numCache>
                <c:formatCode>0.00</c:formatCode>
                <c:ptCount val="8"/>
                <c:pt idx="0">
                  <c:v>2.0699999999999998</c:v>
                </c:pt>
                <c:pt idx="1">
                  <c:v>2.1800000000000002</c:v>
                </c:pt>
                <c:pt idx="2">
                  <c:v>2.23</c:v>
                </c:pt>
                <c:pt idx="3">
                  <c:v>1.82</c:v>
                </c:pt>
                <c:pt idx="4">
                  <c:v>2.2400000000000002</c:v>
                </c:pt>
                <c:pt idx="5">
                  <c:v>2.37</c:v>
                </c:pt>
                <c:pt idx="6">
                  <c:v>1.2</c:v>
                </c:pt>
                <c:pt idx="7">
                  <c:v>2.2599999999999998</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Sikkim!$CC$73:$CK$73</c:f>
              <c:numCache>
                <c:formatCode>0.00</c:formatCode>
                <c:ptCount val="9"/>
                <c:pt idx="0">
                  <c:v>0.28000000000000003</c:v>
                </c:pt>
                <c:pt idx="1">
                  <c:v>0.39400000000000002</c:v>
                </c:pt>
                <c:pt idx="2">
                  <c:v>0.23100000000000001</c:v>
                </c:pt>
                <c:pt idx="3">
                  <c:v>0.191</c:v>
                </c:pt>
                <c:pt idx="4">
                  <c:v>0.3</c:v>
                </c:pt>
                <c:pt idx="5">
                  <c:v>0.27100000000000002</c:v>
                </c:pt>
                <c:pt idx="6">
                  <c:v>0.45300000000000001</c:v>
                </c:pt>
                <c:pt idx="7">
                  <c:v>0.36899999999999999</c:v>
                </c:pt>
                <c:pt idx="8">
                  <c:v>0.25</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Sikkim!$BT$73:$CB$73</c:f>
              <c:numCache>
                <c:formatCode>0.00</c:formatCode>
                <c:ptCount val="9"/>
                <c:pt idx="0">
                  <c:v>3.19</c:v>
                </c:pt>
                <c:pt idx="1">
                  <c:v>2.98</c:v>
                </c:pt>
                <c:pt idx="2">
                  <c:v>2.95</c:v>
                </c:pt>
                <c:pt idx="3">
                  <c:v>2.95</c:v>
                </c:pt>
                <c:pt idx="4">
                  <c:v>2.79</c:v>
                </c:pt>
                <c:pt idx="5">
                  <c:v>2.29</c:v>
                </c:pt>
                <c:pt idx="6">
                  <c:v>2.92</c:v>
                </c:pt>
                <c:pt idx="7">
                  <c:v>3.24</c:v>
                </c:pt>
                <c:pt idx="8">
                  <c:v>2.92</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Sikkim!$CV$73:$DB$73</c:f>
              <c:numCache>
                <c:formatCode>0.00</c:formatCode>
                <c:ptCount val="7"/>
                <c:pt idx="0">
                  <c:v>0</c:v>
                </c:pt>
                <c:pt idx="1">
                  <c:v>0.41899999999999998</c:v>
                </c:pt>
                <c:pt idx="2">
                  <c:v>0.157</c:v>
                </c:pt>
                <c:pt idx="3">
                  <c:v>0.247</c:v>
                </c:pt>
                <c:pt idx="4">
                  <c:v>0.187</c:v>
                </c:pt>
                <c:pt idx="5">
                  <c:v>0.109</c:v>
                </c:pt>
                <c:pt idx="6">
                  <c:v>0.20899999999999999</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Sikkim!$CM$73:$CU$73</c:f>
              <c:numCache>
                <c:formatCode>0.00</c:formatCode>
                <c:ptCount val="9"/>
                <c:pt idx="0">
                  <c:v>1.18</c:v>
                </c:pt>
                <c:pt idx="1">
                  <c:v>1.8</c:v>
                </c:pt>
                <c:pt idx="2">
                  <c:v>1.42</c:v>
                </c:pt>
                <c:pt idx="3">
                  <c:v>1.82</c:v>
                </c:pt>
                <c:pt idx="4">
                  <c:v>1.44</c:v>
                </c:pt>
                <c:pt idx="5">
                  <c:v>1.59</c:v>
                </c:pt>
                <c:pt idx="6">
                  <c:v>1.51</c:v>
                </c:pt>
                <c:pt idx="7">
                  <c:v>1.22</c:v>
                </c:pt>
                <c:pt idx="8">
                  <c:v>1.23</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IvreaZone!$B$73:$F$73</c:f>
              <c:numCache>
                <c:formatCode>0.00</c:formatCode>
                <c:ptCount val="5"/>
                <c:pt idx="0">
                  <c:v>1.9</c:v>
                </c:pt>
                <c:pt idx="1">
                  <c:v>1.1399999999999999</c:v>
                </c:pt>
                <c:pt idx="2">
                  <c:v>1.36</c:v>
                </c:pt>
                <c:pt idx="3">
                  <c:v>1.27</c:v>
                </c:pt>
                <c:pt idx="4">
                  <c:v>1.89</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IvreaZone!$G$73:$U$73</c:f>
              <c:numCache>
                <c:formatCode>0.00</c:formatCode>
                <c:ptCount val="15"/>
                <c:pt idx="0">
                  <c:v>0</c:v>
                </c:pt>
                <c:pt idx="1">
                  <c:v>0.20100000000000001</c:v>
                </c:pt>
                <c:pt idx="2">
                  <c:v>0.185</c:v>
                </c:pt>
                <c:pt idx="3">
                  <c:v>0.317</c:v>
                </c:pt>
                <c:pt idx="4">
                  <c:v>0.35</c:v>
                </c:pt>
                <c:pt idx="5">
                  <c:v>0.20599999999999999</c:v>
                </c:pt>
                <c:pt idx="6">
                  <c:v>0.215</c:v>
                </c:pt>
                <c:pt idx="7">
                  <c:v>0.16</c:v>
                </c:pt>
                <c:pt idx="8">
                  <c:v>0.26100000000000001</c:v>
                </c:pt>
                <c:pt idx="9">
                  <c:v>0.19700000000000001</c:v>
                </c:pt>
                <c:pt idx="10">
                  <c:v>0.308</c:v>
                </c:pt>
                <c:pt idx="11">
                  <c:v>0.219</c:v>
                </c:pt>
                <c:pt idx="12">
                  <c:v>0.2</c:v>
                </c:pt>
                <c:pt idx="13">
                  <c:v>0.36</c:v>
                </c:pt>
                <c:pt idx="14">
                  <c:v>0.246</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IvreaZone!$W$73:$Y$73</c:f>
              <c:numCache>
                <c:formatCode>0.00</c:formatCode>
                <c:ptCount val="3"/>
                <c:pt idx="0">
                  <c:v>0.27</c:v>
                </c:pt>
                <c:pt idx="1">
                  <c:v>0.28999999999999998</c:v>
                </c:pt>
                <c:pt idx="2">
                  <c:v>0.35</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IvreaZone!$Z$73:$AQ$73</c:f>
              <c:numCache>
                <c:formatCode>0.00</c:formatCode>
                <c:ptCount val="18"/>
                <c:pt idx="0">
                  <c:v>0</c:v>
                </c:pt>
                <c:pt idx="1">
                  <c:v>0</c:v>
                </c:pt>
                <c:pt idx="2">
                  <c:v>0</c:v>
                </c:pt>
                <c:pt idx="3">
                  <c:v>0</c:v>
                </c:pt>
                <c:pt idx="4">
                  <c:v>0</c:v>
                </c:pt>
                <c:pt idx="5">
                  <c:v>0</c:v>
                </c:pt>
                <c:pt idx="6">
                  <c:v>9.9000000000000005E-2</c:v>
                </c:pt>
                <c:pt idx="7">
                  <c:v>0</c:v>
                </c:pt>
                <c:pt idx="8">
                  <c:v>0</c:v>
                </c:pt>
                <c:pt idx="9">
                  <c:v>0.1</c:v>
                </c:pt>
                <c:pt idx="10">
                  <c:v>0</c:v>
                </c:pt>
                <c:pt idx="11">
                  <c:v>0</c:v>
                </c:pt>
                <c:pt idx="12">
                  <c:v>0.105</c:v>
                </c:pt>
                <c:pt idx="13">
                  <c:v>0</c:v>
                </c:pt>
                <c:pt idx="14">
                  <c:v>0.11899999999999999</c:v>
                </c:pt>
                <c:pt idx="15">
                  <c:v>0</c:v>
                </c:pt>
                <c:pt idx="16">
                  <c:v>0</c:v>
                </c:pt>
                <c:pt idx="17">
                  <c:v>0</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IvreaZone!$BQ$73:$BU$73</c:f>
              <c:numCache>
                <c:formatCode>0.00</c:formatCode>
                <c:ptCount val="5"/>
                <c:pt idx="0">
                  <c:v>1.2</c:v>
                </c:pt>
                <c:pt idx="1">
                  <c:v>1.1299999999999999</c:v>
                </c:pt>
                <c:pt idx="2">
                  <c:v>1.1499999999999999</c:v>
                </c:pt>
                <c:pt idx="3">
                  <c:v>1.49</c:v>
                </c:pt>
                <c:pt idx="4">
                  <c:v>1.0900000000000001</c:v>
                </c:pt>
              </c:numCache>
            </c:numRef>
          </c:yVal>
          <c:smooth val="0"/>
          <c:extLst>
            <c:ext xmlns:c16="http://schemas.microsoft.com/office/drawing/2014/chart" uri="{C3380CC4-5D6E-409C-BE32-E72D297353CC}">
              <c16:uniqueId val="{00000000-17F8-407D-8663-A05D00CA4BA4}"/>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IvreaZone!$AY$73:$BO$73</c:f>
              <c:numCache>
                <c:formatCode>0.00</c:formatCode>
                <c:ptCount val="17"/>
                <c:pt idx="0">
                  <c:v>0.21199999999999999</c:v>
                </c:pt>
                <c:pt idx="1">
                  <c:v>0.20799999999999999</c:v>
                </c:pt>
                <c:pt idx="2">
                  <c:v>0.22500000000000001</c:v>
                </c:pt>
                <c:pt idx="3">
                  <c:v>0.219</c:v>
                </c:pt>
                <c:pt idx="4">
                  <c:v>0.21199999999999999</c:v>
                </c:pt>
                <c:pt idx="5">
                  <c:v>0.23200000000000001</c:v>
                </c:pt>
                <c:pt idx="6">
                  <c:v>0.183</c:v>
                </c:pt>
                <c:pt idx="7">
                  <c:v>0.40799999999999997</c:v>
                </c:pt>
                <c:pt idx="8">
                  <c:v>0.307</c:v>
                </c:pt>
                <c:pt idx="9">
                  <c:v>0.33</c:v>
                </c:pt>
                <c:pt idx="10">
                  <c:v>0.109</c:v>
                </c:pt>
                <c:pt idx="11">
                  <c:v>0.14499999999999999</c:v>
                </c:pt>
                <c:pt idx="12">
                  <c:v>0.13900000000000001</c:v>
                </c:pt>
                <c:pt idx="13">
                  <c:v>0.16800000000000001</c:v>
                </c:pt>
                <c:pt idx="14">
                  <c:v>0</c:v>
                </c:pt>
                <c:pt idx="15">
                  <c:v>0.126</c:v>
                </c:pt>
                <c:pt idx="16">
                  <c:v>0.189</c:v>
                </c:pt>
              </c:numCache>
            </c:numRef>
          </c:yVal>
          <c:smooth val="0"/>
          <c:extLst>
            <c:ext xmlns:c16="http://schemas.microsoft.com/office/drawing/2014/chart" uri="{C3380CC4-5D6E-409C-BE32-E72D297353CC}">
              <c16:uniqueId val="{00000001-17F8-407D-8663-A05D00CA4BA4}"/>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IvreaZone!$AS$73:$AX$73</c:f>
              <c:numCache>
                <c:formatCode>0.00</c:formatCode>
                <c:ptCount val="6"/>
                <c:pt idx="0">
                  <c:v>0.55000000000000004</c:v>
                </c:pt>
                <c:pt idx="1">
                  <c:v>0.71</c:v>
                </c:pt>
                <c:pt idx="2">
                  <c:v>0.8</c:v>
                </c:pt>
                <c:pt idx="3">
                  <c:v>0.436</c:v>
                </c:pt>
                <c:pt idx="4">
                  <c:v>0.21099999999999999</c:v>
                </c:pt>
                <c:pt idx="5">
                  <c:v>0.7</c:v>
                </c:pt>
              </c:numCache>
            </c:numRef>
          </c:yVal>
          <c:smooth val="0"/>
          <c:extLst>
            <c:ext xmlns:c16="http://schemas.microsoft.com/office/drawing/2014/chart" uri="{C3380CC4-5D6E-409C-BE32-E72D297353CC}">
              <c16:uniqueId val="{00000002-17F8-407D-8663-A05D00CA4BA4}"/>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IvreaZone!$BV$73:$CK$73</c:f>
              <c:numCache>
                <c:formatCode>0.00</c:formatCode>
                <c:ptCount val="16"/>
                <c:pt idx="0">
                  <c:v>0.184</c:v>
                </c:pt>
                <c:pt idx="1">
                  <c:v>0.20100000000000001</c:v>
                </c:pt>
                <c:pt idx="2">
                  <c:v>0.374</c:v>
                </c:pt>
                <c:pt idx="3">
                  <c:v>0.215</c:v>
                </c:pt>
                <c:pt idx="4">
                  <c:v>0.22600000000000001</c:v>
                </c:pt>
                <c:pt idx="5">
                  <c:v>0.17499999999999999</c:v>
                </c:pt>
                <c:pt idx="6">
                  <c:v>0.182</c:v>
                </c:pt>
                <c:pt idx="7">
                  <c:v>0.154</c:v>
                </c:pt>
                <c:pt idx="8">
                  <c:v>0.30199999999999999</c:v>
                </c:pt>
                <c:pt idx="9">
                  <c:v>0.16600000000000001</c:v>
                </c:pt>
                <c:pt idx="10">
                  <c:v>0.25600000000000001</c:v>
                </c:pt>
                <c:pt idx="11">
                  <c:v>0</c:v>
                </c:pt>
                <c:pt idx="12">
                  <c:v>0.33</c:v>
                </c:pt>
                <c:pt idx="13">
                  <c:v>0.14799999999999999</c:v>
                </c:pt>
                <c:pt idx="14">
                  <c:v>0.186</c:v>
                </c:pt>
                <c:pt idx="15">
                  <c:v>0.20599999999999999</c:v>
                </c:pt>
              </c:numCache>
            </c:numRef>
          </c:yVal>
          <c:smooth val="0"/>
          <c:extLst>
            <c:ext xmlns:c16="http://schemas.microsoft.com/office/drawing/2014/chart" uri="{C3380CC4-5D6E-409C-BE32-E72D297353CC}">
              <c16:uniqueId val="{00000003-17F8-407D-8663-A05D00CA4BA4}"/>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IvreaZone!$CM$73:$CZ$73</c:f>
              <c:numCache>
                <c:formatCode>0.00</c:formatCode>
                <c:ptCount val="14"/>
                <c:pt idx="0">
                  <c:v>0.39800000000000002</c:v>
                </c:pt>
                <c:pt idx="1">
                  <c:v>0.20499999999999999</c:v>
                </c:pt>
                <c:pt idx="2">
                  <c:v>0.62</c:v>
                </c:pt>
                <c:pt idx="3">
                  <c:v>1.71</c:v>
                </c:pt>
                <c:pt idx="4">
                  <c:v>1.71</c:v>
                </c:pt>
                <c:pt idx="5">
                  <c:v>1.42</c:v>
                </c:pt>
                <c:pt idx="6">
                  <c:v>0.93</c:v>
                </c:pt>
                <c:pt idx="7">
                  <c:v>1.19</c:v>
                </c:pt>
                <c:pt idx="8">
                  <c:v>1.56</c:v>
                </c:pt>
                <c:pt idx="9">
                  <c:v>1.55</c:v>
                </c:pt>
                <c:pt idx="10">
                  <c:v>1.61</c:v>
                </c:pt>
                <c:pt idx="11">
                  <c:v>1.0900000000000001</c:v>
                </c:pt>
                <c:pt idx="12">
                  <c:v>1.72</c:v>
                </c:pt>
                <c:pt idx="13">
                  <c:v>1.88</c:v>
                </c:pt>
              </c:numCache>
            </c:numRef>
          </c:yVal>
          <c:smooth val="0"/>
          <c:extLst>
            <c:ext xmlns:c16="http://schemas.microsoft.com/office/drawing/2014/chart" uri="{C3380CC4-5D6E-409C-BE32-E72D297353CC}">
              <c16:uniqueId val="{00000004-17F8-407D-8663-A05D00CA4BA4}"/>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IvreaZone!$DA$73:$DR$73</c:f>
              <c:numCache>
                <c:formatCode>0.00</c:formatCode>
                <c:ptCount val="18"/>
                <c:pt idx="0">
                  <c:v>0.372</c:v>
                </c:pt>
                <c:pt idx="1">
                  <c:v>0.56999999999999995</c:v>
                </c:pt>
                <c:pt idx="2">
                  <c:v>0.311</c:v>
                </c:pt>
                <c:pt idx="3">
                  <c:v>0.25700000000000001</c:v>
                </c:pt>
                <c:pt idx="4">
                  <c:v>0.33500000000000002</c:v>
                </c:pt>
                <c:pt idx="5">
                  <c:v>0.53</c:v>
                </c:pt>
                <c:pt idx="6">
                  <c:v>0.6</c:v>
                </c:pt>
                <c:pt idx="7">
                  <c:v>0.37</c:v>
                </c:pt>
                <c:pt idx="8">
                  <c:v>0.28000000000000003</c:v>
                </c:pt>
                <c:pt idx="9">
                  <c:v>0.33500000000000002</c:v>
                </c:pt>
                <c:pt idx="10">
                  <c:v>0.21199999999999999</c:v>
                </c:pt>
                <c:pt idx="11">
                  <c:v>0</c:v>
                </c:pt>
                <c:pt idx="12">
                  <c:v>0.61</c:v>
                </c:pt>
                <c:pt idx="13">
                  <c:v>0.32600000000000001</c:v>
                </c:pt>
                <c:pt idx="14">
                  <c:v>0</c:v>
                </c:pt>
                <c:pt idx="15">
                  <c:v>0.87</c:v>
                </c:pt>
                <c:pt idx="16">
                  <c:v>0.216</c:v>
                </c:pt>
                <c:pt idx="17">
                  <c:v>0.53</c:v>
                </c:pt>
              </c:numCache>
            </c:numRef>
          </c:yVal>
          <c:smooth val="0"/>
          <c:extLst>
            <c:ext xmlns:c16="http://schemas.microsoft.com/office/drawing/2014/chart" uri="{C3380CC4-5D6E-409C-BE32-E72D297353CC}">
              <c16:uniqueId val="{00000005-17F8-407D-8663-A05D00CA4BA4}"/>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IvreaZone!$DT$73:$EF$73</c:f>
              <c:numCache>
                <c:formatCode>0.00</c:formatCode>
                <c:ptCount val="13"/>
                <c:pt idx="0">
                  <c:v>0.44</c:v>
                </c:pt>
                <c:pt idx="1">
                  <c:v>0.504</c:v>
                </c:pt>
                <c:pt idx="2">
                  <c:v>0.56999999999999995</c:v>
                </c:pt>
                <c:pt idx="3">
                  <c:v>0.35299999999999998</c:v>
                </c:pt>
                <c:pt idx="4">
                  <c:v>0.78</c:v>
                </c:pt>
                <c:pt idx="5">
                  <c:v>0.41</c:v>
                </c:pt>
                <c:pt idx="6">
                  <c:v>0.43</c:v>
                </c:pt>
                <c:pt idx="7">
                  <c:v>0.312</c:v>
                </c:pt>
                <c:pt idx="8">
                  <c:v>0.52</c:v>
                </c:pt>
                <c:pt idx="9">
                  <c:v>0.27900000000000003</c:v>
                </c:pt>
                <c:pt idx="10">
                  <c:v>0.371</c:v>
                </c:pt>
                <c:pt idx="11">
                  <c:v>0.497</c:v>
                </c:pt>
                <c:pt idx="12">
                  <c:v>0.16800000000000001</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IvreaZone!$EH$73:$EZ$73</c:f>
              <c:numCache>
                <c:formatCode>0.00</c:formatCode>
                <c:ptCount val="19"/>
                <c:pt idx="0">
                  <c:v>0.42099999999999999</c:v>
                </c:pt>
                <c:pt idx="1">
                  <c:v>0.40699999999999997</c:v>
                </c:pt>
                <c:pt idx="2">
                  <c:v>0.71</c:v>
                </c:pt>
                <c:pt idx="3">
                  <c:v>0.36499999999999999</c:v>
                </c:pt>
                <c:pt idx="4">
                  <c:v>0.38</c:v>
                </c:pt>
                <c:pt idx="5">
                  <c:v>0.498</c:v>
                </c:pt>
                <c:pt idx="6">
                  <c:v>0.52600000000000002</c:v>
                </c:pt>
                <c:pt idx="7">
                  <c:v>0.53</c:v>
                </c:pt>
                <c:pt idx="8">
                  <c:v>0.49199999999999999</c:v>
                </c:pt>
                <c:pt idx="9">
                  <c:v>1.1399999999999999</c:v>
                </c:pt>
                <c:pt idx="10">
                  <c:v>0</c:v>
                </c:pt>
                <c:pt idx="11">
                  <c:v>0.54700000000000004</c:v>
                </c:pt>
                <c:pt idx="12">
                  <c:v>0.46</c:v>
                </c:pt>
                <c:pt idx="13">
                  <c:v>0.29799999999999999</c:v>
                </c:pt>
                <c:pt idx="14">
                  <c:v>0.29199999999999998</c:v>
                </c:pt>
                <c:pt idx="15">
                  <c:v>0.56999999999999995</c:v>
                </c:pt>
                <c:pt idx="16">
                  <c:v>0.66</c:v>
                </c:pt>
                <c:pt idx="17">
                  <c:v>0.51800000000000002</c:v>
                </c:pt>
                <c:pt idx="18">
                  <c:v>0.69</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IvreaZone!$FB$73:$FG$73</c:f>
              <c:numCache>
                <c:formatCode>0.00</c:formatCode>
                <c:ptCount val="6"/>
                <c:pt idx="0">
                  <c:v>0.60599999999999998</c:v>
                </c:pt>
                <c:pt idx="1">
                  <c:v>0.68</c:v>
                </c:pt>
                <c:pt idx="2">
                  <c:v>1.66</c:v>
                </c:pt>
                <c:pt idx="3">
                  <c:v>0.76400000000000001</c:v>
                </c:pt>
                <c:pt idx="4">
                  <c:v>0.56000000000000005</c:v>
                </c:pt>
                <c:pt idx="5">
                  <c:v>0.79</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IvreaZone!$FI$73:$GI$73</c:f>
              <c:numCache>
                <c:formatCode>0.00</c:formatCode>
                <c:ptCount val="27"/>
                <c:pt idx="0">
                  <c:v>0.28999999999999998</c:v>
                </c:pt>
                <c:pt idx="1">
                  <c:v>0.67</c:v>
                </c:pt>
                <c:pt idx="2">
                  <c:v>0.87</c:v>
                </c:pt>
                <c:pt idx="3">
                  <c:v>1.61</c:v>
                </c:pt>
                <c:pt idx="4">
                  <c:v>0.52</c:v>
                </c:pt>
                <c:pt idx="5">
                  <c:v>1.6</c:v>
                </c:pt>
                <c:pt idx="6">
                  <c:v>1.51</c:v>
                </c:pt>
                <c:pt idx="7">
                  <c:v>1.6</c:v>
                </c:pt>
                <c:pt idx="8">
                  <c:v>1.54</c:v>
                </c:pt>
                <c:pt idx="9">
                  <c:v>3.82</c:v>
                </c:pt>
                <c:pt idx="10">
                  <c:v>2.39</c:v>
                </c:pt>
                <c:pt idx="11">
                  <c:v>1.0900000000000001</c:v>
                </c:pt>
                <c:pt idx="12">
                  <c:v>1.9</c:v>
                </c:pt>
                <c:pt idx="13">
                  <c:v>1.0900000000000001</c:v>
                </c:pt>
                <c:pt idx="14">
                  <c:v>2.2400000000000002</c:v>
                </c:pt>
                <c:pt idx="15">
                  <c:v>0.6</c:v>
                </c:pt>
                <c:pt idx="16">
                  <c:v>1.06</c:v>
                </c:pt>
                <c:pt idx="17">
                  <c:v>0.55000000000000004</c:v>
                </c:pt>
                <c:pt idx="18">
                  <c:v>1.34</c:v>
                </c:pt>
                <c:pt idx="19">
                  <c:v>0.76</c:v>
                </c:pt>
                <c:pt idx="20">
                  <c:v>5.78</c:v>
                </c:pt>
                <c:pt idx="21">
                  <c:v>0.89</c:v>
                </c:pt>
                <c:pt idx="22">
                  <c:v>0.98</c:v>
                </c:pt>
                <c:pt idx="23">
                  <c:v>1.25</c:v>
                </c:pt>
                <c:pt idx="24">
                  <c:v>0.49</c:v>
                </c:pt>
                <c:pt idx="25">
                  <c:v>0.99</c:v>
                </c:pt>
                <c:pt idx="26">
                  <c:v>0.92</c:v>
                </c:pt>
              </c:numCache>
            </c:numRef>
          </c:yVal>
          <c:smooth val="0"/>
          <c:extLst>
            <c:ext xmlns:c16="http://schemas.microsoft.com/office/drawing/2014/chart" uri="{C3380CC4-5D6E-409C-BE32-E72D297353CC}">
              <c16:uniqueId val="{00000006-17F8-407D-8663-A05D00CA4BA4}"/>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IvreaZone!$GK$73:$GW$73</c:f>
              <c:numCache>
                <c:formatCode>0.00</c:formatCode>
                <c:ptCount val="13"/>
                <c:pt idx="0">
                  <c:v>2.8</c:v>
                </c:pt>
                <c:pt idx="1">
                  <c:v>1.96</c:v>
                </c:pt>
                <c:pt idx="2">
                  <c:v>2.2599999999999998</c:v>
                </c:pt>
                <c:pt idx="3">
                  <c:v>6.16</c:v>
                </c:pt>
                <c:pt idx="4">
                  <c:v>1.41</c:v>
                </c:pt>
                <c:pt idx="5">
                  <c:v>1.23</c:v>
                </c:pt>
                <c:pt idx="6">
                  <c:v>2.4700000000000002</c:v>
                </c:pt>
                <c:pt idx="7">
                  <c:v>1.24</c:v>
                </c:pt>
                <c:pt idx="8">
                  <c:v>2.77</c:v>
                </c:pt>
                <c:pt idx="9">
                  <c:v>3.32</c:v>
                </c:pt>
                <c:pt idx="10">
                  <c:v>1.62</c:v>
                </c:pt>
                <c:pt idx="11">
                  <c:v>1.29</c:v>
                </c:pt>
                <c:pt idx="12">
                  <c:v>1.6</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08834184"/>
        <c:axId val="-2108829144"/>
      </c:scatterChart>
      <c:valAx>
        <c:axId val="-2108834184"/>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08829144"/>
        <c:crossesAt val="1E-3"/>
        <c:crossBetween val="midCat"/>
        <c:minorUnit val="50"/>
      </c:valAx>
      <c:valAx>
        <c:axId val="-2108829144"/>
        <c:scaling>
          <c:logBase val="10"/>
          <c:orientation val="minMax"/>
        </c:scaling>
        <c:delete val="0"/>
        <c:axPos val="l"/>
        <c:majorGridlines/>
        <c:title>
          <c:tx>
            <c:rich>
              <a:bodyPr rot="-5400000" vert="horz"/>
              <a:lstStyle/>
              <a:p>
                <a:pPr>
                  <a:defRPr/>
                </a:pPr>
                <a:r>
                  <a:rPr lang="en-US"/>
                  <a:t>Zr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08834184"/>
        <c:crosses val="autoZero"/>
        <c:crossBetween val="midCat"/>
      </c:valAx>
    </c:plotArea>
    <c:plotVisOnly val="1"/>
    <c:dispBlanksAs val="gap"/>
    <c:showDLblsOverMax val="0"/>
  </c:char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Langtang!$F$75:$I$75</c:f>
              <c:numCache>
                <c:formatCode>0.00</c:formatCode>
                <c:ptCount val="4"/>
                <c:pt idx="0">
                  <c:v>47.9</c:v>
                </c:pt>
                <c:pt idx="1">
                  <c:v>50.7</c:v>
                </c:pt>
                <c:pt idx="2">
                  <c:v>54.6</c:v>
                </c:pt>
                <c:pt idx="3">
                  <c:v>54.2</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Langtang!$B$75:$E$75</c:f>
              <c:numCache>
                <c:formatCode>0.00</c:formatCode>
                <c:ptCount val="4"/>
                <c:pt idx="0">
                  <c:v>26.9</c:v>
                </c:pt>
                <c:pt idx="1">
                  <c:v>39.799999999999997</c:v>
                </c:pt>
                <c:pt idx="2">
                  <c:v>39.9</c:v>
                </c:pt>
                <c:pt idx="3">
                  <c:v>35.4</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Langtang!$X$75:$AE$75</c:f>
              <c:numCache>
                <c:formatCode>0.00</c:formatCode>
                <c:ptCount val="8"/>
                <c:pt idx="0">
                  <c:v>65.400000000000006</c:v>
                </c:pt>
                <c:pt idx="1">
                  <c:v>72.099999999999994</c:v>
                </c:pt>
                <c:pt idx="2">
                  <c:v>59</c:v>
                </c:pt>
                <c:pt idx="3">
                  <c:v>64.8</c:v>
                </c:pt>
                <c:pt idx="4">
                  <c:v>69.400000000000006</c:v>
                </c:pt>
                <c:pt idx="5">
                  <c:v>68.3</c:v>
                </c:pt>
                <c:pt idx="6">
                  <c:v>70.7</c:v>
                </c:pt>
                <c:pt idx="7">
                  <c:v>63.2</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Langtang!$U$75:$W$75</c:f>
              <c:numCache>
                <c:formatCode>0.00</c:formatCode>
                <c:ptCount val="3"/>
                <c:pt idx="0">
                  <c:v>28.6</c:v>
                </c:pt>
                <c:pt idx="1">
                  <c:v>29.2</c:v>
                </c:pt>
                <c:pt idx="2">
                  <c:v>26.2</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Langtang!$AG$75:$AO$75</c:f>
              <c:numCache>
                <c:formatCode>0.00</c:formatCode>
                <c:ptCount val="9"/>
                <c:pt idx="0">
                  <c:v>68.599999999999994</c:v>
                </c:pt>
                <c:pt idx="1">
                  <c:v>72.3</c:v>
                </c:pt>
                <c:pt idx="2">
                  <c:v>70.5</c:v>
                </c:pt>
                <c:pt idx="3">
                  <c:v>62.5</c:v>
                </c:pt>
                <c:pt idx="4">
                  <c:v>73.599999999999994</c:v>
                </c:pt>
                <c:pt idx="5">
                  <c:v>65.7</c:v>
                </c:pt>
                <c:pt idx="6">
                  <c:v>56.3</c:v>
                </c:pt>
                <c:pt idx="7">
                  <c:v>87.3</c:v>
                </c:pt>
                <c:pt idx="8">
                  <c:v>60.3</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Langtang!$P$75:$S$75</c:f>
              <c:numCache>
                <c:formatCode>0.00</c:formatCode>
                <c:ptCount val="4"/>
                <c:pt idx="0">
                  <c:v>43.4</c:v>
                </c:pt>
                <c:pt idx="1">
                  <c:v>51.5</c:v>
                </c:pt>
                <c:pt idx="2">
                  <c:v>48.7</c:v>
                </c:pt>
                <c:pt idx="3">
                  <c:v>55.1</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Langtang!$K$75:$O$75</c:f>
              <c:numCache>
                <c:formatCode>0.00</c:formatCode>
                <c:ptCount val="5"/>
                <c:pt idx="0">
                  <c:v>19.399999999999999</c:v>
                </c:pt>
                <c:pt idx="1">
                  <c:v>15.51</c:v>
                </c:pt>
                <c:pt idx="2">
                  <c:v>27.9</c:v>
                </c:pt>
                <c:pt idx="3">
                  <c:v>28.4</c:v>
                </c:pt>
                <c:pt idx="4">
                  <c:v>19.899999999999999</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Sikkim!$K$75:$Q$75</c:f>
              <c:numCache>
                <c:formatCode>0.00</c:formatCode>
                <c:ptCount val="7"/>
                <c:pt idx="0">
                  <c:v>32.200000000000003</c:v>
                </c:pt>
                <c:pt idx="1">
                  <c:v>32.5</c:v>
                </c:pt>
                <c:pt idx="2">
                  <c:v>34.5</c:v>
                </c:pt>
                <c:pt idx="3">
                  <c:v>33.4</c:v>
                </c:pt>
                <c:pt idx="4">
                  <c:v>33.9</c:v>
                </c:pt>
                <c:pt idx="5">
                  <c:v>34.299999999999997</c:v>
                </c:pt>
                <c:pt idx="6">
                  <c:v>35.5</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Sikkim!$B$75:$J$75</c:f>
              <c:numCache>
                <c:formatCode>0.00</c:formatCode>
                <c:ptCount val="9"/>
                <c:pt idx="0">
                  <c:v>17.600000000000001</c:v>
                </c:pt>
                <c:pt idx="1">
                  <c:v>15.6</c:v>
                </c:pt>
                <c:pt idx="2">
                  <c:v>16.3</c:v>
                </c:pt>
                <c:pt idx="3">
                  <c:v>15.28</c:v>
                </c:pt>
                <c:pt idx="4">
                  <c:v>15.99</c:v>
                </c:pt>
                <c:pt idx="5">
                  <c:v>17.399999999999999</c:v>
                </c:pt>
                <c:pt idx="6">
                  <c:v>15.43</c:v>
                </c:pt>
                <c:pt idx="7">
                  <c:v>15.6</c:v>
                </c:pt>
                <c:pt idx="8">
                  <c:v>18.399999999999999</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Sikkim!$AB$75:$AI$75</c:f>
              <c:numCache>
                <c:formatCode>0.00</c:formatCode>
                <c:ptCount val="8"/>
                <c:pt idx="0">
                  <c:v>33.4</c:v>
                </c:pt>
                <c:pt idx="1">
                  <c:v>31.7</c:v>
                </c:pt>
                <c:pt idx="2">
                  <c:v>33.299999999999997</c:v>
                </c:pt>
                <c:pt idx="3">
                  <c:v>33.799999999999997</c:v>
                </c:pt>
                <c:pt idx="4">
                  <c:v>35.1</c:v>
                </c:pt>
                <c:pt idx="5">
                  <c:v>35.5</c:v>
                </c:pt>
                <c:pt idx="6">
                  <c:v>36.9</c:v>
                </c:pt>
                <c:pt idx="7">
                  <c:v>37.1</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Sikkim!$S$75:$AA$75</c:f>
              <c:numCache>
                <c:formatCode>0.00</c:formatCode>
                <c:ptCount val="9"/>
                <c:pt idx="0">
                  <c:v>6.04</c:v>
                </c:pt>
                <c:pt idx="1">
                  <c:v>18.309999999999999</c:v>
                </c:pt>
                <c:pt idx="2">
                  <c:v>13</c:v>
                </c:pt>
                <c:pt idx="3">
                  <c:v>7.01</c:v>
                </c:pt>
                <c:pt idx="4">
                  <c:v>7.46</c:v>
                </c:pt>
                <c:pt idx="5">
                  <c:v>8.4499999999999993</c:v>
                </c:pt>
                <c:pt idx="6">
                  <c:v>5.45</c:v>
                </c:pt>
                <c:pt idx="7">
                  <c:v>6.49</c:v>
                </c:pt>
                <c:pt idx="8">
                  <c:v>5.68</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Sikkim!$AS$75:$AZ$75</c:f>
              <c:numCache>
                <c:formatCode>0.00</c:formatCode>
                <c:ptCount val="8"/>
                <c:pt idx="0">
                  <c:v>26.6</c:v>
                </c:pt>
                <c:pt idx="1">
                  <c:v>37.6</c:v>
                </c:pt>
                <c:pt idx="2">
                  <c:v>27.5</c:v>
                </c:pt>
                <c:pt idx="3">
                  <c:v>29.1</c:v>
                </c:pt>
                <c:pt idx="4">
                  <c:v>20.6</c:v>
                </c:pt>
                <c:pt idx="5">
                  <c:v>25.8</c:v>
                </c:pt>
                <c:pt idx="6">
                  <c:v>44.4</c:v>
                </c:pt>
                <c:pt idx="7">
                  <c:v>33.799999999999997</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Sikkim!$AK$75:$AR$75</c:f>
              <c:numCache>
                <c:formatCode>0.00</c:formatCode>
                <c:ptCount val="8"/>
                <c:pt idx="0">
                  <c:v>5.94</c:v>
                </c:pt>
                <c:pt idx="1">
                  <c:v>2.83</c:v>
                </c:pt>
                <c:pt idx="2">
                  <c:v>8.0399999999999991</c:v>
                </c:pt>
                <c:pt idx="3">
                  <c:v>2.19</c:v>
                </c:pt>
                <c:pt idx="4">
                  <c:v>5.81</c:v>
                </c:pt>
                <c:pt idx="5">
                  <c:v>14.3</c:v>
                </c:pt>
                <c:pt idx="6">
                  <c:v>2.67</c:v>
                </c:pt>
                <c:pt idx="7">
                  <c:v>6.76</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Sikkim!$BJ$75:$BR$75</c:f>
              <c:numCache>
                <c:formatCode>0.00</c:formatCode>
                <c:ptCount val="9"/>
                <c:pt idx="0">
                  <c:v>44.3</c:v>
                </c:pt>
                <c:pt idx="1">
                  <c:v>42.8</c:v>
                </c:pt>
                <c:pt idx="2">
                  <c:v>49.2</c:v>
                </c:pt>
                <c:pt idx="3">
                  <c:v>48.7</c:v>
                </c:pt>
                <c:pt idx="4">
                  <c:v>50.8</c:v>
                </c:pt>
                <c:pt idx="5">
                  <c:v>49.4</c:v>
                </c:pt>
                <c:pt idx="6">
                  <c:v>51</c:v>
                </c:pt>
                <c:pt idx="7">
                  <c:v>46.3</c:v>
                </c:pt>
                <c:pt idx="8">
                  <c:v>52.2</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Sikkim!$BB$75:$BI$75</c:f>
              <c:numCache>
                <c:formatCode>0.00</c:formatCode>
                <c:ptCount val="8"/>
                <c:pt idx="0">
                  <c:v>26.4</c:v>
                </c:pt>
                <c:pt idx="1">
                  <c:v>31.2</c:v>
                </c:pt>
                <c:pt idx="2">
                  <c:v>30.7</c:v>
                </c:pt>
                <c:pt idx="3">
                  <c:v>25.9</c:v>
                </c:pt>
                <c:pt idx="4">
                  <c:v>28.1</c:v>
                </c:pt>
                <c:pt idx="5">
                  <c:v>32.6</c:v>
                </c:pt>
                <c:pt idx="6">
                  <c:v>24.7</c:v>
                </c:pt>
                <c:pt idx="7">
                  <c:v>32.1</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Sikkim!$CC$75:$CK$75</c:f>
              <c:numCache>
                <c:formatCode>0.00</c:formatCode>
                <c:ptCount val="9"/>
                <c:pt idx="0">
                  <c:v>37</c:v>
                </c:pt>
                <c:pt idx="1">
                  <c:v>35.6</c:v>
                </c:pt>
                <c:pt idx="2">
                  <c:v>37.9</c:v>
                </c:pt>
                <c:pt idx="3">
                  <c:v>37.5</c:v>
                </c:pt>
                <c:pt idx="4">
                  <c:v>34.700000000000003</c:v>
                </c:pt>
                <c:pt idx="5">
                  <c:v>37.299999999999997</c:v>
                </c:pt>
                <c:pt idx="6">
                  <c:v>38.299999999999997</c:v>
                </c:pt>
                <c:pt idx="7">
                  <c:v>36.6</c:v>
                </c:pt>
                <c:pt idx="8">
                  <c:v>37.1</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Sikkim!$BT$75:$CB$75</c:f>
              <c:numCache>
                <c:formatCode>0.00</c:formatCode>
                <c:ptCount val="9"/>
                <c:pt idx="0">
                  <c:v>25.3</c:v>
                </c:pt>
                <c:pt idx="1">
                  <c:v>23.2</c:v>
                </c:pt>
                <c:pt idx="2">
                  <c:v>24.3</c:v>
                </c:pt>
                <c:pt idx="3">
                  <c:v>23.8</c:v>
                </c:pt>
                <c:pt idx="4">
                  <c:v>23.3</c:v>
                </c:pt>
                <c:pt idx="5">
                  <c:v>23.5</c:v>
                </c:pt>
                <c:pt idx="6">
                  <c:v>25.8</c:v>
                </c:pt>
                <c:pt idx="7">
                  <c:v>22.9</c:v>
                </c:pt>
                <c:pt idx="8">
                  <c:v>24.3</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Sikkim!$CV$75:$DB$75</c:f>
              <c:numCache>
                <c:formatCode>0.00</c:formatCode>
                <c:ptCount val="7"/>
                <c:pt idx="0">
                  <c:v>63.6</c:v>
                </c:pt>
                <c:pt idx="1">
                  <c:v>77.900000000000006</c:v>
                </c:pt>
                <c:pt idx="2">
                  <c:v>59.9</c:v>
                </c:pt>
                <c:pt idx="3">
                  <c:v>60.5</c:v>
                </c:pt>
                <c:pt idx="4">
                  <c:v>63.5</c:v>
                </c:pt>
                <c:pt idx="5">
                  <c:v>67.400000000000006</c:v>
                </c:pt>
                <c:pt idx="6">
                  <c:v>70.8</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Sikkim!$CM$75:$CU$75</c:f>
              <c:numCache>
                <c:formatCode>0.00</c:formatCode>
                <c:ptCount val="9"/>
                <c:pt idx="0">
                  <c:v>5.04</c:v>
                </c:pt>
                <c:pt idx="1">
                  <c:v>9.8699999999999992</c:v>
                </c:pt>
                <c:pt idx="2">
                  <c:v>4.3600000000000003</c:v>
                </c:pt>
                <c:pt idx="3">
                  <c:v>12.69</c:v>
                </c:pt>
                <c:pt idx="4">
                  <c:v>4.1100000000000003</c:v>
                </c:pt>
                <c:pt idx="5">
                  <c:v>4.28</c:v>
                </c:pt>
                <c:pt idx="6">
                  <c:v>4.3600000000000003</c:v>
                </c:pt>
                <c:pt idx="7">
                  <c:v>3.7</c:v>
                </c:pt>
                <c:pt idx="8">
                  <c:v>4.12</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IvreaZone!$B$75:$F$75</c:f>
              <c:numCache>
                <c:formatCode>0.00</c:formatCode>
                <c:ptCount val="5"/>
                <c:pt idx="0">
                  <c:v>61.9</c:v>
                </c:pt>
                <c:pt idx="1">
                  <c:v>42.3</c:v>
                </c:pt>
                <c:pt idx="2">
                  <c:v>43.1</c:v>
                </c:pt>
                <c:pt idx="3">
                  <c:v>43.5</c:v>
                </c:pt>
                <c:pt idx="4">
                  <c:v>46</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IvreaZone!$G$75:$U$75</c:f>
              <c:numCache>
                <c:formatCode>0.00</c:formatCode>
                <c:ptCount val="15"/>
                <c:pt idx="0">
                  <c:v>118.4</c:v>
                </c:pt>
                <c:pt idx="1">
                  <c:v>123</c:v>
                </c:pt>
                <c:pt idx="2">
                  <c:v>124.5</c:v>
                </c:pt>
                <c:pt idx="3">
                  <c:v>118.8</c:v>
                </c:pt>
                <c:pt idx="4">
                  <c:v>125.4</c:v>
                </c:pt>
                <c:pt idx="5">
                  <c:v>85.3</c:v>
                </c:pt>
                <c:pt idx="6">
                  <c:v>91.7</c:v>
                </c:pt>
                <c:pt idx="7">
                  <c:v>82.9</c:v>
                </c:pt>
                <c:pt idx="8">
                  <c:v>86.6</c:v>
                </c:pt>
                <c:pt idx="9">
                  <c:v>72.8</c:v>
                </c:pt>
                <c:pt idx="10">
                  <c:v>75.3</c:v>
                </c:pt>
                <c:pt idx="11">
                  <c:v>76.3</c:v>
                </c:pt>
                <c:pt idx="12">
                  <c:v>95.7</c:v>
                </c:pt>
                <c:pt idx="13">
                  <c:v>119.8</c:v>
                </c:pt>
                <c:pt idx="14">
                  <c:v>108.7</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IvreaZone!$W$75:$Y$75</c:f>
              <c:numCache>
                <c:formatCode>0.00</c:formatCode>
                <c:ptCount val="3"/>
                <c:pt idx="0">
                  <c:v>16.54</c:v>
                </c:pt>
                <c:pt idx="1">
                  <c:v>10.34</c:v>
                </c:pt>
                <c:pt idx="2">
                  <c:v>12.39</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IvreaZone!$Z$75:$AQ$75</c:f>
              <c:numCache>
                <c:formatCode>0.00</c:formatCode>
                <c:ptCount val="18"/>
                <c:pt idx="0">
                  <c:v>39.1</c:v>
                </c:pt>
                <c:pt idx="1">
                  <c:v>37.5</c:v>
                </c:pt>
                <c:pt idx="2">
                  <c:v>35.6</c:v>
                </c:pt>
                <c:pt idx="3">
                  <c:v>36</c:v>
                </c:pt>
                <c:pt idx="4">
                  <c:v>33.299999999999997</c:v>
                </c:pt>
                <c:pt idx="5">
                  <c:v>38.799999999999997</c:v>
                </c:pt>
                <c:pt idx="6">
                  <c:v>36</c:v>
                </c:pt>
                <c:pt idx="7">
                  <c:v>38.299999999999997</c:v>
                </c:pt>
                <c:pt idx="8">
                  <c:v>35.799999999999997</c:v>
                </c:pt>
                <c:pt idx="9">
                  <c:v>37.700000000000003</c:v>
                </c:pt>
                <c:pt idx="10">
                  <c:v>37.200000000000003</c:v>
                </c:pt>
                <c:pt idx="11">
                  <c:v>35.9</c:v>
                </c:pt>
                <c:pt idx="12">
                  <c:v>38.299999999999997</c:v>
                </c:pt>
                <c:pt idx="13">
                  <c:v>37.9</c:v>
                </c:pt>
                <c:pt idx="14">
                  <c:v>35.200000000000003</c:v>
                </c:pt>
                <c:pt idx="15">
                  <c:v>32.9</c:v>
                </c:pt>
                <c:pt idx="16">
                  <c:v>34.299999999999997</c:v>
                </c:pt>
                <c:pt idx="17">
                  <c:v>36.4</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IvreaZone!$BQ$75:$BU$75</c:f>
              <c:numCache>
                <c:formatCode>0.00</c:formatCode>
                <c:ptCount val="5"/>
                <c:pt idx="0">
                  <c:v>37.700000000000003</c:v>
                </c:pt>
                <c:pt idx="1">
                  <c:v>37.4</c:v>
                </c:pt>
                <c:pt idx="2">
                  <c:v>30.3</c:v>
                </c:pt>
                <c:pt idx="3">
                  <c:v>43.8</c:v>
                </c:pt>
                <c:pt idx="4">
                  <c:v>34.9</c:v>
                </c:pt>
              </c:numCache>
            </c:numRef>
          </c:yVal>
          <c:smooth val="0"/>
          <c:extLst>
            <c:ext xmlns:c16="http://schemas.microsoft.com/office/drawing/2014/chart" uri="{C3380CC4-5D6E-409C-BE32-E72D297353CC}">
              <c16:uniqueId val="{00000000-638D-4AAD-8AD5-F2691D0E8974}"/>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IvreaZone!$AY$75:$BO$75</c:f>
              <c:numCache>
                <c:formatCode>0.00</c:formatCode>
                <c:ptCount val="17"/>
                <c:pt idx="0">
                  <c:v>59</c:v>
                </c:pt>
                <c:pt idx="1">
                  <c:v>62.6</c:v>
                </c:pt>
                <c:pt idx="2">
                  <c:v>60.1</c:v>
                </c:pt>
                <c:pt idx="3">
                  <c:v>61.2</c:v>
                </c:pt>
                <c:pt idx="4">
                  <c:v>60.7</c:v>
                </c:pt>
                <c:pt idx="5">
                  <c:v>57.2</c:v>
                </c:pt>
                <c:pt idx="6">
                  <c:v>58.6</c:v>
                </c:pt>
                <c:pt idx="7">
                  <c:v>61.8</c:v>
                </c:pt>
                <c:pt idx="8">
                  <c:v>62.6</c:v>
                </c:pt>
                <c:pt idx="9">
                  <c:v>57.5</c:v>
                </c:pt>
                <c:pt idx="10">
                  <c:v>62.5</c:v>
                </c:pt>
                <c:pt idx="11">
                  <c:v>54.7</c:v>
                </c:pt>
                <c:pt idx="12">
                  <c:v>58.3</c:v>
                </c:pt>
                <c:pt idx="13">
                  <c:v>65.3</c:v>
                </c:pt>
                <c:pt idx="14">
                  <c:v>57</c:v>
                </c:pt>
                <c:pt idx="15">
                  <c:v>59.1</c:v>
                </c:pt>
                <c:pt idx="16">
                  <c:v>60.6</c:v>
                </c:pt>
              </c:numCache>
            </c:numRef>
          </c:yVal>
          <c:smooth val="0"/>
          <c:extLst>
            <c:ext xmlns:c16="http://schemas.microsoft.com/office/drawing/2014/chart" uri="{C3380CC4-5D6E-409C-BE32-E72D297353CC}">
              <c16:uniqueId val="{00000001-638D-4AAD-8AD5-F2691D0E8974}"/>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IvreaZone!$AS$75:$AX$75</c:f>
              <c:numCache>
                <c:formatCode>0.00</c:formatCode>
                <c:ptCount val="6"/>
                <c:pt idx="0">
                  <c:v>21.9</c:v>
                </c:pt>
                <c:pt idx="1">
                  <c:v>18.68</c:v>
                </c:pt>
                <c:pt idx="2">
                  <c:v>21.8</c:v>
                </c:pt>
                <c:pt idx="3">
                  <c:v>21.25</c:v>
                </c:pt>
                <c:pt idx="4">
                  <c:v>16.8</c:v>
                </c:pt>
                <c:pt idx="5">
                  <c:v>17.600000000000001</c:v>
                </c:pt>
              </c:numCache>
            </c:numRef>
          </c:yVal>
          <c:smooth val="0"/>
          <c:extLst>
            <c:ext xmlns:c16="http://schemas.microsoft.com/office/drawing/2014/chart" uri="{C3380CC4-5D6E-409C-BE32-E72D297353CC}">
              <c16:uniqueId val="{00000002-638D-4AAD-8AD5-F2691D0E8974}"/>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IvreaZone!$BV$75:$CK$75</c:f>
              <c:numCache>
                <c:formatCode>0.00</c:formatCode>
                <c:ptCount val="16"/>
                <c:pt idx="0">
                  <c:v>78</c:v>
                </c:pt>
                <c:pt idx="1">
                  <c:v>81.400000000000006</c:v>
                </c:pt>
                <c:pt idx="2">
                  <c:v>67.8</c:v>
                </c:pt>
                <c:pt idx="3">
                  <c:v>74.3</c:v>
                </c:pt>
                <c:pt idx="4">
                  <c:v>80.099999999999994</c:v>
                </c:pt>
                <c:pt idx="5">
                  <c:v>78.8</c:v>
                </c:pt>
                <c:pt idx="6">
                  <c:v>79.400000000000006</c:v>
                </c:pt>
                <c:pt idx="7">
                  <c:v>84.5</c:v>
                </c:pt>
                <c:pt idx="8">
                  <c:v>102</c:v>
                </c:pt>
                <c:pt idx="9">
                  <c:v>74.2</c:v>
                </c:pt>
                <c:pt idx="10">
                  <c:v>74.599999999999994</c:v>
                </c:pt>
                <c:pt idx="11">
                  <c:v>86</c:v>
                </c:pt>
                <c:pt idx="12">
                  <c:v>86</c:v>
                </c:pt>
                <c:pt idx="13">
                  <c:v>76.8</c:v>
                </c:pt>
                <c:pt idx="14">
                  <c:v>74.400000000000006</c:v>
                </c:pt>
                <c:pt idx="15">
                  <c:v>64.8</c:v>
                </c:pt>
              </c:numCache>
            </c:numRef>
          </c:yVal>
          <c:smooth val="0"/>
          <c:extLst>
            <c:ext xmlns:c16="http://schemas.microsoft.com/office/drawing/2014/chart" uri="{C3380CC4-5D6E-409C-BE32-E72D297353CC}">
              <c16:uniqueId val="{00000003-638D-4AAD-8AD5-F2691D0E8974}"/>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IvreaZone!$CM$75:$CZ$75</c:f>
              <c:numCache>
                <c:formatCode>0.00</c:formatCode>
                <c:ptCount val="14"/>
                <c:pt idx="0">
                  <c:v>9.0299999999999994</c:v>
                </c:pt>
                <c:pt idx="1">
                  <c:v>3.25</c:v>
                </c:pt>
                <c:pt idx="2">
                  <c:v>14.9</c:v>
                </c:pt>
                <c:pt idx="3">
                  <c:v>26.9</c:v>
                </c:pt>
                <c:pt idx="4">
                  <c:v>28.3</c:v>
                </c:pt>
                <c:pt idx="5">
                  <c:v>31.9</c:v>
                </c:pt>
                <c:pt idx="6">
                  <c:v>26</c:v>
                </c:pt>
                <c:pt idx="7">
                  <c:v>29.9</c:v>
                </c:pt>
                <c:pt idx="8">
                  <c:v>27.9</c:v>
                </c:pt>
                <c:pt idx="9">
                  <c:v>30.9</c:v>
                </c:pt>
                <c:pt idx="10">
                  <c:v>32.1</c:v>
                </c:pt>
                <c:pt idx="11">
                  <c:v>31.8</c:v>
                </c:pt>
                <c:pt idx="12">
                  <c:v>32.799999999999997</c:v>
                </c:pt>
                <c:pt idx="13">
                  <c:v>31.6</c:v>
                </c:pt>
              </c:numCache>
            </c:numRef>
          </c:yVal>
          <c:smooth val="0"/>
          <c:extLst>
            <c:ext xmlns:c16="http://schemas.microsoft.com/office/drawing/2014/chart" uri="{C3380CC4-5D6E-409C-BE32-E72D297353CC}">
              <c16:uniqueId val="{00000004-638D-4AAD-8AD5-F2691D0E8974}"/>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IvreaZone!$DA$75:$DR$75</c:f>
              <c:numCache>
                <c:formatCode>0.00</c:formatCode>
                <c:ptCount val="18"/>
                <c:pt idx="0">
                  <c:v>65.8</c:v>
                </c:pt>
                <c:pt idx="1">
                  <c:v>58.1</c:v>
                </c:pt>
                <c:pt idx="2">
                  <c:v>70</c:v>
                </c:pt>
                <c:pt idx="3">
                  <c:v>63.8</c:v>
                </c:pt>
                <c:pt idx="4">
                  <c:v>67.2</c:v>
                </c:pt>
                <c:pt idx="5">
                  <c:v>60.4</c:v>
                </c:pt>
                <c:pt idx="6">
                  <c:v>76.2</c:v>
                </c:pt>
                <c:pt idx="7">
                  <c:v>67.3</c:v>
                </c:pt>
                <c:pt idx="8">
                  <c:v>62.9</c:v>
                </c:pt>
                <c:pt idx="9">
                  <c:v>63.3</c:v>
                </c:pt>
                <c:pt idx="10">
                  <c:v>63.7</c:v>
                </c:pt>
                <c:pt idx="11">
                  <c:v>66.400000000000006</c:v>
                </c:pt>
                <c:pt idx="12">
                  <c:v>67.599999999999994</c:v>
                </c:pt>
                <c:pt idx="13">
                  <c:v>64</c:v>
                </c:pt>
                <c:pt idx="14">
                  <c:v>67.8</c:v>
                </c:pt>
                <c:pt idx="15">
                  <c:v>61.9</c:v>
                </c:pt>
                <c:pt idx="16">
                  <c:v>60.1</c:v>
                </c:pt>
                <c:pt idx="17">
                  <c:v>64.099999999999994</c:v>
                </c:pt>
              </c:numCache>
            </c:numRef>
          </c:yVal>
          <c:smooth val="0"/>
          <c:extLst>
            <c:ext xmlns:c16="http://schemas.microsoft.com/office/drawing/2014/chart" uri="{C3380CC4-5D6E-409C-BE32-E72D297353CC}">
              <c16:uniqueId val="{00000005-638D-4AAD-8AD5-F2691D0E8974}"/>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IvreaZone!$DT$75:$EF$75</c:f>
              <c:numCache>
                <c:formatCode>0.00</c:formatCode>
                <c:ptCount val="13"/>
                <c:pt idx="0">
                  <c:v>53.2</c:v>
                </c:pt>
                <c:pt idx="1">
                  <c:v>49.4</c:v>
                </c:pt>
                <c:pt idx="2">
                  <c:v>52.4</c:v>
                </c:pt>
                <c:pt idx="3">
                  <c:v>51.7</c:v>
                </c:pt>
                <c:pt idx="4">
                  <c:v>49.2</c:v>
                </c:pt>
                <c:pt idx="5">
                  <c:v>51.5</c:v>
                </c:pt>
                <c:pt idx="6">
                  <c:v>55</c:v>
                </c:pt>
                <c:pt idx="7">
                  <c:v>59.9</c:v>
                </c:pt>
                <c:pt idx="8">
                  <c:v>40.700000000000003</c:v>
                </c:pt>
                <c:pt idx="9">
                  <c:v>59.9</c:v>
                </c:pt>
                <c:pt idx="10">
                  <c:v>74.900000000000006</c:v>
                </c:pt>
                <c:pt idx="11">
                  <c:v>54.5</c:v>
                </c:pt>
                <c:pt idx="12">
                  <c:v>58.2</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IvreaZone!$EH$75:$EZ$75</c:f>
              <c:numCache>
                <c:formatCode>0.00</c:formatCode>
                <c:ptCount val="19"/>
                <c:pt idx="0">
                  <c:v>72.599999999999994</c:v>
                </c:pt>
                <c:pt idx="1">
                  <c:v>69.599999999999994</c:v>
                </c:pt>
                <c:pt idx="2">
                  <c:v>74.099999999999994</c:v>
                </c:pt>
                <c:pt idx="3">
                  <c:v>74.599999999999994</c:v>
                </c:pt>
                <c:pt idx="4">
                  <c:v>74.599999999999994</c:v>
                </c:pt>
                <c:pt idx="5">
                  <c:v>74</c:v>
                </c:pt>
                <c:pt idx="6">
                  <c:v>75.3</c:v>
                </c:pt>
                <c:pt idx="7">
                  <c:v>75.599999999999994</c:v>
                </c:pt>
                <c:pt idx="8">
                  <c:v>74.8</c:v>
                </c:pt>
                <c:pt idx="9">
                  <c:v>80.3</c:v>
                </c:pt>
                <c:pt idx="10">
                  <c:v>75.599999999999994</c:v>
                </c:pt>
                <c:pt idx="11">
                  <c:v>77.2</c:v>
                </c:pt>
                <c:pt idx="12">
                  <c:v>73.400000000000006</c:v>
                </c:pt>
                <c:pt idx="13">
                  <c:v>82.9</c:v>
                </c:pt>
                <c:pt idx="14">
                  <c:v>78.599999999999994</c:v>
                </c:pt>
                <c:pt idx="15">
                  <c:v>73.5</c:v>
                </c:pt>
                <c:pt idx="16">
                  <c:v>77.900000000000006</c:v>
                </c:pt>
                <c:pt idx="17">
                  <c:v>73</c:v>
                </c:pt>
                <c:pt idx="18">
                  <c:v>63</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IvreaZone!$FB$75:$FG$75</c:f>
              <c:numCache>
                <c:formatCode>0.00</c:formatCode>
                <c:ptCount val="6"/>
                <c:pt idx="0">
                  <c:v>71.2</c:v>
                </c:pt>
                <c:pt idx="1">
                  <c:v>74.599999999999994</c:v>
                </c:pt>
                <c:pt idx="2">
                  <c:v>74</c:v>
                </c:pt>
                <c:pt idx="3">
                  <c:v>100.1</c:v>
                </c:pt>
                <c:pt idx="4">
                  <c:v>52.3</c:v>
                </c:pt>
                <c:pt idx="5">
                  <c:v>47.1</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IvreaZone!$FI$75:$GI$75</c:f>
              <c:numCache>
                <c:formatCode>0.00</c:formatCode>
                <c:ptCount val="27"/>
                <c:pt idx="0">
                  <c:v>9.27</c:v>
                </c:pt>
                <c:pt idx="1">
                  <c:v>4.8600000000000003</c:v>
                </c:pt>
                <c:pt idx="2">
                  <c:v>4.76</c:v>
                </c:pt>
                <c:pt idx="3">
                  <c:v>48.2</c:v>
                </c:pt>
                <c:pt idx="4">
                  <c:v>3.14</c:v>
                </c:pt>
                <c:pt idx="5">
                  <c:v>4.33</c:v>
                </c:pt>
                <c:pt idx="6">
                  <c:v>3.18</c:v>
                </c:pt>
                <c:pt idx="7">
                  <c:v>5.2</c:v>
                </c:pt>
                <c:pt idx="8">
                  <c:v>3.67</c:v>
                </c:pt>
                <c:pt idx="9">
                  <c:v>3.16</c:v>
                </c:pt>
                <c:pt idx="10">
                  <c:v>2.67</c:v>
                </c:pt>
                <c:pt idx="11">
                  <c:v>3.37</c:v>
                </c:pt>
                <c:pt idx="12">
                  <c:v>1.99</c:v>
                </c:pt>
                <c:pt idx="13">
                  <c:v>2.13</c:v>
                </c:pt>
                <c:pt idx="14">
                  <c:v>1.82</c:v>
                </c:pt>
                <c:pt idx="15">
                  <c:v>4.09</c:v>
                </c:pt>
                <c:pt idx="16">
                  <c:v>3.03</c:v>
                </c:pt>
                <c:pt idx="17">
                  <c:v>2.34</c:v>
                </c:pt>
                <c:pt idx="18">
                  <c:v>4.3099999999999996</c:v>
                </c:pt>
                <c:pt idx="19">
                  <c:v>4.51</c:v>
                </c:pt>
                <c:pt idx="20">
                  <c:v>5.57</c:v>
                </c:pt>
                <c:pt idx="21">
                  <c:v>2.87</c:v>
                </c:pt>
                <c:pt idx="22">
                  <c:v>2.59</c:v>
                </c:pt>
                <c:pt idx="23">
                  <c:v>3.32</c:v>
                </c:pt>
                <c:pt idx="24">
                  <c:v>3.09</c:v>
                </c:pt>
                <c:pt idx="25">
                  <c:v>2.97</c:v>
                </c:pt>
                <c:pt idx="26">
                  <c:v>3.54</c:v>
                </c:pt>
              </c:numCache>
            </c:numRef>
          </c:yVal>
          <c:smooth val="0"/>
          <c:extLst>
            <c:ext xmlns:c16="http://schemas.microsoft.com/office/drawing/2014/chart" uri="{C3380CC4-5D6E-409C-BE32-E72D297353CC}">
              <c16:uniqueId val="{00000006-638D-4AAD-8AD5-F2691D0E8974}"/>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IvreaZone!$GK$75:$GW$75</c:f>
              <c:numCache>
                <c:formatCode>0.00</c:formatCode>
                <c:ptCount val="13"/>
                <c:pt idx="0">
                  <c:v>0.182</c:v>
                </c:pt>
                <c:pt idx="1">
                  <c:v>3.07</c:v>
                </c:pt>
                <c:pt idx="2">
                  <c:v>0.253</c:v>
                </c:pt>
                <c:pt idx="3">
                  <c:v>3.48</c:v>
                </c:pt>
                <c:pt idx="4">
                  <c:v>20.46</c:v>
                </c:pt>
                <c:pt idx="5">
                  <c:v>19.38</c:v>
                </c:pt>
                <c:pt idx="6">
                  <c:v>4.2</c:v>
                </c:pt>
                <c:pt idx="7">
                  <c:v>3.29</c:v>
                </c:pt>
                <c:pt idx="8">
                  <c:v>5.88</c:v>
                </c:pt>
                <c:pt idx="9">
                  <c:v>6.35</c:v>
                </c:pt>
                <c:pt idx="10">
                  <c:v>0.19400000000000001</c:v>
                </c:pt>
                <c:pt idx="11">
                  <c:v>2.88</c:v>
                </c:pt>
                <c:pt idx="12">
                  <c:v>2.93</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33799672"/>
        <c:axId val="-2133794648"/>
      </c:scatterChart>
      <c:valAx>
        <c:axId val="-2133799672"/>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3794648"/>
        <c:crossesAt val="1E-3"/>
        <c:crossBetween val="midCat"/>
        <c:minorUnit val="50"/>
      </c:valAx>
      <c:valAx>
        <c:axId val="-2133794648"/>
        <c:scaling>
          <c:logBase val="10"/>
          <c:orientation val="minMax"/>
        </c:scaling>
        <c:delete val="0"/>
        <c:axPos val="l"/>
        <c:majorGridlines/>
        <c:title>
          <c:tx>
            <c:rich>
              <a:bodyPr rot="-5400000" vert="horz"/>
              <a:lstStyle/>
              <a:p>
                <a:pPr>
                  <a:defRPr/>
                </a:pPr>
                <a:r>
                  <a:rPr lang="en-US"/>
                  <a:t>Nb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33799672"/>
        <c:crosses val="autoZero"/>
        <c:crossBetween val="midCat"/>
      </c:valAx>
    </c:plotArea>
    <c:plotVisOnly val="1"/>
    <c:dispBlanksAs val="gap"/>
    <c:showDLblsOverMax val="0"/>
  </c:char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Langtang!$F$81:$I$81</c:f>
              <c:numCache>
                <c:formatCode>0.00</c:formatCode>
                <c:ptCount val="4"/>
                <c:pt idx="0">
                  <c:v>0.12864400000000001</c:v>
                </c:pt>
                <c:pt idx="1">
                  <c:v>9.6250000000000002E-2</c:v>
                </c:pt>
                <c:pt idx="2">
                  <c:v>0.11417399999999998</c:v>
                </c:pt>
                <c:pt idx="3">
                  <c:v>0.11560999999999999</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Langtang!$B$81:$E$81</c:f>
              <c:numCache>
                <c:formatCode>0.00</c:formatCode>
                <c:ptCount val="4"/>
                <c:pt idx="0">
                  <c:v>0.28981600000000002</c:v>
                </c:pt>
                <c:pt idx="1">
                  <c:v>0.258438</c:v>
                </c:pt>
                <c:pt idx="2">
                  <c:v>0.22587200000000002</c:v>
                </c:pt>
                <c:pt idx="3">
                  <c:v>0.27308399999999999</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Langtang!$X$81:$AE$81</c:f>
              <c:numCache>
                <c:formatCode>0.00</c:formatCode>
                <c:ptCount val="8"/>
                <c:pt idx="0">
                  <c:v>0.42058400000000001</c:v>
                </c:pt>
                <c:pt idx="1">
                  <c:v>0.44038599999999994</c:v>
                </c:pt>
                <c:pt idx="2">
                  <c:v>0.49292400000000003</c:v>
                </c:pt>
                <c:pt idx="3">
                  <c:v>0.39085599999999998</c:v>
                </c:pt>
                <c:pt idx="4">
                  <c:v>0.44452199999999997</c:v>
                </c:pt>
                <c:pt idx="5">
                  <c:v>0.44347399999999998</c:v>
                </c:pt>
                <c:pt idx="6">
                  <c:v>0.35982000000000003</c:v>
                </c:pt>
                <c:pt idx="7">
                  <c:v>0.40614800000000001</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Langtang!$U$81:$W$81</c:f>
              <c:numCache>
                <c:formatCode>0.00</c:formatCode>
                <c:ptCount val="3"/>
                <c:pt idx="0">
                  <c:v>0.80385799999999996</c:v>
                </c:pt>
                <c:pt idx="1">
                  <c:v>0.79121799999999998</c:v>
                </c:pt>
                <c:pt idx="2">
                  <c:v>0.833314</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Langtang!$AG$81:$AO$81</c:f>
              <c:numCache>
                <c:formatCode>0.00</c:formatCode>
                <c:ptCount val="9"/>
                <c:pt idx="0">
                  <c:v>0.22330000000000003</c:v>
                </c:pt>
                <c:pt idx="1">
                  <c:v>0.36943999999999999</c:v>
                </c:pt>
                <c:pt idx="2">
                  <c:v>0.28260599999999997</c:v>
                </c:pt>
                <c:pt idx="3">
                  <c:v>0.13797999999999999</c:v>
                </c:pt>
                <c:pt idx="4">
                  <c:v>0.29424000000000006</c:v>
                </c:pt>
                <c:pt idx="5">
                  <c:v>0.29930000000000001</c:v>
                </c:pt>
                <c:pt idx="6">
                  <c:v>0.29258000000000001</c:v>
                </c:pt>
                <c:pt idx="7">
                  <c:v>0.36834</c:v>
                </c:pt>
                <c:pt idx="8">
                  <c:v>0.2979</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Langtang!$P$81:$S$81</c:f>
              <c:numCache>
                <c:formatCode>0.00</c:formatCode>
                <c:ptCount val="4"/>
                <c:pt idx="0">
                  <c:v>0.21443999999999999</c:v>
                </c:pt>
                <c:pt idx="1">
                  <c:v>0.211896</c:v>
                </c:pt>
                <c:pt idx="2">
                  <c:v>0.16263</c:v>
                </c:pt>
                <c:pt idx="3">
                  <c:v>0.208088</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Langtang!$K$81:$O$81</c:f>
              <c:numCache>
                <c:formatCode>0.00</c:formatCode>
                <c:ptCount val="5"/>
                <c:pt idx="0">
                  <c:v>0.329924</c:v>
                </c:pt>
                <c:pt idx="1">
                  <c:v>0.36075999999999997</c:v>
                </c:pt>
                <c:pt idx="2">
                  <c:v>0.34334000000000003</c:v>
                </c:pt>
                <c:pt idx="3">
                  <c:v>0.42262</c:v>
                </c:pt>
                <c:pt idx="4">
                  <c:v>0.42271999999999998</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Sikkim!$K$81:$Q$81</c:f>
              <c:numCache>
                <c:formatCode>0.00</c:formatCode>
                <c:ptCount val="7"/>
                <c:pt idx="0">
                  <c:v>9.0279999999999999E-2</c:v>
                </c:pt>
                <c:pt idx="1">
                  <c:v>7.9838000000000006E-2</c:v>
                </c:pt>
                <c:pt idx="2">
                  <c:v>7.0571999999999996E-2</c:v>
                </c:pt>
                <c:pt idx="3">
                  <c:v>8.9959999999999998E-2</c:v>
                </c:pt>
                <c:pt idx="4">
                  <c:v>0.861572</c:v>
                </c:pt>
                <c:pt idx="5">
                  <c:v>0.100498</c:v>
                </c:pt>
                <c:pt idx="6">
                  <c:v>7.3416000000000009E-2</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Sikkim!$B$81:$J$81</c:f>
              <c:numCache>
                <c:formatCode>0.00</c:formatCode>
                <c:ptCount val="9"/>
                <c:pt idx="0">
                  <c:v>0.17732000000000001</c:v>
                </c:pt>
                <c:pt idx="1">
                  <c:v>0.18072199999999999</c:v>
                </c:pt>
                <c:pt idx="2">
                  <c:v>0.145538</c:v>
                </c:pt>
                <c:pt idx="3">
                  <c:v>0.16970199999999999</c:v>
                </c:pt>
                <c:pt idx="4">
                  <c:v>0.16377000000000003</c:v>
                </c:pt>
                <c:pt idx="5">
                  <c:v>0.16365400000000002</c:v>
                </c:pt>
                <c:pt idx="6">
                  <c:v>0.139654</c:v>
                </c:pt>
                <c:pt idx="7">
                  <c:v>0.14102799999999999</c:v>
                </c:pt>
                <c:pt idx="8">
                  <c:v>0.17132799999999998</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Sikkim!$AB$81:$AI$81</c:f>
              <c:numCache>
                <c:formatCode>0.00</c:formatCode>
                <c:ptCount val="8"/>
                <c:pt idx="0">
                  <c:v>0.11917399999999999</c:v>
                </c:pt>
                <c:pt idx="1">
                  <c:v>0.131664</c:v>
                </c:pt>
                <c:pt idx="2">
                  <c:v>0.11022200000000001</c:v>
                </c:pt>
                <c:pt idx="3">
                  <c:v>0.110712</c:v>
                </c:pt>
                <c:pt idx="4">
                  <c:v>0.12662999999999999</c:v>
                </c:pt>
                <c:pt idx="5">
                  <c:v>9.3446000000000001E-2</c:v>
                </c:pt>
                <c:pt idx="6">
                  <c:v>0.12929000000000002</c:v>
                </c:pt>
                <c:pt idx="7">
                  <c:v>8.8664000000000007E-2</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Sikkim!$S$81:$AA$81</c:f>
              <c:numCache>
                <c:formatCode>0.00</c:formatCode>
                <c:ptCount val="9"/>
                <c:pt idx="0">
                  <c:v>0.20918200000000001</c:v>
                </c:pt>
                <c:pt idx="1">
                  <c:v>0.21653</c:v>
                </c:pt>
                <c:pt idx="2">
                  <c:v>0.15798000000000001</c:v>
                </c:pt>
                <c:pt idx="3">
                  <c:v>0.24065999999999999</c:v>
                </c:pt>
                <c:pt idx="4">
                  <c:v>0.19841999999999999</c:v>
                </c:pt>
                <c:pt idx="5">
                  <c:v>0.17638000000000001</c:v>
                </c:pt>
                <c:pt idx="6">
                  <c:v>0.26335999999999998</c:v>
                </c:pt>
                <c:pt idx="7">
                  <c:v>0.15937999999999999</c:v>
                </c:pt>
                <c:pt idx="8">
                  <c:v>0.22972000000000004</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Sikkim!$AS$81:$AZ$81</c:f>
              <c:numCache>
                <c:formatCode>0.00</c:formatCode>
                <c:ptCount val="8"/>
                <c:pt idx="0">
                  <c:v>0.12210599999999999</c:v>
                </c:pt>
                <c:pt idx="1">
                  <c:v>0.10363600000000001</c:v>
                </c:pt>
                <c:pt idx="2">
                  <c:v>8.5389999999999994E-2</c:v>
                </c:pt>
                <c:pt idx="3">
                  <c:v>0.10888600000000001</c:v>
                </c:pt>
                <c:pt idx="4">
                  <c:v>8.2131999999999997E-2</c:v>
                </c:pt>
                <c:pt idx="5">
                  <c:v>0.10539800000000001</c:v>
                </c:pt>
                <c:pt idx="6">
                  <c:v>9.0880000000000002E-2</c:v>
                </c:pt>
                <c:pt idx="7">
                  <c:v>0.11464200000000001</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Sikkim!$AK$81:$AR$81</c:f>
              <c:numCache>
                <c:formatCode>0.00</c:formatCode>
                <c:ptCount val="8"/>
                <c:pt idx="0">
                  <c:v>0.19058800000000001</c:v>
                </c:pt>
                <c:pt idx="1">
                  <c:v>0.20544999999999999</c:v>
                </c:pt>
                <c:pt idx="2">
                  <c:v>0.21618000000000001</c:v>
                </c:pt>
                <c:pt idx="3">
                  <c:v>0.20138999999999999</c:v>
                </c:pt>
                <c:pt idx="4">
                  <c:v>0.22922000000000003</c:v>
                </c:pt>
                <c:pt idx="5">
                  <c:v>0.22116000000000002</c:v>
                </c:pt>
                <c:pt idx="6">
                  <c:v>0.205266</c:v>
                </c:pt>
                <c:pt idx="7">
                  <c:v>0.19240400000000002</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Sikkim!$BJ$81:$BR$81</c:f>
              <c:numCache>
                <c:formatCode>0.00</c:formatCode>
                <c:ptCount val="9"/>
                <c:pt idx="0">
                  <c:v>0.11850799999999999</c:v>
                </c:pt>
                <c:pt idx="1">
                  <c:v>0.13264400000000001</c:v>
                </c:pt>
                <c:pt idx="2">
                  <c:v>0.13287000000000002</c:v>
                </c:pt>
                <c:pt idx="3">
                  <c:v>0.12987599999999999</c:v>
                </c:pt>
                <c:pt idx="4">
                  <c:v>0.136128</c:v>
                </c:pt>
                <c:pt idx="5">
                  <c:v>0.121032</c:v>
                </c:pt>
                <c:pt idx="6">
                  <c:v>0.13903200000000002</c:v>
                </c:pt>
                <c:pt idx="7">
                  <c:v>0.11953599999999999</c:v>
                </c:pt>
                <c:pt idx="8">
                  <c:v>0.168244</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Sikkim!$BB$81:$BI$81</c:f>
              <c:numCache>
                <c:formatCode>0.00</c:formatCode>
                <c:ptCount val="8"/>
                <c:pt idx="0">
                  <c:v>0.30005999999999999</c:v>
                </c:pt>
                <c:pt idx="1">
                  <c:v>0.21238000000000001</c:v>
                </c:pt>
                <c:pt idx="2">
                  <c:v>0.31703199999999998</c:v>
                </c:pt>
                <c:pt idx="3">
                  <c:v>0.20472000000000001</c:v>
                </c:pt>
                <c:pt idx="4">
                  <c:v>0.22467800000000002</c:v>
                </c:pt>
                <c:pt idx="5">
                  <c:v>0.31203999999999998</c:v>
                </c:pt>
                <c:pt idx="6">
                  <c:v>0.28760000000000002</c:v>
                </c:pt>
                <c:pt idx="7">
                  <c:v>0.24145999999999998</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Sikkim!$CC$81:$CK$81</c:f>
              <c:numCache>
                <c:formatCode>0.00</c:formatCode>
                <c:ptCount val="9"/>
                <c:pt idx="0">
                  <c:v>0.20541800000000002</c:v>
                </c:pt>
                <c:pt idx="1">
                  <c:v>0.193132</c:v>
                </c:pt>
                <c:pt idx="2">
                  <c:v>0.22684000000000001</c:v>
                </c:pt>
                <c:pt idx="3">
                  <c:v>0.152138</c:v>
                </c:pt>
                <c:pt idx="4">
                  <c:v>0.13973000000000002</c:v>
                </c:pt>
                <c:pt idx="5">
                  <c:v>0.15422</c:v>
                </c:pt>
                <c:pt idx="6">
                  <c:v>0.150424</c:v>
                </c:pt>
                <c:pt idx="7">
                  <c:v>0.162934</c:v>
                </c:pt>
                <c:pt idx="8">
                  <c:v>0.178594</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Sikkim!$BT$81:$CB$81</c:f>
              <c:numCache>
                <c:formatCode>0.00</c:formatCode>
                <c:ptCount val="9"/>
                <c:pt idx="0">
                  <c:v>0.48430000000000001</c:v>
                </c:pt>
                <c:pt idx="1">
                  <c:v>0.36698000000000003</c:v>
                </c:pt>
                <c:pt idx="2">
                  <c:v>0.40626600000000002</c:v>
                </c:pt>
                <c:pt idx="3">
                  <c:v>0.37867999999999996</c:v>
                </c:pt>
                <c:pt idx="4">
                  <c:v>0.42114400000000002</c:v>
                </c:pt>
                <c:pt idx="5">
                  <c:v>0.33938000000000001</c:v>
                </c:pt>
                <c:pt idx="6">
                  <c:v>0.33843600000000001</c:v>
                </c:pt>
                <c:pt idx="7">
                  <c:v>0.51056000000000001</c:v>
                </c:pt>
                <c:pt idx="8">
                  <c:v>0.40426000000000001</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Sikkim!$CV$81:$DB$81</c:f>
              <c:numCache>
                <c:formatCode>0.00</c:formatCode>
                <c:ptCount val="7"/>
                <c:pt idx="0">
                  <c:v>0.176372</c:v>
                </c:pt>
                <c:pt idx="1">
                  <c:v>0.20246</c:v>
                </c:pt>
                <c:pt idx="2">
                  <c:v>0.16565000000000002</c:v>
                </c:pt>
                <c:pt idx="3">
                  <c:v>0.185366</c:v>
                </c:pt>
                <c:pt idx="4">
                  <c:v>0.15735199999999999</c:v>
                </c:pt>
                <c:pt idx="5">
                  <c:v>0.18038599999999999</c:v>
                </c:pt>
                <c:pt idx="6">
                  <c:v>0.20142000000000002</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Sikkim!$CM$81:$CU$81</c:f>
              <c:numCache>
                <c:formatCode>0.00</c:formatCode>
                <c:ptCount val="9"/>
                <c:pt idx="0">
                  <c:v>0.28321200000000002</c:v>
                </c:pt>
                <c:pt idx="1">
                  <c:v>0.29110000000000003</c:v>
                </c:pt>
                <c:pt idx="2">
                  <c:v>0.27180399999999999</c:v>
                </c:pt>
                <c:pt idx="3">
                  <c:v>0.31725799999999998</c:v>
                </c:pt>
                <c:pt idx="4">
                  <c:v>0.29344999999999999</c:v>
                </c:pt>
                <c:pt idx="5">
                  <c:v>0.22286600000000001</c:v>
                </c:pt>
                <c:pt idx="6">
                  <c:v>0.22590800000000003</c:v>
                </c:pt>
                <c:pt idx="7">
                  <c:v>0.275756</c:v>
                </c:pt>
                <c:pt idx="8">
                  <c:v>0.27664800000000001</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IvreaZone!$B$81:$F$81</c:f>
              <c:numCache>
                <c:formatCode>0.00</c:formatCode>
                <c:ptCount val="5"/>
                <c:pt idx="0">
                  <c:v>0.64844000000000002</c:v>
                </c:pt>
                <c:pt idx="1">
                  <c:v>0.65678000000000003</c:v>
                </c:pt>
                <c:pt idx="2">
                  <c:v>0.56972</c:v>
                </c:pt>
                <c:pt idx="3">
                  <c:v>0.62115999999999993</c:v>
                </c:pt>
                <c:pt idx="4">
                  <c:v>0.63556000000000001</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IvreaZone!$G$81:$U$81</c:f>
              <c:numCache>
                <c:formatCode>0.00</c:formatCode>
                <c:ptCount val="15"/>
                <c:pt idx="0">
                  <c:v>0.28515999999999997</c:v>
                </c:pt>
                <c:pt idx="1">
                  <c:v>0.29220000000000002</c:v>
                </c:pt>
                <c:pt idx="2">
                  <c:v>0.258156</c:v>
                </c:pt>
                <c:pt idx="3">
                  <c:v>0.31485000000000002</c:v>
                </c:pt>
                <c:pt idx="4">
                  <c:v>0.28032599999999996</c:v>
                </c:pt>
                <c:pt idx="5">
                  <c:v>0.26624000000000003</c:v>
                </c:pt>
                <c:pt idx="6">
                  <c:v>0.26049</c:v>
                </c:pt>
                <c:pt idx="7">
                  <c:v>0.32446000000000003</c:v>
                </c:pt>
                <c:pt idx="8">
                  <c:v>0.25592000000000004</c:v>
                </c:pt>
                <c:pt idx="9">
                  <c:v>0.31096000000000001</c:v>
                </c:pt>
                <c:pt idx="10">
                  <c:v>0.31124000000000002</c:v>
                </c:pt>
                <c:pt idx="11">
                  <c:v>0.32830000000000004</c:v>
                </c:pt>
                <c:pt idx="12">
                  <c:v>0.28844399999999998</c:v>
                </c:pt>
                <c:pt idx="13">
                  <c:v>0.31130000000000002</c:v>
                </c:pt>
                <c:pt idx="14">
                  <c:v>0.30830000000000002</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IvreaZone!$W$81:$Y$81</c:f>
              <c:numCache>
                <c:formatCode>0.00</c:formatCode>
                <c:ptCount val="3"/>
                <c:pt idx="0">
                  <c:v>0.42815999999999999</c:v>
                </c:pt>
                <c:pt idx="1">
                  <c:v>0.38712000000000002</c:v>
                </c:pt>
                <c:pt idx="2">
                  <c:v>0.31537999999999999</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IvreaZone!$Z$81:$AQ$81</c:f>
              <c:numCache>
                <c:formatCode>0.00</c:formatCode>
                <c:ptCount val="18"/>
                <c:pt idx="0">
                  <c:v>0.21272000000000002</c:v>
                </c:pt>
                <c:pt idx="1">
                  <c:v>0.22203999999999999</c:v>
                </c:pt>
                <c:pt idx="2">
                  <c:v>0.21584000000000003</c:v>
                </c:pt>
                <c:pt idx="3">
                  <c:v>0.26985999999999999</c:v>
                </c:pt>
                <c:pt idx="4">
                  <c:v>0.230458</c:v>
                </c:pt>
                <c:pt idx="5">
                  <c:v>0.26862000000000003</c:v>
                </c:pt>
                <c:pt idx="6">
                  <c:v>0.16718</c:v>
                </c:pt>
                <c:pt idx="7">
                  <c:v>0.17621999999999999</c:v>
                </c:pt>
                <c:pt idx="8">
                  <c:v>0.2288</c:v>
                </c:pt>
                <c:pt idx="9">
                  <c:v>0.23880000000000001</c:v>
                </c:pt>
                <c:pt idx="10">
                  <c:v>0.24782000000000001</c:v>
                </c:pt>
                <c:pt idx="11">
                  <c:v>0.21251999999999999</c:v>
                </c:pt>
                <c:pt idx="12">
                  <c:v>0.16988</c:v>
                </c:pt>
                <c:pt idx="13">
                  <c:v>0.17103200000000002</c:v>
                </c:pt>
                <c:pt idx="14">
                  <c:v>0.22957999999999998</c:v>
                </c:pt>
                <c:pt idx="15">
                  <c:v>0.24562</c:v>
                </c:pt>
                <c:pt idx="16">
                  <c:v>0.22394000000000003</c:v>
                </c:pt>
                <c:pt idx="17">
                  <c:v>0.23051999999999997</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IvreaZone!$BQ$81:$BU$81</c:f>
              <c:numCache>
                <c:formatCode>0.00</c:formatCode>
                <c:ptCount val="5"/>
                <c:pt idx="0">
                  <c:v>0.62429999999999997</c:v>
                </c:pt>
                <c:pt idx="1">
                  <c:v>0.78193999999999997</c:v>
                </c:pt>
                <c:pt idx="2">
                  <c:v>0.7404599999999999</c:v>
                </c:pt>
                <c:pt idx="3">
                  <c:v>0.71956000000000009</c:v>
                </c:pt>
                <c:pt idx="4">
                  <c:v>0.71660000000000001</c:v>
                </c:pt>
              </c:numCache>
            </c:numRef>
          </c:yVal>
          <c:smooth val="0"/>
          <c:extLst>
            <c:ext xmlns:c16="http://schemas.microsoft.com/office/drawing/2014/chart" uri="{C3380CC4-5D6E-409C-BE32-E72D297353CC}">
              <c16:uniqueId val="{00000000-10D0-4C53-9949-BC711602DF65}"/>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IvreaZone!$AY$81:$BO$81</c:f>
              <c:numCache>
                <c:formatCode>0.00</c:formatCode>
                <c:ptCount val="17"/>
                <c:pt idx="0">
                  <c:v>0.2054</c:v>
                </c:pt>
                <c:pt idx="1">
                  <c:v>0.27046199999999998</c:v>
                </c:pt>
                <c:pt idx="2">
                  <c:v>0.27944800000000003</c:v>
                </c:pt>
                <c:pt idx="3">
                  <c:v>0.28453000000000001</c:v>
                </c:pt>
                <c:pt idx="4">
                  <c:v>0.24724400000000002</c:v>
                </c:pt>
                <c:pt idx="5">
                  <c:v>0.26314799999999999</c:v>
                </c:pt>
                <c:pt idx="6">
                  <c:v>0.24080800000000002</c:v>
                </c:pt>
                <c:pt idx="7">
                  <c:v>0.252938</c:v>
                </c:pt>
                <c:pt idx="8">
                  <c:v>0.28259200000000001</c:v>
                </c:pt>
                <c:pt idx="9">
                  <c:v>0.231632</c:v>
                </c:pt>
                <c:pt idx="10">
                  <c:v>0.24685000000000001</c:v>
                </c:pt>
                <c:pt idx="11">
                  <c:v>0.280468</c:v>
                </c:pt>
                <c:pt idx="12">
                  <c:v>0.20987600000000001</c:v>
                </c:pt>
                <c:pt idx="13">
                  <c:v>0.28836000000000001</c:v>
                </c:pt>
                <c:pt idx="14">
                  <c:v>0.27077999999999997</c:v>
                </c:pt>
                <c:pt idx="15">
                  <c:v>0.25169999999999998</c:v>
                </c:pt>
                <c:pt idx="16">
                  <c:v>0.24404600000000001</c:v>
                </c:pt>
              </c:numCache>
            </c:numRef>
          </c:yVal>
          <c:smooth val="0"/>
          <c:extLst>
            <c:ext xmlns:c16="http://schemas.microsoft.com/office/drawing/2014/chart" uri="{C3380CC4-5D6E-409C-BE32-E72D297353CC}">
              <c16:uniqueId val="{00000001-10D0-4C53-9949-BC711602DF65}"/>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IvreaZone!$AS$81:$AX$81</c:f>
              <c:numCache>
                <c:formatCode>0.00</c:formatCode>
                <c:ptCount val="6"/>
                <c:pt idx="0">
                  <c:v>0.48730000000000007</c:v>
                </c:pt>
                <c:pt idx="1">
                  <c:v>0.45776</c:v>
                </c:pt>
                <c:pt idx="2">
                  <c:v>0.47010000000000002</c:v>
                </c:pt>
                <c:pt idx="3">
                  <c:v>0.41481600000000002</c:v>
                </c:pt>
                <c:pt idx="4">
                  <c:v>0.47746</c:v>
                </c:pt>
                <c:pt idx="5">
                  <c:v>0.38485999999999998</c:v>
                </c:pt>
              </c:numCache>
            </c:numRef>
          </c:yVal>
          <c:smooth val="0"/>
          <c:extLst>
            <c:ext xmlns:c16="http://schemas.microsoft.com/office/drawing/2014/chart" uri="{C3380CC4-5D6E-409C-BE32-E72D297353CC}">
              <c16:uniqueId val="{00000002-10D0-4C53-9949-BC711602DF65}"/>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IvreaZone!$BV$81:$CK$81</c:f>
              <c:numCache>
                <c:formatCode>0.00</c:formatCode>
                <c:ptCount val="16"/>
                <c:pt idx="0">
                  <c:v>0.162354</c:v>
                </c:pt>
                <c:pt idx="1">
                  <c:v>0.16002</c:v>
                </c:pt>
                <c:pt idx="2">
                  <c:v>8.8011999999999993E-2</c:v>
                </c:pt>
                <c:pt idx="3">
                  <c:v>0.12560399999999999</c:v>
                </c:pt>
                <c:pt idx="4">
                  <c:v>0.15440799999999999</c:v>
                </c:pt>
                <c:pt idx="5">
                  <c:v>0.181702</c:v>
                </c:pt>
                <c:pt idx="6">
                  <c:v>0.20299400000000001</c:v>
                </c:pt>
                <c:pt idx="7">
                  <c:v>0.21157999999999999</c:v>
                </c:pt>
                <c:pt idx="8">
                  <c:v>0.18060399999999999</c:v>
                </c:pt>
                <c:pt idx="9">
                  <c:v>5.000000000000001E-2</c:v>
                </c:pt>
                <c:pt idx="10">
                  <c:v>0.18048999999999998</c:v>
                </c:pt>
                <c:pt idx="11">
                  <c:v>0.19089200000000001</c:v>
                </c:pt>
                <c:pt idx="12">
                  <c:v>0.218442</c:v>
                </c:pt>
                <c:pt idx="13">
                  <c:v>0.18945600000000001</c:v>
                </c:pt>
                <c:pt idx="14">
                  <c:v>0.136936</c:v>
                </c:pt>
                <c:pt idx="15">
                  <c:v>9.7722000000000003E-2</c:v>
                </c:pt>
              </c:numCache>
            </c:numRef>
          </c:yVal>
          <c:smooth val="0"/>
          <c:extLst>
            <c:ext xmlns:c16="http://schemas.microsoft.com/office/drawing/2014/chart" uri="{C3380CC4-5D6E-409C-BE32-E72D297353CC}">
              <c16:uniqueId val="{00000003-10D0-4C53-9949-BC711602DF65}"/>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IvreaZone!$CM$81:$CZ$81</c:f>
              <c:numCache>
                <c:formatCode>0.00</c:formatCode>
                <c:ptCount val="14"/>
                <c:pt idx="0">
                  <c:v>0.24682000000000001</c:v>
                </c:pt>
                <c:pt idx="1">
                  <c:v>0.44018000000000002</c:v>
                </c:pt>
                <c:pt idx="2">
                  <c:v>0.39513999999999999</c:v>
                </c:pt>
                <c:pt idx="3">
                  <c:v>0.47870000000000001</c:v>
                </c:pt>
                <c:pt idx="4">
                  <c:v>0.43880000000000002</c:v>
                </c:pt>
                <c:pt idx="5">
                  <c:v>0.54269999999999996</c:v>
                </c:pt>
                <c:pt idx="6">
                  <c:v>0.42405999999999999</c:v>
                </c:pt>
                <c:pt idx="7">
                  <c:v>0.47911999999999999</c:v>
                </c:pt>
                <c:pt idx="8">
                  <c:v>0.44816</c:v>
                </c:pt>
                <c:pt idx="9">
                  <c:v>0.48887999999999998</c:v>
                </c:pt>
                <c:pt idx="10">
                  <c:v>0.58587999999999996</c:v>
                </c:pt>
                <c:pt idx="11">
                  <c:v>0.47308</c:v>
                </c:pt>
                <c:pt idx="12">
                  <c:v>0.49931999999999999</c:v>
                </c:pt>
                <c:pt idx="13">
                  <c:v>0.46085999999999999</c:v>
                </c:pt>
              </c:numCache>
            </c:numRef>
          </c:yVal>
          <c:smooth val="0"/>
          <c:extLst>
            <c:ext xmlns:c16="http://schemas.microsoft.com/office/drawing/2014/chart" uri="{C3380CC4-5D6E-409C-BE32-E72D297353CC}">
              <c16:uniqueId val="{00000004-10D0-4C53-9949-BC711602DF65}"/>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IvreaZone!$DA$81:$DR$81</c:f>
              <c:numCache>
                <c:formatCode>0.00</c:formatCode>
                <c:ptCount val="18"/>
                <c:pt idx="0">
                  <c:v>0.24809999999999999</c:v>
                </c:pt>
                <c:pt idx="1">
                  <c:v>0.21768999999999999</c:v>
                </c:pt>
                <c:pt idx="2">
                  <c:v>0.23299800000000001</c:v>
                </c:pt>
                <c:pt idx="3">
                  <c:v>0.23982000000000001</c:v>
                </c:pt>
                <c:pt idx="4">
                  <c:v>0.234486</c:v>
                </c:pt>
                <c:pt idx="5">
                  <c:v>0.23752000000000001</c:v>
                </c:pt>
                <c:pt idx="6">
                  <c:v>0.25375999999999999</c:v>
                </c:pt>
                <c:pt idx="7">
                  <c:v>0.23208400000000001</c:v>
                </c:pt>
                <c:pt idx="8">
                  <c:v>0.27310600000000002</c:v>
                </c:pt>
                <c:pt idx="9">
                  <c:v>0.26882</c:v>
                </c:pt>
                <c:pt idx="10">
                  <c:v>0.26278000000000001</c:v>
                </c:pt>
                <c:pt idx="11">
                  <c:v>0.26716000000000001</c:v>
                </c:pt>
                <c:pt idx="12">
                  <c:v>0.33406000000000002</c:v>
                </c:pt>
                <c:pt idx="13">
                  <c:v>0.21187400000000001</c:v>
                </c:pt>
                <c:pt idx="14">
                  <c:v>0.27110000000000001</c:v>
                </c:pt>
                <c:pt idx="15">
                  <c:v>0.22811999999999999</c:v>
                </c:pt>
                <c:pt idx="16">
                  <c:v>0.23554</c:v>
                </c:pt>
                <c:pt idx="17">
                  <c:v>0.23300999999999999</c:v>
                </c:pt>
              </c:numCache>
            </c:numRef>
          </c:yVal>
          <c:smooth val="0"/>
          <c:extLst>
            <c:ext xmlns:c16="http://schemas.microsoft.com/office/drawing/2014/chart" uri="{C3380CC4-5D6E-409C-BE32-E72D297353CC}">
              <c16:uniqueId val="{00000005-10D0-4C53-9949-BC711602DF65}"/>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IvreaZone!$DT$81:$EF$81</c:f>
              <c:numCache>
                <c:formatCode>0.00</c:formatCode>
                <c:ptCount val="13"/>
                <c:pt idx="0">
                  <c:v>0.24954200000000004</c:v>
                </c:pt>
                <c:pt idx="1">
                  <c:v>0.268318</c:v>
                </c:pt>
                <c:pt idx="2">
                  <c:v>0.34668599999999999</c:v>
                </c:pt>
                <c:pt idx="3">
                  <c:v>0.32297799999999999</c:v>
                </c:pt>
                <c:pt idx="4">
                  <c:v>0.30442000000000002</c:v>
                </c:pt>
                <c:pt idx="5">
                  <c:v>0.27201799999999998</c:v>
                </c:pt>
                <c:pt idx="6">
                  <c:v>0.26286799999999999</c:v>
                </c:pt>
                <c:pt idx="7">
                  <c:v>0.29782200000000003</c:v>
                </c:pt>
                <c:pt idx="8">
                  <c:v>0.320046</c:v>
                </c:pt>
                <c:pt idx="9">
                  <c:v>0.29386200000000001</c:v>
                </c:pt>
                <c:pt idx="10">
                  <c:v>0.26880599999999999</c:v>
                </c:pt>
                <c:pt idx="11">
                  <c:v>0.30220800000000003</c:v>
                </c:pt>
                <c:pt idx="12">
                  <c:v>8.3964000000000011E-2</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IvreaZone!$EH$81:$EZ$81</c:f>
              <c:numCache>
                <c:formatCode>0.00</c:formatCode>
                <c:ptCount val="19"/>
                <c:pt idx="0">
                  <c:v>0.28709400000000002</c:v>
                </c:pt>
                <c:pt idx="1">
                  <c:v>0.272706</c:v>
                </c:pt>
                <c:pt idx="2">
                  <c:v>0.29894399999999999</c:v>
                </c:pt>
                <c:pt idx="3">
                  <c:v>0.34270599999999996</c:v>
                </c:pt>
                <c:pt idx="4">
                  <c:v>0.30882199999999999</c:v>
                </c:pt>
                <c:pt idx="5">
                  <c:v>0.317332</c:v>
                </c:pt>
                <c:pt idx="6">
                  <c:v>0.28614800000000001</c:v>
                </c:pt>
                <c:pt idx="7">
                  <c:v>0.31397800000000003</c:v>
                </c:pt>
                <c:pt idx="8">
                  <c:v>0.35428399999999999</c:v>
                </c:pt>
                <c:pt idx="9">
                  <c:v>0.288298</c:v>
                </c:pt>
                <c:pt idx="10">
                  <c:v>0.32772600000000002</c:v>
                </c:pt>
                <c:pt idx="11">
                  <c:v>0.35626399999999997</c:v>
                </c:pt>
                <c:pt idx="12">
                  <c:v>0.28548799999999996</c:v>
                </c:pt>
                <c:pt idx="13">
                  <c:v>0.29946800000000001</c:v>
                </c:pt>
                <c:pt idx="14">
                  <c:v>0.29916799999999999</c:v>
                </c:pt>
                <c:pt idx="15">
                  <c:v>0.28878799999999999</c:v>
                </c:pt>
                <c:pt idx="16">
                  <c:v>0.33551599999999998</c:v>
                </c:pt>
                <c:pt idx="17">
                  <c:v>0.30809400000000003</c:v>
                </c:pt>
                <c:pt idx="18">
                  <c:v>0.311496</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IvreaZone!$FB$81:$FG$81</c:f>
              <c:numCache>
                <c:formatCode>0.00</c:formatCode>
                <c:ptCount val="6"/>
                <c:pt idx="0">
                  <c:v>0.24129400000000001</c:v>
                </c:pt>
                <c:pt idx="1">
                  <c:v>0.24129400000000001</c:v>
                </c:pt>
                <c:pt idx="2">
                  <c:v>0.41899999999999998</c:v>
                </c:pt>
                <c:pt idx="3">
                  <c:v>0.51632200000000006</c:v>
                </c:pt>
                <c:pt idx="4">
                  <c:v>0.53637000000000001</c:v>
                </c:pt>
                <c:pt idx="5">
                  <c:v>0.53111799999999998</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IvreaZone!$FI$81:$GI$81</c:f>
              <c:numCache>
                <c:formatCode>0.00</c:formatCode>
                <c:ptCount val="27"/>
                <c:pt idx="0">
                  <c:v>0</c:v>
                </c:pt>
                <c:pt idx="1">
                  <c:v>0</c:v>
                </c:pt>
                <c:pt idx="2">
                  <c:v>0</c:v>
                </c:pt>
                <c:pt idx="3">
                  <c:v>0</c:v>
                </c:pt>
                <c:pt idx="4">
                  <c:v>0</c:v>
                </c:pt>
                <c:pt idx="5">
                  <c:v>9.6724600000000008E-2</c:v>
                </c:pt>
                <c:pt idx="6">
                  <c:v>0</c:v>
                </c:pt>
                <c:pt idx="7">
                  <c:v>0</c:v>
                </c:pt>
                <c:pt idx="8">
                  <c:v>0</c:v>
                </c:pt>
                <c:pt idx="9">
                  <c:v>0</c:v>
                </c:pt>
                <c:pt idx="10">
                  <c:v>0.1235648</c:v>
                </c:pt>
                <c:pt idx="11">
                  <c:v>0.11355800000000001</c:v>
                </c:pt>
                <c:pt idx="12">
                  <c:v>0</c:v>
                </c:pt>
                <c:pt idx="13">
                  <c:v>0.1437552</c:v>
                </c:pt>
                <c:pt idx="14">
                  <c:v>0.1156702</c:v>
                </c:pt>
                <c:pt idx="15">
                  <c:v>0.1685546</c:v>
                </c:pt>
                <c:pt idx="16">
                  <c:v>0</c:v>
                </c:pt>
                <c:pt idx="17">
                  <c:v>0.1675818</c:v>
                </c:pt>
                <c:pt idx="18">
                  <c:v>0.18471099999999999</c:v>
                </c:pt>
                <c:pt idx="19">
                  <c:v>0.1355104</c:v>
                </c:pt>
                <c:pt idx="20">
                  <c:v>0.18817039999999999</c:v>
                </c:pt>
                <c:pt idx="21">
                  <c:v>0</c:v>
                </c:pt>
                <c:pt idx="22">
                  <c:v>0</c:v>
                </c:pt>
                <c:pt idx="23">
                  <c:v>9.5520599999999997E-2</c:v>
                </c:pt>
                <c:pt idx="24">
                  <c:v>0</c:v>
                </c:pt>
                <c:pt idx="25">
                  <c:v>0</c:v>
                </c:pt>
                <c:pt idx="26">
                  <c:v>0</c:v>
                </c:pt>
              </c:numCache>
            </c:numRef>
          </c:yVal>
          <c:smooth val="0"/>
          <c:extLst>
            <c:ext xmlns:c16="http://schemas.microsoft.com/office/drawing/2014/chart" uri="{C3380CC4-5D6E-409C-BE32-E72D297353CC}">
              <c16:uniqueId val="{00000006-10D0-4C53-9949-BC711602DF65}"/>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IvreaZone!$GK$81:$GW$81</c:f>
              <c:numCache>
                <c:formatCode>0.00</c:formatCode>
                <c:ptCount val="13"/>
                <c:pt idx="0">
                  <c:v>0.13800000000000001</c:v>
                </c:pt>
                <c:pt idx="1">
                  <c:v>9.9000000000000005E-2</c:v>
                </c:pt>
                <c:pt idx="2">
                  <c:v>0.14699999999999999</c:v>
                </c:pt>
                <c:pt idx="3">
                  <c:v>0.14099999999999999</c:v>
                </c:pt>
                <c:pt idx="4">
                  <c:v>0.16700000000000001</c:v>
                </c:pt>
                <c:pt idx="5">
                  <c:v>0.185</c:v>
                </c:pt>
                <c:pt idx="6">
                  <c:v>0.124</c:v>
                </c:pt>
                <c:pt idx="7">
                  <c:v>0</c:v>
                </c:pt>
                <c:pt idx="8">
                  <c:v>0.13600000000000001</c:v>
                </c:pt>
                <c:pt idx="9">
                  <c:v>0.189</c:v>
                </c:pt>
                <c:pt idx="10">
                  <c:v>0.13400000000000001</c:v>
                </c:pt>
                <c:pt idx="11">
                  <c:v>0</c:v>
                </c:pt>
                <c:pt idx="12">
                  <c:v>0.11899999999999999</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39573848"/>
        <c:axId val="-2139580920"/>
      </c:scatterChart>
      <c:valAx>
        <c:axId val="-2139573848"/>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9580920"/>
        <c:crossesAt val="1E-3"/>
        <c:crossBetween val="midCat"/>
        <c:minorUnit val="50"/>
      </c:valAx>
      <c:valAx>
        <c:axId val="-2139580920"/>
        <c:scaling>
          <c:orientation val="minMax"/>
        </c:scaling>
        <c:delete val="0"/>
        <c:axPos val="l"/>
        <c:majorGridlines/>
        <c:title>
          <c:tx>
            <c:rich>
              <a:bodyPr rot="-5400000" vert="horz"/>
              <a:lstStyle/>
              <a:p>
                <a:pPr>
                  <a:defRPr/>
                </a:pPr>
                <a:r>
                  <a:rPr lang="en-US"/>
                  <a:t>In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39573848"/>
        <c:crosses val="autoZero"/>
        <c:crossBetween val="midCat"/>
      </c:valAx>
    </c:plotArea>
    <c:plotVisOnly val="1"/>
    <c:dispBlanksAs val="gap"/>
    <c:showDLblsOverMax val="0"/>
  </c:char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Langtang!$F$83:$I$83</c:f>
              <c:numCache>
                <c:formatCode>0.00</c:formatCode>
                <c:ptCount val="4"/>
                <c:pt idx="0">
                  <c:v>8.34</c:v>
                </c:pt>
                <c:pt idx="1">
                  <c:v>8.75</c:v>
                </c:pt>
                <c:pt idx="2">
                  <c:v>7.89</c:v>
                </c:pt>
                <c:pt idx="3">
                  <c:v>8.35</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Langtang!$B$83:$E$83</c:f>
              <c:numCache>
                <c:formatCode>0.00</c:formatCode>
                <c:ptCount val="4"/>
                <c:pt idx="0">
                  <c:v>9.76</c:v>
                </c:pt>
                <c:pt idx="1">
                  <c:v>11.93</c:v>
                </c:pt>
                <c:pt idx="2">
                  <c:v>10.92</c:v>
                </c:pt>
                <c:pt idx="3">
                  <c:v>11.74</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Langtang!$X$83:$AE$83</c:f>
              <c:numCache>
                <c:formatCode>0.00</c:formatCode>
                <c:ptCount val="8"/>
                <c:pt idx="0">
                  <c:v>9.24</c:v>
                </c:pt>
                <c:pt idx="1">
                  <c:v>8.7100000000000009</c:v>
                </c:pt>
                <c:pt idx="2">
                  <c:v>9.14</c:v>
                </c:pt>
                <c:pt idx="3">
                  <c:v>9.16</c:v>
                </c:pt>
                <c:pt idx="4">
                  <c:v>8.67</c:v>
                </c:pt>
                <c:pt idx="5">
                  <c:v>8.39</c:v>
                </c:pt>
                <c:pt idx="6">
                  <c:v>7.7</c:v>
                </c:pt>
                <c:pt idx="7">
                  <c:v>8.7799999999999994</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Langtang!$U$83:$W$83</c:f>
              <c:numCache>
                <c:formatCode>0.00</c:formatCode>
                <c:ptCount val="3"/>
                <c:pt idx="0">
                  <c:v>10.63</c:v>
                </c:pt>
                <c:pt idx="1">
                  <c:v>10.23</c:v>
                </c:pt>
                <c:pt idx="2">
                  <c:v>10.79</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Langtang!$AG$83:$AO$83</c:f>
              <c:numCache>
                <c:formatCode>0.00</c:formatCode>
                <c:ptCount val="9"/>
                <c:pt idx="0">
                  <c:v>15.5</c:v>
                </c:pt>
                <c:pt idx="1">
                  <c:v>23.4</c:v>
                </c:pt>
                <c:pt idx="2">
                  <c:v>20.41</c:v>
                </c:pt>
                <c:pt idx="3">
                  <c:v>20.3</c:v>
                </c:pt>
                <c:pt idx="4">
                  <c:v>31.4</c:v>
                </c:pt>
                <c:pt idx="5">
                  <c:v>30.5</c:v>
                </c:pt>
                <c:pt idx="6">
                  <c:v>31.3</c:v>
                </c:pt>
                <c:pt idx="7">
                  <c:v>29.9</c:v>
                </c:pt>
                <c:pt idx="8">
                  <c:v>26.5</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Langtang!$P$83:$S$83</c:f>
              <c:numCache>
                <c:formatCode>0.00</c:formatCode>
                <c:ptCount val="4"/>
                <c:pt idx="0">
                  <c:v>8.4</c:v>
                </c:pt>
                <c:pt idx="1">
                  <c:v>8.56</c:v>
                </c:pt>
                <c:pt idx="2">
                  <c:v>8.0500000000000007</c:v>
                </c:pt>
                <c:pt idx="3">
                  <c:v>9.68</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Langtang!$K$83:$O$83</c:f>
              <c:numCache>
                <c:formatCode>0.00</c:formatCode>
                <c:ptCount val="5"/>
                <c:pt idx="0">
                  <c:v>14.14</c:v>
                </c:pt>
                <c:pt idx="1">
                  <c:v>13.6</c:v>
                </c:pt>
                <c:pt idx="2">
                  <c:v>14.9</c:v>
                </c:pt>
                <c:pt idx="3">
                  <c:v>15.7</c:v>
                </c:pt>
                <c:pt idx="4">
                  <c:v>14.2</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Sikkim!$K$83:$Q$83</c:f>
              <c:numCache>
                <c:formatCode>0.00</c:formatCode>
                <c:ptCount val="7"/>
                <c:pt idx="0">
                  <c:v>5.8</c:v>
                </c:pt>
                <c:pt idx="1">
                  <c:v>5.93</c:v>
                </c:pt>
                <c:pt idx="2">
                  <c:v>5.42</c:v>
                </c:pt>
                <c:pt idx="3">
                  <c:v>5.6</c:v>
                </c:pt>
                <c:pt idx="4">
                  <c:v>5.42</c:v>
                </c:pt>
                <c:pt idx="5">
                  <c:v>6.03</c:v>
                </c:pt>
                <c:pt idx="6">
                  <c:v>5.76</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Sikkim!$B$83:$J$83</c:f>
              <c:numCache>
                <c:formatCode>0.00</c:formatCode>
                <c:ptCount val="9"/>
                <c:pt idx="0">
                  <c:v>10.199999999999999</c:v>
                </c:pt>
                <c:pt idx="1">
                  <c:v>10.67</c:v>
                </c:pt>
                <c:pt idx="2">
                  <c:v>10.43</c:v>
                </c:pt>
                <c:pt idx="3">
                  <c:v>10.97</c:v>
                </c:pt>
                <c:pt idx="4">
                  <c:v>10.95</c:v>
                </c:pt>
                <c:pt idx="5">
                  <c:v>10.69</c:v>
                </c:pt>
                <c:pt idx="6">
                  <c:v>10.69</c:v>
                </c:pt>
                <c:pt idx="7">
                  <c:v>10.58</c:v>
                </c:pt>
                <c:pt idx="8">
                  <c:v>11.08</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Sikkim!$AB$83:$AI$83</c:f>
              <c:numCache>
                <c:formatCode>0.00</c:formatCode>
                <c:ptCount val="8"/>
                <c:pt idx="0">
                  <c:v>7.89</c:v>
                </c:pt>
                <c:pt idx="1">
                  <c:v>8.0399999999999991</c:v>
                </c:pt>
                <c:pt idx="2">
                  <c:v>8.17</c:v>
                </c:pt>
                <c:pt idx="3">
                  <c:v>8.32</c:v>
                </c:pt>
                <c:pt idx="4">
                  <c:v>8.0500000000000007</c:v>
                </c:pt>
                <c:pt idx="5">
                  <c:v>7.81</c:v>
                </c:pt>
                <c:pt idx="6">
                  <c:v>8.15</c:v>
                </c:pt>
                <c:pt idx="7">
                  <c:v>8.0399999999999991</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Sikkim!$S$83:$AA$83</c:f>
              <c:numCache>
                <c:formatCode>0.00</c:formatCode>
                <c:ptCount val="9"/>
                <c:pt idx="0">
                  <c:v>13.77</c:v>
                </c:pt>
                <c:pt idx="1">
                  <c:v>14.55</c:v>
                </c:pt>
                <c:pt idx="2">
                  <c:v>15.3</c:v>
                </c:pt>
                <c:pt idx="3">
                  <c:v>15.1</c:v>
                </c:pt>
                <c:pt idx="4">
                  <c:v>13.7</c:v>
                </c:pt>
                <c:pt idx="5">
                  <c:v>14.3</c:v>
                </c:pt>
                <c:pt idx="6">
                  <c:v>14.6</c:v>
                </c:pt>
                <c:pt idx="7">
                  <c:v>14.3</c:v>
                </c:pt>
                <c:pt idx="8">
                  <c:v>14.2</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Sikkim!$AS$83:$AZ$83</c:f>
              <c:numCache>
                <c:formatCode>0.00</c:formatCode>
                <c:ptCount val="8"/>
                <c:pt idx="0">
                  <c:v>7.91</c:v>
                </c:pt>
                <c:pt idx="1">
                  <c:v>7.46</c:v>
                </c:pt>
                <c:pt idx="2">
                  <c:v>6.65</c:v>
                </c:pt>
                <c:pt idx="3">
                  <c:v>6.21</c:v>
                </c:pt>
                <c:pt idx="4">
                  <c:v>7.02</c:v>
                </c:pt>
                <c:pt idx="5">
                  <c:v>7.53</c:v>
                </c:pt>
                <c:pt idx="6">
                  <c:v>6.8</c:v>
                </c:pt>
                <c:pt idx="7">
                  <c:v>6.87</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Sikkim!$AK$83:$AR$83</c:f>
              <c:numCache>
                <c:formatCode>0.00</c:formatCode>
                <c:ptCount val="8"/>
                <c:pt idx="0">
                  <c:v>12.18</c:v>
                </c:pt>
                <c:pt idx="1">
                  <c:v>10.75</c:v>
                </c:pt>
                <c:pt idx="2">
                  <c:v>12.3</c:v>
                </c:pt>
                <c:pt idx="3">
                  <c:v>11.65</c:v>
                </c:pt>
                <c:pt idx="4">
                  <c:v>11.7</c:v>
                </c:pt>
                <c:pt idx="5">
                  <c:v>12.6</c:v>
                </c:pt>
                <c:pt idx="6">
                  <c:v>10.51</c:v>
                </c:pt>
                <c:pt idx="7">
                  <c:v>11.94</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Sikkim!$BJ$83:$BR$83</c:f>
              <c:numCache>
                <c:formatCode>0.00</c:formatCode>
                <c:ptCount val="9"/>
                <c:pt idx="0">
                  <c:v>8.3800000000000008</c:v>
                </c:pt>
                <c:pt idx="1">
                  <c:v>8.34</c:v>
                </c:pt>
                <c:pt idx="2">
                  <c:v>9.4499999999999993</c:v>
                </c:pt>
                <c:pt idx="3">
                  <c:v>8.86</c:v>
                </c:pt>
                <c:pt idx="4">
                  <c:v>9.08</c:v>
                </c:pt>
                <c:pt idx="5">
                  <c:v>8.52</c:v>
                </c:pt>
                <c:pt idx="6">
                  <c:v>8.52</c:v>
                </c:pt>
                <c:pt idx="7">
                  <c:v>8.9600000000000009</c:v>
                </c:pt>
                <c:pt idx="8">
                  <c:v>9.34</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Sikkim!$BB$83:$BI$83</c:f>
              <c:numCache>
                <c:formatCode>0.00</c:formatCode>
                <c:ptCount val="8"/>
                <c:pt idx="0">
                  <c:v>14.1</c:v>
                </c:pt>
                <c:pt idx="1">
                  <c:v>14.3</c:v>
                </c:pt>
                <c:pt idx="2">
                  <c:v>13.52</c:v>
                </c:pt>
                <c:pt idx="3">
                  <c:v>14.2</c:v>
                </c:pt>
                <c:pt idx="4">
                  <c:v>13.33</c:v>
                </c:pt>
                <c:pt idx="5">
                  <c:v>14.4</c:v>
                </c:pt>
                <c:pt idx="6">
                  <c:v>16</c:v>
                </c:pt>
                <c:pt idx="7">
                  <c:v>13.1</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Sikkim!$CC$83:$CK$83</c:f>
              <c:numCache>
                <c:formatCode>0.00</c:formatCode>
                <c:ptCount val="9"/>
                <c:pt idx="0">
                  <c:v>7.23</c:v>
                </c:pt>
                <c:pt idx="1">
                  <c:v>7.02</c:v>
                </c:pt>
                <c:pt idx="2">
                  <c:v>7.4</c:v>
                </c:pt>
                <c:pt idx="3">
                  <c:v>6.43</c:v>
                </c:pt>
                <c:pt idx="4">
                  <c:v>6.55</c:v>
                </c:pt>
                <c:pt idx="5">
                  <c:v>6.7</c:v>
                </c:pt>
                <c:pt idx="6">
                  <c:v>6.64</c:v>
                </c:pt>
                <c:pt idx="7">
                  <c:v>6.49</c:v>
                </c:pt>
                <c:pt idx="8">
                  <c:v>6.59</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Sikkim!$BT$83:$CB$83</c:f>
              <c:numCache>
                <c:formatCode>0.00</c:formatCode>
                <c:ptCount val="9"/>
                <c:pt idx="0">
                  <c:v>10.5</c:v>
                </c:pt>
                <c:pt idx="1">
                  <c:v>10.3</c:v>
                </c:pt>
                <c:pt idx="2">
                  <c:v>10.51</c:v>
                </c:pt>
                <c:pt idx="3">
                  <c:v>9.8000000000000007</c:v>
                </c:pt>
                <c:pt idx="4">
                  <c:v>10.84</c:v>
                </c:pt>
                <c:pt idx="5">
                  <c:v>9.3000000000000007</c:v>
                </c:pt>
                <c:pt idx="6">
                  <c:v>10.46</c:v>
                </c:pt>
                <c:pt idx="7">
                  <c:v>11.6</c:v>
                </c:pt>
                <c:pt idx="8">
                  <c:v>11.1</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Sikkim!$CV$83:$DB$83</c:f>
              <c:numCache>
                <c:formatCode>0.00</c:formatCode>
                <c:ptCount val="7"/>
                <c:pt idx="0">
                  <c:v>8.42</c:v>
                </c:pt>
                <c:pt idx="1">
                  <c:v>8.1</c:v>
                </c:pt>
                <c:pt idx="2">
                  <c:v>7.75</c:v>
                </c:pt>
                <c:pt idx="3">
                  <c:v>9.01</c:v>
                </c:pt>
                <c:pt idx="4">
                  <c:v>8.7200000000000006</c:v>
                </c:pt>
                <c:pt idx="5">
                  <c:v>8.7100000000000009</c:v>
                </c:pt>
                <c:pt idx="6">
                  <c:v>8.6999999999999993</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Sikkim!$CM$83:$CU$83</c:f>
              <c:numCache>
                <c:formatCode>0.00</c:formatCode>
                <c:ptCount val="9"/>
                <c:pt idx="0">
                  <c:v>10.82</c:v>
                </c:pt>
                <c:pt idx="1">
                  <c:v>13.5</c:v>
                </c:pt>
                <c:pt idx="2">
                  <c:v>10.94</c:v>
                </c:pt>
                <c:pt idx="3">
                  <c:v>14.63</c:v>
                </c:pt>
                <c:pt idx="4">
                  <c:v>10.75</c:v>
                </c:pt>
                <c:pt idx="5">
                  <c:v>11.51</c:v>
                </c:pt>
                <c:pt idx="6">
                  <c:v>12.38</c:v>
                </c:pt>
                <c:pt idx="7">
                  <c:v>10.66</c:v>
                </c:pt>
                <c:pt idx="8">
                  <c:v>11.28</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IvreaZone!$B$83:$F$83</c:f>
              <c:numCache>
                <c:formatCode>0.00</c:formatCode>
                <c:ptCount val="5"/>
                <c:pt idx="0">
                  <c:v>38.4</c:v>
                </c:pt>
                <c:pt idx="1">
                  <c:v>33.299999999999997</c:v>
                </c:pt>
                <c:pt idx="2">
                  <c:v>34.200000000000003</c:v>
                </c:pt>
                <c:pt idx="3">
                  <c:v>32.6</c:v>
                </c:pt>
                <c:pt idx="4">
                  <c:v>36.6</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IvreaZone!$G$83:$U$83</c:f>
              <c:numCache>
                <c:formatCode>0.00</c:formatCode>
                <c:ptCount val="15"/>
                <c:pt idx="0">
                  <c:v>22.6</c:v>
                </c:pt>
                <c:pt idx="1">
                  <c:v>22</c:v>
                </c:pt>
                <c:pt idx="2">
                  <c:v>19.66</c:v>
                </c:pt>
                <c:pt idx="3">
                  <c:v>19.75</c:v>
                </c:pt>
                <c:pt idx="4">
                  <c:v>19.61</c:v>
                </c:pt>
                <c:pt idx="5">
                  <c:v>21.4</c:v>
                </c:pt>
                <c:pt idx="6">
                  <c:v>20.149999999999999</c:v>
                </c:pt>
                <c:pt idx="7">
                  <c:v>23.1</c:v>
                </c:pt>
                <c:pt idx="8">
                  <c:v>21.2</c:v>
                </c:pt>
                <c:pt idx="9">
                  <c:v>20.6</c:v>
                </c:pt>
                <c:pt idx="10">
                  <c:v>21.4</c:v>
                </c:pt>
                <c:pt idx="11">
                  <c:v>20.5</c:v>
                </c:pt>
                <c:pt idx="12">
                  <c:v>21.34</c:v>
                </c:pt>
                <c:pt idx="13">
                  <c:v>20.5</c:v>
                </c:pt>
                <c:pt idx="14">
                  <c:v>20.5</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IvreaZone!$W$83:$Y$83</c:f>
              <c:numCache>
                <c:formatCode>0.00</c:formatCode>
                <c:ptCount val="3"/>
                <c:pt idx="0">
                  <c:v>42.6</c:v>
                </c:pt>
                <c:pt idx="1">
                  <c:v>33.200000000000003</c:v>
                </c:pt>
                <c:pt idx="2">
                  <c:v>39.299999999999997</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IvreaZone!$Z$83:$AQ$83</c:f>
              <c:numCache>
                <c:formatCode>0.00</c:formatCode>
                <c:ptCount val="18"/>
                <c:pt idx="0">
                  <c:v>19.2</c:v>
                </c:pt>
                <c:pt idx="1">
                  <c:v>19.399999999999999</c:v>
                </c:pt>
                <c:pt idx="2">
                  <c:v>17.399999999999999</c:v>
                </c:pt>
                <c:pt idx="3">
                  <c:v>17.100000000000001</c:v>
                </c:pt>
                <c:pt idx="4">
                  <c:v>16.63</c:v>
                </c:pt>
                <c:pt idx="5">
                  <c:v>20.7</c:v>
                </c:pt>
                <c:pt idx="6">
                  <c:v>22.3</c:v>
                </c:pt>
                <c:pt idx="7">
                  <c:v>21.7</c:v>
                </c:pt>
                <c:pt idx="8">
                  <c:v>23</c:v>
                </c:pt>
                <c:pt idx="9">
                  <c:v>23</c:v>
                </c:pt>
                <c:pt idx="10">
                  <c:v>22.7</c:v>
                </c:pt>
                <c:pt idx="11">
                  <c:v>22.2</c:v>
                </c:pt>
                <c:pt idx="12">
                  <c:v>21.8</c:v>
                </c:pt>
                <c:pt idx="13">
                  <c:v>18.52</c:v>
                </c:pt>
                <c:pt idx="14">
                  <c:v>16.3</c:v>
                </c:pt>
                <c:pt idx="15">
                  <c:v>15.7</c:v>
                </c:pt>
                <c:pt idx="16">
                  <c:v>15.9</c:v>
                </c:pt>
                <c:pt idx="17">
                  <c:v>17.2</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IvreaZone!$BQ$83:$BU$83</c:f>
              <c:numCache>
                <c:formatCode>0.00</c:formatCode>
                <c:ptCount val="5"/>
                <c:pt idx="0">
                  <c:v>20.5</c:v>
                </c:pt>
                <c:pt idx="1">
                  <c:v>25.9</c:v>
                </c:pt>
                <c:pt idx="2">
                  <c:v>23.1</c:v>
                </c:pt>
                <c:pt idx="3">
                  <c:v>26.6</c:v>
                </c:pt>
                <c:pt idx="4">
                  <c:v>21</c:v>
                </c:pt>
              </c:numCache>
            </c:numRef>
          </c:yVal>
          <c:smooth val="0"/>
          <c:extLst>
            <c:ext xmlns:c16="http://schemas.microsoft.com/office/drawing/2014/chart" uri="{C3380CC4-5D6E-409C-BE32-E72D297353CC}">
              <c16:uniqueId val="{00000000-31C7-48A7-86A0-83D42CBB1D91}"/>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IvreaZone!$AY$83:$BO$83</c:f>
              <c:numCache>
                <c:formatCode>0.00</c:formatCode>
                <c:ptCount val="17"/>
                <c:pt idx="0">
                  <c:v>9</c:v>
                </c:pt>
                <c:pt idx="1">
                  <c:v>9.57</c:v>
                </c:pt>
                <c:pt idx="2">
                  <c:v>9.2799999999999994</c:v>
                </c:pt>
                <c:pt idx="3">
                  <c:v>9.5500000000000007</c:v>
                </c:pt>
                <c:pt idx="4">
                  <c:v>9.34</c:v>
                </c:pt>
                <c:pt idx="5">
                  <c:v>8.7799999999999994</c:v>
                </c:pt>
                <c:pt idx="6">
                  <c:v>8.8800000000000008</c:v>
                </c:pt>
                <c:pt idx="7">
                  <c:v>9.43</c:v>
                </c:pt>
                <c:pt idx="8">
                  <c:v>10.119999999999999</c:v>
                </c:pt>
                <c:pt idx="9">
                  <c:v>9.52</c:v>
                </c:pt>
                <c:pt idx="10">
                  <c:v>9.75</c:v>
                </c:pt>
                <c:pt idx="11">
                  <c:v>8.98</c:v>
                </c:pt>
                <c:pt idx="12">
                  <c:v>8.86</c:v>
                </c:pt>
                <c:pt idx="13">
                  <c:v>9.6</c:v>
                </c:pt>
                <c:pt idx="14">
                  <c:v>8.3000000000000007</c:v>
                </c:pt>
                <c:pt idx="15">
                  <c:v>9.5</c:v>
                </c:pt>
                <c:pt idx="16">
                  <c:v>8.81</c:v>
                </c:pt>
              </c:numCache>
            </c:numRef>
          </c:yVal>
          <c:smooth val="0"/>
          <c:extLst>
            <c:ext xmlns:c16="http://schemas.microsoft.com/office/drawing/2014/chart" uri="{C3380CC4-5D6E-409C-BE32-E72D297353CC}">
              <c16:uniqueId val="{00000001-31C7-48A7-86A0-83D42CBB1D91}"/>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IvreaZone!$AS$83:$AX$83</c:f>
              <c:numCache>
                <c:formatCode>0.00</c:formatCode>
                <c:ptCount val="6"/>
                <c:pt idx="0">
                  <c:v>15.5</c:v>
                </c:pt>
                <c:pt idx="1">
                  <c:v>13.6</c:v>
                </c:pt>
                <c:pt idx="2">
                  <c:v>13.5</c:v>
                </c:pt>
                <c:pt idx="3">
                  <c:v>14.76</c:v>
                </c:pt>
                <c:pt idx="4">
                  <c:v>13.1</c:v>
                </c:pt>
                <c:pt idx="5">
                  <c:v>12.1</c:v>
                </c:pt>
              </c:numCache>
            </c:numRef>
          </c:yVal>
          <c:smooth val="0"/>
          <c:extLst>
            <c:ext xmlns:c16="http://schemas.microsoft.com/office/drawing/2014/chart" uri="{C3380CC4-5D6E-409C-BE32-E72D297353CC}">
              <c16:uniqueId val="{00000002-31C7-48A7-86A0-83D42CBB1D91}"/>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IvreaZone!$BV$83:$CK$83</c:f>
              <c:numCache>
                <c:formatCode>0.00</c:formatCode>
                <c:ptCount val="16"/>
                <c:pt idx="0">
                  <c:v>10.19</c:v>
                </c:pt>
                <c:pt idx="1">
                  <c:v>9.6999999999999993</c:v>
                </c:pt>
                <c:pt idx="2">
                  <c:v>8.82</c:v>
                </c:pt>
                <c:pt idx="3">
                  <c:v>8.94</c:v>
                </c:pt>
                <c:pt idx="4">
                  <c:v>9.8800000000000008</c:v>
                </c:pt>
                <c:pt idx="5">
                  <c:v>10.97</c:v>
                </c:pt>
                <c:pt idx="6">
                  <c:v>10.59</c:v>
                </c:pt>
                <c:pt idx="7">
                  <c:v>11.3</c:v>
                </c:pt>
                <c:pt idx="8">
                  <c:v>8.94</c:v>
                </c:pt>
                <c:pt idx="9">
                  <c:v>10</c:v>
                </c:pt>
                <c:pt idx="10">
                  <c:v>10.15</c:v>
                </c:pt>
                <c:pt idx="11">
                  <c:v>10.62</c:v>
                </c:pt>
                <c:pt idx="12">
                  <c:v>9.8699999999999992</c:v>
                </c:pt>
                <c:pt idx="13">
                  <c:v>10.16</c:v>
                </c:pt>
                <c:pt idx="14">
                  <c:v>7.96</c:v>
                </c:pt>
                <c:pt idx="15">
                  <c:v>10.67</c:v>
                </c:pt>
              </c:numCache>
            </c:numRef>
          </c:yVal>
          <c:smooth val="0"/>
          <c:extLst>
            <c:ext xmlns:c16="http://schemas.microsoft.com/office/drawing/2014/chart" uri="{C3380CC4-5D6E-409C-BE32-E72D297353CC}">
              <c16:uniqueId val="{00000003-31C7-48A7-86A0-83D42CBB1D91}"/>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IvreaZone!$CM$83:$CZ$83</c:f>
              <c:numCache>
                <c:formatCode>0.00</c:formatCode>
                <c:ptCount val="14"/>
                <c:pt idx="0">
                  <c:v>17.7</c:v>
                </c:pt>
                <c:pt idx="1">
                  <c:v>17.3</c:v>
                </c:pt>
                <c:pt idx="2">
                  <c:v>17.899999999999999</c:v>
                </c:pt>
                <c:pt idx="3">
                  <c:v>19.5</c:v>
                </c:pt>
                <c:pt idx="4">
                  <c:v>18</c:v>
                </c:pt>
                <c:pt idx="5">
                  <c:v>19.5</c:v>
                </c:pt>
                <c:pt idx="6">
                  <c:v>19.100000000000001</c:v>
                </c:pt>
                <c:pt idx="7">
                  <c:v>18.2</c:v>
                </c:pt>
                <c:pt idx="8">
                  <c:v>17.600000000000001</c:v>
                </c:pt>
                <c:pt idx="9">
                  <c:v>21.8</c:v>
                </c:pt>
                <c:pt idx="10">
                  <c:v>21.8</c:v>
                </c:pt>
                <c:pt idx="11">
                  <c:v>18.8</c:v>
                </c:pt>
                <c:pt idx="12">
                  <c:v>20.2</c:v>
                </c:pt>
                <c:pt idx="13">
                  <c:v>17.100000000000001</c:v>
                </c:pt>
              </c:numCache>
            </c:numRef>
          </c:yVal>
          <c:smooth val="0"/>
          <c:extLst>
            <c:ext xmlns:c16="http://schemas.microsoft.com/office/drawing/2014/chart" uri="{C3380CC4-5D6E-409C-BE32-E72D297353CC}">
              <c16:uniqueId val="{00000004-31C7-48A7-86A0-83D42CBB1D91}"/>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IvreaZone!$DA$83:$DR$83</c:f>
              <c:numCache>
                <c:formatCode>0.00</c:formatCode>
                <c:ptCount val="18"/>
                <c:pt idx="0">
                  <c:v>13.5</c:v>
                </c:pt>
                <c:pt idx="1">
                  <c:v>12.15</c:v>
                </c:pt>
                <c:pt idx="2">
                  <c:v>13.53</c:v>
                </c:pt>
                <c:pt idx="3">
                  <c:v>12.7</c:v>
                </c:pt>
                <c:pt idx="4">
                  <c:v>12.21</c:v>
                </c:pt>
                <c:pt idx="5">
                  <c:v>12.2</c:v>
                </c:pt>
                <c:pt idx="6">
                  <c:v>13.6</c:v>
                </c:pt>
                <c:pt idx="7">
                  <c:v>11.74</c:v>
                </c:pt>
                <c:pt idx="8">
                  <c:v>12.91</c:v>
                </c:pt>
                <c:pt idx="9">
                  <c:v>12.7</c:v>
                </c:pt>
                <c:pt idx="10">
                  <c:v>13.3</c:v>
                </c:pt>
                <c:pt idx="11">
                  <c:v>12.6</c:v>
                </c:pt>
                <c:pt idx="12">
                  <c:v>14.1</c:v>
                </c:pt>
                <c:pt idx="13">
                  <c:v>12.39</c:v>
                </c:pt>
                <c:pt idx="14">
                  <c:v>13.5</c:v>
                </c:pt>
                <c:pt idx="15">
                  <c:v>13.2</c:v>
                </c:pt>
                <c:pt idx="16">
                  <c:v>11.9</c:v>
                </c:pt>
                <c:pt idx="17">
                  <c:v>12.35</c:v>
                </c:pt>
              </c:numCache>
            </c:numRef>
          </c:yVal>
          <c:smooth val="0"/>
          <c:extLst>
            <c:ext xmlns:c16="http://schemas.microsoft.com/office/drawing/2014/chart" uri="{C3380CC4-5D6E-409C-BE32-E72D297353CC}">
              <c16:uniqueId val="{00000005-31C7-48A7-86A0-83D42CBB1D91}"/>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IvreaZone!$DT$83:$EF$83</c:f>
              <c:numCache>
                <c:formatCode>0.00</c:formatCode>
                <c:ptCount val="13"/>
                <c:pt idx="0">
                  <c:v>8.3699999999999992</c:v>
                </c:pt>
                <c:pt idx="1">
                  <c:v>8.73</c:v>
                </c:pt>
                <c:pt idx="2">
                  <c:v>9.2100000000000009</c:v>
                </c:pt>
                <c:pt idx="3">
                  <c:v>8.83</c:v>
                </c:pt>
                <c:pt idx="4">
                  <c:v>8.6999999999999993</c:v>
                </c:pt>
                <c:pt idx="5">
                  <c:v>8.23</c:v>
                </c:pt>
                <c:pt idx="6">
                  <c:v>7.98</c:v>
                </c:pt>
                <c:pt idx="7">
                  <c:v>9.17</c:v>
                </c:pt>
                <c:pt idx="8">
                  <c:v>8.81</c:v>
                </c:pt>
                <c:pt idx="9">
                  <c:v>8.57</c:v>
                </c:pt>
                <c:pt idx="10">
                  <c:v>7.41</c:v>
                </c:pt>
                <c:pt idx="11">
                  <c:v>7.88</c:v>
                </c:pt>
                <c:pt idx="12">
                  <c:v>8.5399999999999991</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IvreaZone!$EH$83:$EZ$83</c:f>
              <c:numCache>
                <c:formatCode>0.00</c:formatCode>
                <c:ptCount val="19"/>
                <c:pt idx="0">
                  <c:v>4.09</c:v>
                </c:pt>
                <c:pt idx="1">
                  <c:v>3.91</c:v>
                </c:pt>
                <c:pt idx="2">
                  <c:v>3.84</c:v>
                </c:pt>
                <c:pt idx="3">
                  <c:v>3.91</c:v>
                </c:pt>
                <c:pt idx="4">
                  <c:v>4.17</c:v>
                </c:pt>
                <c:pt idx="5">
                  <c:v>4.0199999999999996</c:v>
                </c:pt>
                <c:pt idx="6">
                  <c:v>3.78</c:v>
                </c:pt>
                <c:pt idx="7">
                  <c:v>3.83</c:v>
                </c:pt>
                <c:pt idx="8">
                  <c:v>3.74</c:v>
                </c:pt>
                <c:pt idx="9">
                  <c:v>4.03</c:v>
                </c:pt>
                <c:pt idx="10">
                  <c:v>3.61</c:v>
                </c:pt>
                <c:pt idx="11">
                  <c:v>4.04</c:v>
                </c:pt>
                <c:pt idx="12">
                  <c:v>3.68</c:v>
                </c:pt>
                <c:pt idx="13">
                  <c:v>3.98</c:v>
                </c:pt>
                <c:pt idx="14">
                  <c:v>3.48</c:v>
                </c:pt>
                <c:pt idx="15">
                  <c:v>4.18</c:v>
                </c:pt>
                <c:pt idx="16">
                  <c:v>4.26</c:v>
                </c:pt>
                <c:pt idx="17">
                  <c:v>4.09</c:v>
                </c:pt>
                <c:pt idx="18">
                  <c:v>4.5599999999999996</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IvreaZone!$FB$83:$FG$83</c:f>
              <c:numCache>
                <c:formatCode>0.00</c:formatCode>
                <c:ptCount val="6"/>
                <c:pt idx="0">
                  <c:v>1.0900000000000001</c:v>
                </c:pt>
                <c:pt idx="1">
                  <c:v>1.63</c:v>
                </c:pt>
                <c:pt idx="2">
                  <c:v>1.7</c:v>
                </c:pt>
                <c:pt idx="3">
                  <c:v>1.67</c:v>
                </c:pt>
                <c:pt idx="4">
                  <c:v>1.95</c:v>
                </c:pt>
                <c:pt idx="5">
                  <c:v>1.73</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IvreaZone!$FI$83:$GI$83</c:f>
              <c:numCache>
                <c:formatCode>0.00</c:formatCode>
                <c:ptCount val="27"/>
                <c:pt idx="0">
                  <c:v>0.26</c:v>
                </c:pt>
                <c:pt idx="1">
                  <c:v>0.16800000000000001</c:v>
                </c:pt>
                <c:pt idx="2">
                  <c:v>0</c:v>
                </c:pt>
                <c:pt idx="3">
                  <c:v>0.18</c:v>
                </c:pt>
                <c:pt idx="4">
                  <c:v>0</c:v>
                </c:pt>
                <c:pt idx="5">
                  <c:v>0</c:v>
                </c:pt>
                <c:pt idx="6">
                  <c:v>0.10100000000000001</c:v>
                </c:pt>
                <c:pt idx="7">
                  <c:v>0.155</c:v>
                </c:pt>
                <c:pt idx="8">
                  <c:v>0.19400000000000001</c:v>
                </c:pt>
                <c:pt idx="9">
                  <c:v>9.8000000000000004E-2</c:v>
                </c:pt>
                <c:pt idx="10">
                  <c:v>0.128</c:v>
                </c:pt>
                <c:pt idx="11">
                  <c:v>0.13</c:v>
                </c:pt>
                <c:pt idx="12">
                  <c:v>0</c:v>
                </c:pt>
                <c:pt idx="13">
                  <c:v>0</c:v>
                </c:pt>
                <c:pt idx="14">
                  <c:v>9.7000000000000003E-2</c:v>
                </c:pt>
                <c:pt idx="15">
                  <c:v>0.13100000000000001</c:v>
                </c:pt>
                <c:pt idx="16">
                  <c:v>9.6000000000000002E-2</c:v>
                </c:pt>
                <c:pt idx="17">
                  <c:v>0.123</c:v>
                </c:pt>
                <c:pt idx="18">
                  <c:v>0</c:v>
                </c:pt>
                <c:pt idx="19">
                  <c:v>0.14399999999999999</c:v>
                </c:pt>
                <c:pt idx="20">
                  <c:v>0.24399999999999999</c:v>
                </c:pt>
                <c:pt idx="21">
                  <c:v>0.14499999999999999</c:v>
                </c:pt>
                <c:pt idx="22">
                  <c:v>0.126</c:v>
                </c:pt>
                <c:pt idx="23">
                  <c:v>0.14099999999999999</c:v>
                </c:pt>
                <c:pt idx="24">
                  <c:v>0.126</c:v>
                </c:pt>
                <c:pt idx="25">
                  <c:v>0.16200000000000001</c:v>
                </c:pt>
                <c:pt idx="26">
                  <c:v>0.17</c:v>
                </c:pt>
              </c:numCache>
            </c:numRef>
          </c:yVal>
          <c:smooth val="0"/>
          <c:extLst>
            <c:ext xmlns:c16="http://schemas.microsoft.com/office/drawing/2014/chart" uri="{C3380CC4-5D6E-409C-BE32-E72D297353CC}">
              <c16:uniqueId val="{00000006-31C7-48A7-86A0-83D42CBB1D91}"/>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IvreaZone!$GK$83:$GW$83</c:f>
              <c:numCache>
                <c:formatCode>0.00</c:formatCode>
                <c:ptCount val="13"/>
                <c:pt idx="0">
                  <c:v>0</c:v>
                </c:pt>
                <c:pt idx="1">
                  <c:v>0.151</c:v>
                </c:pt>
                <c:pt idx="2">
                  <c:v>0.153</c:v>
                </c:pt>
                <c:pt idx="3">
                  <c:v>0.224</c:v>
                </c:pt>
                <c:pt idx="4">
                  <c:v>0.26500000000000001</c:v>
                </c:pt>
                <c:pt idx="5">
                  <c:v>0.37</c:v>
                </c:pt>
                <c:pt idx="6">
                  <c:v>0.19900000000000001</c:v>
                </c:pt>
                <c:pt idx="7">
                  <c:v>0.125</c:v>
                </c:pt>
                <c:pt idx="8">
                  <c:v>0.33</c:v>
                </c:pt>
                <c:pt idx="9">
                  <c:v>0.28999999999999998</c:v>
                </c:pt>
                <c:pt idx="10">
                  <c:v>0.14000000000000001</c:v>
                </c:pt>
                <c:pt idx="11">
                  <c:v>0.215</c:v>
                </c:pt>
                <c:pt idx="12">
                  <c:v>0.161</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09675992"/>
        <c:axId val="-2109681016"/>
      </c:scatterChart>
      <c:valAx>
        <c:axId val="-2109675992"/>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09681016"/>
        <c:crossesAt val="1E-3"/>
        <c:crossBetween val="midCat"/>
        <c:minorUnit val="50"/>
      </c:valAx>
      <c:valAx>
        <c:axId val="-2109681016"/>
        <c:scaling>
          <c:logBase val="10"/>
          <c:orientation val="minMax"/>
        </c:scaling>
        <c:delete val="0"/>
        <c:axPos val="l"/>
        <c:majorGridlines/>
        <c:title>
          <c:tx>
            <c:rich>
              <a:bodyPr rot="-5400000" vert="horz"/>
              <a:lstStyle/>
              <a:p>
                <a:pPr>
                  <a:defRPr/>
                </a:pPr>
                <a:r>
                  <a:rPr lang="en-US"/>
                  <a:t>Sn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09675992"/>
        <c:crosses val="autoZero"/>
        <c:crossBetween val="midCat"/>
      </c:valAx>
    </c:plotArea>
    <c:plotVisOnly val="1"/>
    <c:dispBlanksAs val="gap"/>
    <c:showDLblsOverMax val="0"/>
  </c:char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Langtang!$F$87:$I$87</c:f>
              <c:numCache>
                <c:formatCode>0.00</c:formatCode>
                <c:ptCount val="4"/>
                <c:pt idx="0">
                  <c:v>50.8</c:v>
                </c:pt>
                <c:pt idx="1">
                  <c:v>42.8</c:v>
                </c:pt>
                <c:pt idx="2">
                  <c:v>47.3</c:v>
                </c:pt>
                <c:pt idx="3">
                  <c:v>47.4</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Langtang!$B$87:$E$87</c:f>
              <c:numCache>
                <c:formatCode>0.00</c:formatCode>
                <c:ptCount val="4"/>
                <c:pt idx="0">
                  <c:v>11.2</c:v>
                </c:pt>
                <c:pt idx="1">
                  <c:v>6.94</c:v>
                </c:pt>
                <c:pt idx="2">
                  <c:v>8.23</c:v>
                </c:pt>
                <c:pt idx="3">
                  <c:v>6.62</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Langtang!$X$87:$AE$87</c:f>
              <c:numCache>
                <c:formatCode>0.00</c:formatCode>
                <c:ptCount val="8"/>
                <c:pt idx="0">
                  <c:v>22.8</c:v>
                </c:pt>
                <c:pt idx="1">
                  <c:v>24.3</c:v>
                </c:pt>
                <c:pt idx="2">
                  <c:v>23.67</c:v>
                </c:pt>
                <c:pt idx="3">
                  <c:v>20.53</c:v>
                </c:pt>
                <c:pt idx="4">
                  <c:v>19.47</c:v>
                </c:pt>
                <c:pt idx="5">
                  <c:v>23.08</c:v>
                </c:pt>
                <c:pt idx="6">
                  <c:v>24.84</c:v>
                </c:pt>
                <c:pt idx="7">
                  <c:v>19.3</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Langtang!$U$87:$W$87</c:f>
              <c:numCache>
                <c:formatCode>0.00</c:formatCode>
                <c:ptCount val="3"/>
                <c:pt idx="0">
                  <c:v>2.86</c:v>
                </c:pt>
                <c:pt idx="1">
                  <c:v>2.72</c:v>
                </c:pt>
                <c:pt idx="2">
                  <c:v>2.61</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Langtang!$AG$87:$AO$87</c:f>
              <c:numCache>
                <c:formatCode>0.00</c:formatCode>
                <c:ptCount val="9"/>
                <c:pt idx="0">
                  <c:v>23.94</c:v>
                </c:pt>
                <c:pt idx="1">
                  <c:v>38.299999999999997</c:v>
                </c:pt>
                <c:pt idx="2">
                  <c:v>44.4</c:v>
                </c:pt>
                <c:pt idx="3">
                  <c:v>41.8</c:v>
                </c:pt>
                <c:pt idx="4">
                  <c:v>41.8</c:v>
                </c:pt>
                <c:pt idx="5">
                  <c:v>25.5</c:v>
                </c:pt>
                <c:pt idx="6">
                  <c:v>31.3</c:v>
                </c:pt>
                <c:pt idx="7">
                  <c:v>40.799999999999997</c:v>
                </c:pt>
                <c:pt idx="8">
                  <c:v>24.24</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Langtang!$P$87:$S$87</c:f>
              <c:numCache>
                <c:formatCode>0.00</c:formatCode>
                <c:ptCount val="4"/>
                <c:pt idx="0">
                  <c:v>108</c:v>
                </c:pt>
                <c:pt idx="1">
                  <c:v>93.6</c:v>
                </c:pt>
                <c:pt idx="2">
                  <c:v>107.6</c:v>
                </c:pt>
                <c:pt idx="3">
                  <c:v>96.5</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Langtang!$K$87:$O$87</c:f>
              <c:numCache>
                <c:formatCode>0.00</c:formatCode>
                <c:ptCount val="5"/>
                <c:pt idx="0">
                  <c:v>20.8</c:v>
                </c:pt>
                <c:pt idx="1">
                  <c:v>22.7</c:v>
                </c:pt>
                <c:pt idx="2">
                  <c:v>19.399999999999999</c:v>
                </c:pt>
                <c:pt idx="3">
                  <c:v>21</c:v>
                </c:pt>
                <c:pt idx="4">
                  <c:v>26.3</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Sikkim!$K$87:$Q$87</c:f>
              <c:numCache>
                <c:formatCode>0.00</c:formatCode>
                <c:ptCount val="7"/>
                <c:pt idx="0">
                  <c:v>32.6</c:v>
                </c:pt>
                <c:pt idx="1">
                  <c:v>30.3</c:v>
                </c:pt>
                <c:pt idx="2">
                  <c:v>32.700000000000003</c:v>
                </c:pt>
                <c:pt idx="3">
                  <c:v>29.8</c:v>
                </c:pt>
                <c:pt idx="4">
                  <c:v>32.6</c:v>
                </c:pt>
                <c:pt idx="5">
                  <c:v>27.9</c:v>
                </c:pt>
                <c:pt idx="6">
                  <c:v>24.5</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Sikkim!$B$87:$J$87</c:f>
              <c:numCache>
                <c:formatCode>0.00</c:formatCode>
                <c:ptCount val="9"/>
                <c:pt idx="0">
                  <c:v>3.31</c:v>
                </c:pt>
                <c:pt idx="1">
                  <c:v>2.08</c:v>
                </c:pt>
                <c:pt idx="2">
                  <c:v>2.59</c:v>
                </c:pt>
                <c:pt idx="3">
                  <c:v>1.98</c:v>
                </c:pt>
                <c:pt idx="4">
                  <c:v>2.88</c:v>
                </c:pt>
                <c:pt idx="5">
                  <c:v>4.1100000000000003</c:v>
                </c:pt>
                <c:pt idx="6">
                  <c:v>2.94</c:v>
                </c:pt>
                <c:pt idx="7">
                  <c:v>2.25</c:v>
                </c:pt>
                <c:pt idx="8">
                  <c:v>6.34</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Sikkim!$AB$87:$AI$87</c:f>
              <c:numCache>
                <c:formatCode>0.00</c:formatCode>
                <c:ptCount val="8"/>
                <c:pt idx="0">
                  <c:v>45.9</c:v>
                </c:pt>
                <c:pt idx="1">
                  <c:v>45.3</c:v>
                </c:pt>
                <c:pt idx="2">
                  <c:v>39</c:v>
                </c:pt>
                <c:pt idx="3">
                  <c:v>43.4</c:v>
                </c:pt>
                <c:pt idx="4">
                  <c:v>44.1</c:v>
                </c:pt>
                <c:pt idx="5">
                  <c:v>44.7</c:v>
                </c:pt>
                <c:pt idx="6">
                  <c:v>45.3</c:v>
                </c:pt>
                <c:pt idx="7">
                  <c:v>45.5</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Sikkim!$S$87:$AA$87</c:f>
              <c:numCache>
                <c:formatCode>0.00</c:formatCode>
                <c:ptCount val="9"/>
                <c:pt idx="0">
                  <c:v>2.77</c:v>
                </c:pt>
                <c:pt idx="1">
                  <c:v>2.3199999999999998</c:v>
                </c:pt>
                <c:pt idx="2">
                  <c:v>2.87</c:v>
                </c:pt>
                <c:pt idx="3">
                  <c:v>3.18</c:v>
                </c:pt>
                <c:pt idx="4">
                  <c:v>2.7</c:v>
                </c:pt>
                <c:pt idx="5">
                  <c:v>2.57</c:v>
                </c:pt>
                <c:pt idx="6">
                  <c:v>2.35</c:v>
                </c:pt>
                <c:pt idx="7">
                  <c:v>2.4300000000000002</c:v>
                </c:pt>
                <c:pt idx="8">
                  <c:v>2.66</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Sikkim!$AS$87:$AZ$87</c:f>
              <c:numCache>
                <c:formatCode>0.00</c:formatCode>
                <c:ptCount val="8"/>
                <c:pt idx="0">
                  <c:v>49.6</c:v>
                </c:pt>
                <c:pt idx="1">
                  <c:v>68.3</c:v>
                </c:pt>
                <c:pt idx="2">
                  <c:v>80.2</c:v>
                </c:pt>
                <c:pt idx="3">
                  <c:v>60.2</c:v>
                </c:pt>
                <c:pt idx="4">
                  <c:v>70</c:v>
                </c:pt>
                <c:pt idx="5">
                  <c:v>74.2</c:v>
                </c:pt>
                <c:pt idx="6">
                  <c:v>70.900000000000006</c:v>
                </c:pt>
                <c:pt idx="7">
                  <c:v>55.1</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Sikkim!$AK$87:$AR$87</c:f>
              <c:numCache>
                <c:formatCode>0.00</c:formatCode>
                <c:ptCount val="8"/>
                <c:pt idx="0">
                  <c:v>12.06</c:v>
                </c:pt>
                <c:pt idx="1">
                  <c:v>12.2</c:v>
                </c:pt>
                <c:pt idx="2">
                  <c:v>10.58</c:v>
                </c:pt>
                <c:pt idx="3">
                  <c:v>11.67</c:v>
                </c:pt>
                <c:pt idx="4">
                  <c:v>10.95</c:v>
                </c:pt>
                <c:pt idx="5">
                  <c:v>9.43</c:v>
                </c:pt>
                <c:pt idx="6">
                  <c:v>12</c:v>
                </c:pt>
                <c:pt idx="7">
                  <c:v>10.28</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Sikkim!$BJ$87:$BR$87</c:f>
              <c:numCache>
                <c:formatCode>0.00</c:formatCode>
                <c:ptCount val="9"/>
                <c:pt idx="0">
                  <c:v>50</c:v>
                </c:pt>
                <c:pt idx="1">
                  <c:v>49.5</c:v>
                </c:pt>
                <c:pt idx="2">
                  <c:v>56.2</c:v>
                </c:pt>
                <c:pt idx="3">
                  <c:v>49</c:v>
                </c:pt>
                <c:pt idx="4">
                  <c:v>51.9</c:v>
                </c:pt>
                <c:pt idx="5">
                  <c:v>48.7</c:v>
                </c:pt>
                <c:pt idx="6">
                  <c:v>59.7</c:v>
                </c:pt>
                <c:pt idx="7">
                  <c:v>44.4</c:v>
                </c:pt>
                <c:pt idx="8">
                  <c:v>47.8</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Sikkim!$BB$87:$BI$87</c:f>
              <c:numCache>
                <c:formatCode>0.00</c:formatCode>
                <c:ptCount val="8"/>
                <c:pt idx="0">
                  <c:v>4.91</c:v>
                </c:pt>
                <c:pt idx="1">
                  <c:v>6.46</c:v>
                </c:pt>
                <c:pt idx="2">
                  <c:v>6.31</c:v>
                </c:pt>
                <c:pt idx="3">
                  <c:v>5.48</c:v>
                </c:pt>
                <c:pt idx="4">
                  <c:v>5.51</c:v>
                </c:pt>
                <c:pt idx="5">
                  <c:v>6.71</c:v>
                </c:pt>
                <c:pt idx="6">
                  <c:v>4.09</c:v>
                </c:pt>
                <c:pt idx="7">
                  <c:v>7.42</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Sikkim!$CC$87:$CK$87</c:f>
              <c:numCache>
                <c:formatCode>0.00</c:formatCode>
                <c:ptCount val="9"/>
                <c:pt idx="0">
                  <c:v>26.6</c:v>
                </c:pt>
                <c:pt idx="1">
                  <c:v>27.2</c:v>
                </c:pt>
                <c:pt idx="2">
                  <c:v>29.6</c:v>
                </c:pt>
                <c:pt idx="3">
                  <c:v>30.8</c:v>
                </c:pt>
                <c:pt idx="4">
                  <c:v>27.3</c:v>
                </c:pt>
                <c:pt idx="5">
                  <c:v>25.6</c:v>
                </c:pt>
                <c:pt idx="6">
                  <c:v>24.5</c:v>
                </c:pt>
                <c:pt idx="7">
                  <c:v>23.3</c:v>
                </c:pt>
                <c:pt idx="8">
                  <c:v>25.8</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Sikkim!$BT$87:$CB$87</c:f>
              <c:numCache>
                <c:formatCode>0.00</c:formatCode>
                <c:ptCount val="9"/>
                <c:pt idx="0">
                  <c:v>5.38</c:v>
                </c:pt>
                <c:pt idx="1">
                  <c:v>5.7</c:v>
                </c:pt>
                <c:pt idx="2">
                  <c:v>5.48</c:v>
                </c:pt>
                <c:pt idx="3">
                  <c:v>5.73</c:v>
                </c:pt>
                <c:pt idx="4">
                  <c:v>4.84</c:v>
                </c:pt>
                <c:pt idx="5">
                  <c:v>7.04</c:v>
                </c:pt>
                <c:pt idx="6">
                  <c:v>6.5</c:v>
                </c:pt>
                <c:pt idx="7">
                  <c:v>3.96</c:v>
                </c:pt>
                <c:pt idx="8">
                  <c:v>5.66</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Sikkim!$CV$87:$DB$87</c:f>
              <c:numCache>
                <c:formatCode>0.00</c:formatCode>
                <c:ptCount val="7"/>
                <c:pt idx="0">
                  <c:v>46.2</c:v>
                </c:pt>
                <c:pt idx="1">
                  <c:v>48.9</c:v>
                </c:pt>
                <c:pt idx="2">
                  <c:v>79.8</c:v>
                </c:pt>
                <c:pt idx="3">
                  <c:v>74.900000000000006</c:v>
                </c:pt>
                <c:pt idx="4">
                  <c:v>114.9</c:v>
                </c:pt>
                <c:pt idx="5">
                  <c:v>53.3</c:v>
                </c:pt>
                <c:pt idx="6">
                  <c:v>46.2</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Sikkim!$CM$87:$CU$87</c:f>
              <c:numCache>
                <c:formatCode>0.00</c:formatCode>
                <c:ptCount val="9"/>
                <c:pt idx="0">
                  <c:v>15.2</c:v>
                </c:pt>
                <c:pt idx="1">
                  <c:v>5.6</c:v>
                </c:pt>
                <c:pt idx="2">
                  <c:v>11.16</c:v>
                </c:pt>
                <c:pt idx="3">
                  <c:v>5.21</c:v>
                </c:pt>
                <c:pt idx="4">
                  <c:v>11.75</c:v>
                </c:pt>
                <c:pt idx="5">
                  <c:v>10.43</c:v>
                </c:pt>
                <c:pt idx="6">
                  <c:v>10.88</c:v>
                </c:pt>
                <c:pt idx="7">
                  <c:v>13.16</c:v>
                </c:pt>
                <c:pt idx="8">
                  <c:v>13.74</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IvreaZone!$B$87:$F$87</c:f>
              <c:numCache>
                <c:formatCode>0.00</c:formatCode>
                <c:ptCount val="5"/>
                <c:pt idx="0">
                  <c:v>0</c:v>
                </c:pt>
                <c:pt idx="1">
                  <c:v>3.29</c:v>
                </c:pt>
                <c:pt idx="2">
                  <c:v>3.76</c:v>
                </c:pt>
                <c:pt idx="3">
                  <c:v>3.98</c:v>
                </c:pt>
                <c:pt idx="4">
                  <c:v>3.59</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IvreaZone!$G$87:$U$87</c:f>
              <c:numCache>
                <c:formatCode>0.00</c:formatCode>
                <c:ptCount val="15"/>
                <c:pt idx="0">
                  <c:v>64.2</c:v>
                </c:pt>
                <c:pt idx="1">
                  <c:v>65.3</c:v>
                </c:pt>
                <c:pt idx="2">
                  <c:v>71.400000000000006</c:v>
                </c:pt>
                <c:pt idx="3">
                  <c:v>40.9</c:v>
                </c:pt>
                <c:pt idx="4">
                  <c:v>40.799999999999997</c:v>
                </c:pt>
                <c:pt idx="5">
                  <c:v>45.4</c:v>
                </c:pt>
                <c:pt idx="6">
                  <c:v>42.3</c:v>
                </c:pt>
                <c:pt idx="7">
                  <c:v>56.1</c:v>
                </c:pt>
                <c:pt idx="8">
                  <c:v>42.7</c:v>
                </c:pt>
                <c:pt idx="9">
                  <c:v>51</c:v>
                </c:pt>
                <c:pt idx="10">
                  <c:v>53.7</c:v>
                </c:pt>
                <c:pt idx="11">
                  <c:v>50.3</c:v>
                </c:pt>
                <c:pt idx="12">
                  <c:v>40.4</c:v>
                </c:pt>
                <c:pt idx="13">
                  <c:v>43</c:v>
                </c:pt>
                <c:pt idx="14">
                  <c:v>34.9</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IvreaZone!$W$87:$Y$87</c:f>
              <c:numCache>
                <c:formatCode>0.00</c:formatCode>
                <c:ptCount val="3"/>
                <c:pt idx="0">
                  <c:v>0.94</c:v>
                </c:pt>
                <c:pt idx="1">
                  <c:v>0.89</c:v>
                </c:pt>
                <c:pt idx="2">
                  <c:v>0.80500000000000005</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IvreaZone!$Z$87:$AQ$87</c:f>
              <c:numCache>
                <c:formatCode>0.00</c:formatCode>
                <c:ptCount val="18"/>
                <c:pt idx="0">
                  <c:v>11.6</c:v>
                </c:pt>
                <c:pt idx="1">
                  <c:v>15.84</c:v>
                </c:pt>
                <c:pt idx="2">
                  <c:v>9.1300000000000008</c:v>
                </c:pt>
                <c:pt idx="3">
                  <c:v>13.48</c:v>
                </c:pt>
                <c:pt idx="4">
                  <c:v>14.71</c:v>
                </c:pt>
                <c:pt idx="5">
                  <c:v>22.4</c:v>
                </c:pt>
                <c:pt idx="6">
                  <c:v>28.1</c:v>
                </c:pt>
                <c:pt idx="7">
                  <c:v>40</c:v>
                </c:pt>
                <c:pt idx="8">
                  <c:v>24.7</c:v>
                </c:pt>
                <c:pt idx="9">
                  <c:v>11.77</c:v>
                </c:pt>
                <c:pt idx="10">
                  <c:v>23.5</c:v>
                </c:pt>
                <c:pt idx="11">
                  <c:v>36.9</c:v>
                </c:pt>
                <c:pt idx="12">
                  <c:v>33.200000000000003</c:v>
                </c:pt>
                <c:pt idx="13">
                  <c:v>17.45</c:v>
                </c:pt>
                <c:pt idx="14">
                  <c:v>11.47</c:v>
                </c:pt>
                <c:pt idx="15">
                  <c:v>11.2</c:v>
                </c:pt>
                <c:pt idx="16">
                  <c:v>24.5</c:v>
                </c:pt>
                <c:pt idx="17">
                  <c:v>32.799999999999997</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IvreaZone!$BQ$87:$BU$87</c:f>
              <c:numCache>
                <c:formatCode>0.00</c:formatCode>
                <c:ptCount val="5"/>
                <c:pt idx="0">
                  <c:v>2.46</c:v>
                </c:pt>
                <c:pt idx="1">
                  <c:v>2.4500000000000002</c:v>
                </c:pt>
                <c:pt idx="2">
                  <c:v>2.2200000000000002</c:v>
                </c:pt>
                <c:pt idx="3">
                  <c:v>2.68</c:v>
                </c:pt>
                <c:pt idx="4">
                  <c:v>2.2400000000000002</c:v>
                </c:pt>
              </c:numCache>
            </c:numRef>
          </c:yVal>
          <c:smooth val="0"/>
          <c:extLst>
            <c:ext xmlns:c16="http://schemas.microsoft.com/office/drawing/2014/chart" uri="{C3380CC4-5D6E-409C-BE32-E72D297353CC}">
              <c16:uniqueId val="{00000000-B607-4227-8BBC-67DAD799AB5D}"/>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IvreaZone!$AY$87:$BO$87</c:f>
              <c:numCache>
                <c:formatCode>0.00</c:formatCode>
                <c:ptCount val="17"/>
                <c:pt idx="0">
                  <c:v>20.2</c:v>
                </c:pt>
                <c:pt idx="1">
                  <c:v>29.2</c:v>
                </c:pt>
                <c:pt idx="2">
                  <c:v>22.2</c:v>
                </c:pt>
                <c:pt idx="3">
                  <c:v>26.9</c:v>
                </c:pt>
                <c:pt idx="4">
                  <c:v>28.6</c:v>
                </c:pt>
                <c:pt idx="5">
                  <c:v>38.700000000000003</c:v>
                </c:pt>
                <c:pt idx="6">
                  <c:v>25.6</c:v>
                </c:pt>
                <c:pt idx="7">
                  <c:v>23.1</c:v>
                </c:pt>
                <c:pt idx="8">
                  <c:v>24.9</c:v>
                </c:pt>
                <c:pt idx="9">
                  <c:v>23.5</c:v>
                </c:pt>
                <c:pt idx="10">
                  <c:v>17</c:v>
                </c:pt>
                <c:pt idx="11">
                  <c:v>21.1</c:v>
                </c:pt>
                <c:pt idx="12">
                  <c:v>27.6</c:v>
                </c:pt>
                <c:pt idx="13">
                  <c:v>31.6</c:v>
                </c:pt>
                <c:pt idx="14">
                  <c:v>21.7</c:v>
                </c:pt>
                <c:pt idx="15">
                  <c:v>24.3</c:v>
                </c:pt>
                <c:pt idx="16">
                  <c:v>22.6</c:v>
                </c:pt>
              </c:numCache>
            </c:numRef>
          </c:yVal>
          <c:smooth val="0"/>
          <c:extLst>
            <c:ext xmlns:c16="http://schemas.microsoft.com/office/drawing/2014/chart" uri="{C3380CC4-5D6E-409C-BE32-E72D297353CC}">
              <c16:uniqueId val="{00000001-B607-4227-8BBC-67DAD799AB5D}"/>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IvreaZone!$AS$87:$AX$87</c:f>
              <c:numCache>
                <c:formatCode>0.00</c:formatCode>
                <c:ptCount val="6"/>
                <c:pt idx="0">
                  <c:v>1.6</c:v>
                </c:pt>
                <c:pt idx="1">
                  <c:v>1.97</c:v>
                </c:pt>
                <c:pt idx="2">
                  <c:v>1.74</c:v>
                </c:pt>
                <c:pt idx="3">
                  <c:v>1.58</c:v>
                </c:pt>
                <c:pt idx="4">
                  <c:v>1.57</c:v>
                </c:pt>
                <c:pt idx="5">
                  <c:v>2.34</c:v>
                </c:pt>
              </c:numCache>
            </c:numRef>
          </c:yVal>
          <c:smooth val="0"/>
          <c:extLst>
            <c:ext xmlns:c16="http://schemas.microsoft.com/office/drawing/2014/chart" uri="{C3380CC4-5D6E-409C-BE32-E72D297353CC}">
              <c16:uniqueId val="{00000002-B607-4227-8BBC-67DAD799AB5D}"/>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IvreaZone!$BV$87:$CK$87</c:f>
              <c:numCache>
                <c:formatCode>0.00</c:formatCode>
                <c:ptCount val="16"/>
                <c:pt idx="0">
                  <c:v>32.200000000000003</c:v>
                </c:pt>
                <c:pt idx="1">
                  <c:v>32.200000000000003</c:v>
                </c:pt>
                <c:pt idx="2">
                  <c:v>17.600000000000001</c:v>
                </c:pt>
                <c:pt idx="3">
                  <c:v>31.8</c:v>
                </c:pt>
                <c:pt idx="4">
                  <c:v>36.9</c:v>
                </c:pt>
                <c:pt idx="5">
                  <c:v>34</c:v>
                </c:pt>
                <c:pt idx="6">
                  <c:v>24.9</c:v>
                </c:pt>
                <c:pt idx="7">
                  <c:v>34</c:v>
                </c:pt>
                <c:pt idx="8">
                  <c:v>25.1</c:v>
                </c:pt>
                <c:pt idx="9">
                  <c:v>9.31</c:v>
                </c:pt>
                <c:pt idx="10">
                  <c:v>32.700000000000003</c:v>
                </c:pt>
                <c:pt idx="11">
                  <c:v>33.4</c:v>
                </c:pt>
                <c:pt idx="12">
                  <c:v>45.3</c:v>
                </c:pt>
                <c:pt idx="13">
                  <c:v>27.2</c:v>
                </c:pt>
                <c:pt idx="14">
                  <c:v>28.7</c:v>
                </c:pt>
                <c:pt idx="15">
                  <c:v>16.3</c:v>
                </c:pt>
              </c:numCache>
            </c:numRef>
          </c:yVal>
          <c:smooth val="0"/>
          <c:extLst>
            <c:ext xmlns:c16="http://schemas.microsoft.com/office/drawing/2014/chart" uri="{C3380CC4-5D6E-409C-BE32-E72D297353CC}">
              <c16:uniqueId val="{00000003-B607-4227-8BBC-67DAD799AB5D}"/>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IvreaZone!$CM$87:$CZ$87</c:f>
              <c:numCache>
                <c:formatCode>0.00</c:formatCode>
                <c:ptCount val="14"/>
                <c:pt idx="0">
                  <c:v>1.86</c:v>
                </c:pt>
                <c:pt idx="1">
                  <c:v>2.36</c:v>
                </c:pt>
                <c:pt idx="2">
                  <c:v>2.16</c:v>
                </c:pt>
                <c:pt idx="3">
                  <c:v>2.2599999999999998</c:v>
                </c:pt>
                <c:pt idx="4">
                  <c:v>2.1</c:v>
                </c:pt>
                <c:pt idx="5">
                  <c:v>2.39</c:v>
                </c:pt>
                <c:pt idx="6">
                  <c:v>1.97</c:v>
                </c:pt>
                <c:pt idx="7">
                  <c:v>2.27</c:v>
                </c:pt>
                <c:pt idx="8">
                  <c:v>2.1</c:v>
                </c:pt>
                <c:pt idx="9">
                  <c:v>2.2400000000000002</c:v>
                </c:pt>
                <c:pt idx="10">
                  <c:v>2.36</c:v>
                </c:pt>
                <c:pt idx="11">
                  <c:v>2.0499999999999998</c:v>
                </c:pt>
                <c:pt idx="12">
                  <c:v>2.42</c:v>
                </c:pt>
                <c:pt idx="13">
                  <c:v>2.1800000000000002</c:v>
                </c:pt>
              </c:numCache>
            </c:numRef>
          </c:yVal>
          <c:smooth val="0"/>
          <c:extLst>
            <c:ext xmlns:c16="http://schemas.microsoft.com/office/drawing/2014/chart" uri="{C3380CC4-5D6E-409C-BE32-E72D297353CC}">
              <c16:uniqueId val="{00000004-B607-4227-8BBC-67DAD799AB5D}"/>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IvreaZone!$DA$87:$DR$87</c:f>
              <c:numCache>
                <c:formatCode>0.00</c:formatCode>
                <c:ptCount val="18"/>
                <c:pt idx="0">
                  <c:v>27.2</c:v>
                </c:pt>
                <c:pt idx="1">
                  <c:v>20.9</c:v>
                </c:pt>
                <c:pt idx="2">
                  <c:v>27.5</c:v>
                </c:pt>
                <c:pt idx="3">
                  <c:v>24.8</c:v>
                </c:pt>
                <c:pt idx="4">
                  <c:v>26.3</c:v>
                </c:pt>
                <c:pt idx="5">
                  <c:v>25.4</c:v>
                </c:pt>
                <c:pt idx="6">
                  <c:v>26</c:v>
                </c:pt>
                <c:pt idx="7">
                  <c:v>24.9</c:v>
                </c:pt>
                <c:pt idx="8">
                  <c:v>27.8</c:v>
                </c:pt>
                <c:pt idx="9">
                  <c:v>27.5</c:v>
                </c:pt>
                <c:pt idx="10">
                  <c:v>31.9</c:v>
                </c:pt>
                <c:pt idx="11">
                  <c:v>26.8</c:v>
                </c:pt>
                <c:pt idx="12">
                  <c:v>25.1</c:v>
                </c:pt>
                <c:pt idx="13">
                  <c:v>19</c:v>
                </c:pt>
                <c:pt idx="14">
                  <c:v>18</c:v>
                </c:pt>
                <c:pt idx="15">
                  <c:v>20.6</c:v>
                </c:pt>
                <c:pt idx="16">
                  <c:v>24.6</c:v>
                </c:pt>
                <c:pt idx="17">
                  <c:v>26.7</c:v>
                </c:pt>
              </c:numCache>
            </c:numRef>
          </c:yVal>
          <c:smooth val="0"/>
          <c:extLst>
            <c:ext xmlns:c16="http://schemas.microsoft.com/office/drawing/2014/chart" uri="{C3380CC4-5D6E-409C-BE32-E72D297353CC}">
              <c16:uniqueId val="{00000005-B607-4227-8BBC-67DAD799AB5D}"/>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IvreaZone!$DT$87:$EF$87</c:f>
              <c:numCache>
                <c:formatCode>0.00</c:formatCode>
                <c:ptCount val="13"/>
                <c:pt idx="0">
                  <c:v>23.5</c:v>
                </c:pt>
                <c:pt idx="1">
                  <c:v>24.46</c:v>
                </c:pt>
                <c:pt idx="2">
                  <c:v>25.04</c:v>
                </c:pt>
                <c:pt idx="3">
                  <c:v>25.8</c:v>
                </c:pt>
                <c:pt idx="4">
                  <c:v>22.8</c:v>
                </c:pt>
                <c:pt idx="5">
                  <c:v>23.5</c:v>
                </c:pt>
                <c:pt idx="6">
                  <c:v>25.1</c:v>
                </c:pt>
                <c:pt idx="7">
                  <c:v>24.28</c:v>
                </c:pt>
                <c:pt idx="8">
                  <c:v>20.440000000000001</c:v>
                </c:pt>
                <c:pt idx="9">
                  <c:v>26.01</c:v>
                </c:pt>
                <c:pt idx="10">
                  <c:v>24.94</c:v>
                </c:pt>
                <c:pt idx="11">
                  <c:v>25.41</c:v>
                </c:pt>
                <c:pt idx="12">
                  <c:v>20.2</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IvreaZone!$EH$87:$EZ$87</c:f>
              <c:numCache>
                <c:formatCode>0.00</c:formatCode>
                <c:ptCount val="19"/>
                <c:pt idx="0">
                  <c:v>13.37</c:v>
                </c:pt>
                <c:pt idx="1">
                  <c:v>12.99</c:v>
                </c:pt>
                <c:pt idx="2">
                  <c:v>13.27</c:v>
                </c:pt>
                <c:pt idx="3">
                  <c:v>13.23</c:v>
                </c:pt>
                <c:pt idx="4">
                  <c:v>13.25</c:v>
                </c:pt>
                <c:pt idx="5">
                  <c:v>13.51</c:v>
                </c:pt>
                <c:pt idx="6">
                  <c:v>12.95</c:v>
                </c:pt>
                <c:pt idx="7">
                  <c:v>12.52</c:v>
                </c:pt>
                <c:pt idx="8">
                  <c:v>13.36</c:v>
                </c:pt>
                <c:pt idx="9">
                  <c:v>13.47</c:v>
                </c:pt>
                <c:pt idx="10">
                  <c:v>13.69</c:v>
                </c:pt>
                <c:pt idx="11">
                  <c:v>11.77</c:v>
                </c:pt>
                <c:pt idx="12">
                  <c:v>12.57</c:v>
                </c:pt>
                <c:pt idx="13">
                  <c:v>13.38</c:v>
                </c:pt>
                <c:pt idx="14">
                  <c:v>13.31</c:v>
                </c:pt>
                <c:pt idx="15">
                  <c:v>13.1</c:v>
                </c:pt>
                <c:pt idx="16">
                  <c:v>12.03</c:v>
                </c:pt>
                <c:pt idx="17">
                  <c:v>13.04</c:v>
                </c:pt>
                <c:pt idx="18">
                  <c:v>13.92</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IvreaZone!$FB$87:$FG$87</c:f>
              <c:numCache>
                <c:formatCode>0.00</c:formatCode>
                <c:ptCount val="6"/>
                <c:pt idx="0">
                  <c:v>0.91700000000000004</c:v>
                </c:pt>
                <c:pt idx="1">
                  <c:v>0.97199999999999998</c:v>
                </c:pt>
                <c:pt idx="2">
                  <c:v>0.88400000000000001</c:v>
                </c:pt>
                <c:pt idx="3">
                  <c:v>1.0169999999999999</c:v>
                </c:pt>
                <c:pt idx="4">
                  <c:v>0.872</c:v>
                </c:pt>
                <c:pt idx="5">
                  <c:v>0.85699999999999998</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IvreaZone!$FI$87:$GI$87</c:f>
              <c:numCache>
                <c:formatCode>0.00</c:formatCode>
                <c:ptCount val="27"/>
                <c:pt idx="0">
                  <c:v>1.39</c:v>
                </c:pt>
                <c:pt idx="1">
                  <c:v>1.83</c:v>
                </c:pt>
                <c:pt idx="2">
                  <c:v>1.46</c:v>
                </c:pt>
                <c:pt idx="3">
                  <c:v>0.89400000000000002</c:v>
                </c:pt>
                <c:pt idx="4">
                  <c:v>1.0960000000000001</c:v>
                </c:pt>
                <c:pt idx="5">
                  <c:v>0.74099999999999999</c:v>
                </c:pt>
                <c:pt idx="6">
                  <c:v>0.96</c:v>
                </c:pt>
                <c:pt idx="7">
                  <c:v>2.52</c:v>
                </c:pt>
                <c:pt idx="8">
                  <c:v>0.92</c:v>
                </c:pt>
                <c:pt idx="9">
                  <c:v>1.23</c:v>
                </c:pt>
                <c:pt idx="10">
                  <c:v>0.91</c:v>
                </c:pt>
                <c:pt idx="11">
                  <c:v>0.83199999999999996</c:v>
                </c:pt>
                <c:pt idx="12">
                  <c:v>0.88</c:v>
                </c:pt>
                <c:pt idx="13">
                  <c:v>0.83499999999999996</c:v>
                </c:pt>
                <c:pt idx="14">
                  <c:v>1.18</c:v>
                </c:pt>
                <c:pt idx="15">
                  <c:v>1.0980000000000001</c:v>
                </c:pt>
                <c:pt idx="16">
                  <c:v>1.77</c:v>
                </c:pt>
                <c:pt idx="17">
                  <c:v>0.65100000000000002</c:v>
                </c:pt>
                <c:pt idx="18">
                  <c:v>1.054</c:v>
                </c:pt>
                <c:pt idx="19">
                  <c:v>0.69899999999999995</c:v>
                </c:pt>
                <c:pt idx="20">
                  <c:v>1.1200000000000001</c:v>
                </c:pt>
                <c:pt idx="21">
                  <c:v>0.68100000000000005</c:v>
                </c:pt>
                <c:pt idx="22">
                  <c:v>0.88</c:v>
                </c:pt>
                <c:pt idx="23">
                  <c:v>0.88</c:v>
                </c:pt>
                <c:pt idx="24">
                  <c:v>1.044</c:v>
                </c:pt>
                <c:pt idx="25">
                  <c:v>0.96</c:v>
                </c:pt>
                <c:pt idx="26">
                  <c:v>0.74299999999999999</c:v>
                </c:pt>
              </c:numCache>
            </c:numRef>
          </c:yVal>
          <c:smooth val="0"/>
          <c:extLst>
            <c:ext xmlns:c16="http://schemas.microsoft.com/office/drawing/2014/chart" uri="{C3380CC4-5D6E-409C-BE32-E72D297353CC}">
              <c16:uniqueId val="{00000006-B607-4227-8BBC-67DAD799AB5D}"/>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IvreaZone!$GK$87:$GW$87</c:f>
              <c:numCache>
                <c:formatCode>0.00</c:formatCode>
                <c:ptCount val="13"/>
                <c:pt idx="0">
                  <c:v>14.29</c:v>
                </c:pt>
                <c:pt idx="1">
                  <c:v>6.28</c:v>
                </c:pt>
                <c:pt idx="2">
                  <c:v>7.6</c:v>
                </c:pt>
                <c:pt idx="3">
                  <c:v>5.26</c:v>
                </c:pt>
                <c:pt idx="4">
                  <c:v>5.99</c:v>
                </c:pt>
                <c:pt idx="5">
                  <c:v>1.758</c:v>
                </c:pt>
                <c:pt idx="6">
                  <c:v>5.42</c:v>
                </c:pt>
                <c:pt idx="7">
                  <c:v>5.98</c:v>
                </c:pt>
                <c:pt idx="8">
                  <c:v>4.4800000000000004</c:v>
                </c:pt>
                <c:pt idx="9">
                  <c:v>5.5</c:v>
                </c:pt>
                <c:pt idx="10">
                  <c:v>17.850000000000001</c:v>
                </c:pt>
                <c:pt idx="11">
                  <c:v>6.15</c:v>
                </c:pt>
                <c:pt idx="12">
                  <c:v>6.45</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2914376"/>
        <c:axId val="-2112922376"/>
      </c:scatterChart>
      <c:valAx>
        <c:axId val="-2112914376"/>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2922376"/>
        <c:crossesAt val="1E-3"/>
        <c:crossBetween val="midCat"/>
        <c:minorUnit val="50"/>
      </c:valAx>
      <c:valAx>
        <c:axId val="-2112922376"/>
        <c:scaling>
          <c:logBase val="10"/>
          <c:orientation val="minMax"/>
        </c:scaling>
        <c:delete val="0"/>
        <c:axPos val="l"/>
        <c:majorGridlines/>
        <c:title>
          <c:tx>
            <c:rich>
              <a:bodyPr rot="-5400000" vert="horz"/>
              <a:lstStyle/>
              <a:p>
                <a:pPr>
                  <a:defRPr/>
                </a:pPr>
                <a:r>
                  <a:rPr lang="en-US"/>
                  <a:t>Cs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2914376"/>
        <c:crosses val="autoZero"/>
        <c:crossBetween val="midCat"/>
      </c:valAx>
    </c:plotArea>
    <c:plotVisOnly val="1"/>
    <c:dispBlanksAs val="gap"/>
    <c:showDLblsOverMax val="0"/>
  </c:char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Langtang!$F$89:$I$89</c:f>
              <c:numCache>
                <c:formatCode>0.00</c:formatCode>
                <c:ptCount val="4"/>
                <c:pt idx="0">
                  <c:v>1311</c:v>
                </c:pt>
                <c:pt idx="1">
                  <c:v>1355</c:v>
                </c:pt>
                <c:pt idx="2">
                  <c:v>1516</c:v>
                </c:pt>
                <c:pt idx="3">
                  <c:v>1398</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Langtang!$B$89:$E$89</c:f>
              <c:numCache>
                <c:formatCode>0.00</c:formatCode>
                <c:ptCount val="4"/>
                <c:pt idx="0">
                  <c:v>2330</c:v>
                </c:pt>
                <c:pt idx="1">
                  <c:v>2090</c:v>
                </c:pt>
                <c:pt idx="2">
                  <c:v>2110</c:v>
                </c:pt>
                <c:pt idx="3">
                  <c:v>1996</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Langtang!$X$89:$AE$89</c:f>
              <c:numCache>
                <c:formatCode>0.00</c:formatCode>
                <c:ptCount val="8"/>
                <c:pt idx="0">
                  <c:v>681</c:v>
                </c:pt>
                <c:pt idx="1">
                  <c:v>663</c:v>
                </c:pt>
                <c:pt idx="2">
                  <c:v>646</c:v>
                </c:pt>
                <c:pt idx="3">
                  <c:v>700</c:v>
                </c:pt>
                <c:pt idx="4">
                  <c:v>745</c:v>
                </c:pt>
                <c:pt idx="5">
                  <c:v>672</c:v>
                </c:pt>
                <c:pt idx="6">
                  <c:v>675</c:v>
                </c:pt>
                <c:pt idx="7">
                  <c:v>759</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Langtang!$U$89:$W$89</c:f>
              <c:numCache>
                <c:formatCode>0.00</c:formatCode>
                <c:ptCount val="3"/>
                <c:pt idx="0">
                  <c:v>1014</c:v>
                </c:pt>
                <c:pt idx="1">
                  <c:v>1047</c:v>
                </c:pt>
                <c:pt idx="2">
                  <c:v>1013</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Langtang!$AG$89:$AO$89</c:f>
              <c:numCache>
                <c:formatCode>0.00</c:formatCode>
                <c:ptCount val="9"/>
                <c:pt idx="0">
                  <c:v>1564</c:v>
                </c:pt>
                <c:pt idx="1">
                  <c:v>2700</c:v>
                </c:pt>
                <c:pt idx="2">
                  <c:v>3200</c:v>
                </c:pt>
                <c:pt idx="3">
                  <c:v>3450</c:v>
                </c:pt>
                <c:pt idx="4">
                  <c:v>3040</c:v>
                </c:pt>
                <c:pt idx="5">
                  <c:v>2059</c:v>
                </c:pt>
                <c:pt idx="6">
                  <c:v>2238</c:v>
                </c:pt>
                <c:pt idx="7">
                  <c:v>2810</c:v>
                </c:pt>
                <c:pt idx="8">
                  <c:v>1929</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Langtang!$P$89:$S$89</c:f>
              <c:numCache>
                <c:formatCode>0.00</c:formatCode>
                <c:ptCount val="4"/>
                <c:pt idx="0">
                  <c:v>1228</c:v>
                </c:pt>
                <c:pt idx="1">
                  <c:v>1329</c:v>
                </c:pt>
                <c:pt idx="2">
                  <c:v>1177</c:v>
                </c:pt>
                <c:pt idx="3">
                  <c:v>1266</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Langtang!$K$89:$O$89</c:f>
              <c:numCache>
                <c:formatCode>0.00</c:formatCode>
                <c:ptCount val="5"/>
                <c:pt idx="0">
                  <c:v>2135</c:v>
                </c:pt>
                <c:pt idx="1">
                  <c:v>1813</c:v>
                </c:pt>
                <c:pt idx="2">
                  <c:v>2050</c:v>
                </c:pt>
                <c:pt idx="3">
                  <c:v>2129</c:v>
                </c:pt>
                <c:pt idx="4">
                  <c:v>2250</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Sikkim!$K$89:$Q$89</c:f>
              <c:numCache>
                <c:formatCode>0.00</c:formatCode>
                <c:ptCount val="7"/>
                <c:pt idx="0">
                  <c:v>318</c:v>
                </c:pt>
                <c:pt idx="1">
                  <c:v>331</c:v>
                </c:pt>
                <c:pt idx="2">
                  <c:v>303</c:v>
                </c:pt>
                <c:pt idx="3">
                  <c:v>327</c:v>
                </c:pt>
                <c:pt idx="4">
                  <c:v>360</c:v>
                </c:pt>
                <c:pt idx="5">
                  <c:v>208</c:v>
                </c:pt>
                <c:pt idx="6">
                  <c:v>238.2</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Sikkim!$B$89:$J$89</c:f>
              <c:numCache>
                <c:formatCode>0.00</c:formatCode>
                <c:ptCount val="9"/>
                <c:pt idx="0">
                  <c:v>962</c:v>
                </c:pt>
                <c:pt idx="1">
                  <c:v>981</c:v>
                </c:pt>
                <c:pt idx="2">
                  <c:v>972</c:v>
                </c:pt>
                <c:pt idx="3">
                  <c:v>998</c:v>
                </c:pt>
                <c:pt idx="4">
                  <c:v>1022</c:v>
                </c:pt>
                <c:pt idx="5">
                  <c:v>922</c:v>
                </c:pt>
                <c:pt idx="6">
                  <c:v>1005</c:v>
                </c:pt>
                <c:pt idx="7">
                  <c:v>980</c:v>
                </c:pt>
                <c:pt idx="8">
                  <c:v>898</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Sikkim!$AB$89:$AI$89</c:f>
              <c:numCache>
                <c:formatCode>0.00</c:formatCode>
                <c:ptCount val="8"/>
                <c:pt idx="0">
                  <c:v>455</c:v>
                </c:pt>
                <c:pt idx="1">
                  <c:v>451</c:v>
                </c:pt>
                <c:pt idx="2">
                  <c:v>449</c:v>
                </c:pt>
                <c:pt idx="3">
                  <c:v>387</c:v>
                </c:pt>
                <c:pt idx="4">
                  <c:v>422</c:v>
                </c:pt>
                <c:pt idx="5">
                  <c:v>365</c:v>
                </c:pt>
                <c:pt idx="6">
                  <c:v>382</c:v>
                </c:pt>
                <c:pt idx="7">
                  <c:v>390</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Sikkim!$S$89:$AA$89</c:f>
              <c:numCache>
                <c:formatCode>0.00</c:formatCode>
                <c:ptCount val="9"/>
                <c:pt idx="0">
                  <c:v>993</c:v>
                </c:pt>
                <c:pt idx="1">
                  <c:v>954</c:v>
                </c:pt>
                <c:pt idx="2">
                  <c:v>970</c:v>
                </c:pt>
                <c:pt idx="3">
                  <c:v>1048</c:v>
                </c:pt>
                <c:pt idx="4">
                  <c:v>1113</c:v>
                </c:pt>
                <c:pt idx="5">
                  <c:v>1114</c:v>
                </c:pt>
                <c:pt idx="6">
                  <c:v>1058</c:v>
                </c:pt>
                <c:pt idx="7">
                  <c:v>1065</c:v>
                </c:pt>
                <c:pt idx="8">
                  <c:v>1012</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Sikkim!$AS$89:$AZ$89</c:f>
              <c:numCache>
                <c:formatCode>0.00</c:formatCode>
                <c:ptCount val="8"/>
                <c:pt idx="0">
                  <c:v>528</c:v>
                </c:pt>
                <c:pt idx="1">
                  <c:v>515</c:v>
                </c:pt>
                <c:pt idx="2">
                  <c:v>470</c:v>
                </c:pt>
                <c:pt idx="3">
                  <c:v>523</c:v>
                </c:pt>
                <c:pt idx="4">
                  <c:v>450</c:v>
                </c:pt>
                <c:pt idx="5">
                  <c:v>381</c:v>
                </c:pt>
                <c:pt idx="6">
                  <c:v>525</c:v>
                </c:pt>
                <c:pt idx="7">
                  <c:v>494</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Sikkim!$AK$89:$AR$89</c:f>
              <c:numCache>
                <c:formatCode>0.00</c:formatCode>
                <c:ptCount val="8"/>
                <c:pt idx="0">
                  <c:v>1009</c:v>
                </c:pt>
                <c:pt idx="1">
                  <c:v>998</c:v>
                </c:pt>
                <c:pt idx="2">
                  <c:v>983</c:v>
                </c:pt>
                <c:pt idx="3">
                  <c:v>1015</c:v>
                </c:pt>
                <c:pt idx="4">
                  <c:v>1006</c:v>
                </c:pt>
                <c:pt idx="5">
                  <c:v>1042</c:v>
                </c:pt>
                <c:pt idx="6">
                  <c:v>983</c:v>
                </c:pt>
                <c:pt idx="7">
                  <c:v>1036</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Sikkim!$BJ$89:$BR$89</c:f>
              <c:numCache>
                <c:formatCode>0.00</c:formatCode>
                <c:ptCount val="9"/>
                <c:pt idx="0">
                  <c:v>776</c:v>
                </c:pt>
                <c:pt idx="1">
                  <c:v>561</c:v>
                </c:pt>
                <c:pt idx="2">
                  <c:v>1142</c:v>
                </c:pt>
                <c:pt idx="3">
                  <c:v>826</c:v>
                </c:pt>
                <c:pt idx="4">
                  <c:v>1231</c:v>
                </c:pt>
                <c:pt idx="5">
                  <c:v>1151</c:v>
                </c:pt>
                <c:pt idx="6">
                  <c:v>1142</c:v>
                </c:pt>
                <c:pt idx="7">
                  <c:v>996</c:v>
                </c:pt>
                <c:pt idx="8">
                  <c:v>1195</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Sikkim!$BB$89:$BI$89</c:f>
              <c:numCache>
                <c:formatCode>0.00</c:formatCode>
                <c:ptCount val="8"/>
                <c:pt idx="0">
                  <c:v>2180</c:v>
                </c:pt>
                <c:pt idx="1">
                  <c:v>1880</c:v>
                </c:pt>
                <c:pt idx="2">
                  <c:v>1963</c:v>
                </c:pt>
                <c:pt idx="3">
                  <c:v>1964</c:v>
                </c:pt>
                <c:pt idx="4">
                  <c:v>2040</c:v>
                </c:pt>
                <c:pt idx="5">
                  <c:v>2039</c:v>
                </c:pt>
                <c:pt idx="6">
                  <c:v>2330</c:v>
                </c:pt>
                <c:pt idx="7">
                  <c:v>1990</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Sikkim!$CC$89:$CK$89</c:f>
              <c:numCache>
                <c:formatCode>0.00</c:formatCode>
                <c:ptCount val="9"/>
                <c:pt idx="0">
                  <c:v>620</c:v>
                </c:pt>
                <c:pt idx="1">
                  <c:v>345</c:v>
                </c:pt>
                <c:pt idx="2">
                  <c:v>581</c:v>
                </c:pt>
                <c:pt idx="3">
                  <c:v>598</c:v>
                </c:pt>
                <c:pt idx="4">
                  <c:v>521</c:v>
                </c:pt>
                <c:pt idx="5">
                  <c:v>561</c:v>
                </c:pt>
                <c:pt idx="6">
                  <c:v>648</c:v>
                </c:pt>
                <c:pt idx="7">
                  <c:v>591</c:v>
                </c:pt>
                <c:pt idx="8">
                  <c:v>529</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Sikkim!$BT$89:$CB$89</c:f>
              <c:numCache>
                <c:formatCode>0.00</c:formatCode>
                <c:ptCount val="9"/>
                <c:pt idx="0">
                  <c:v>1105</c:v>
                </c:pt>
                <c:pt idx="1">
                  <c:v>968</c:v>
                </c:pt>
                <c:pt idx="2">
                  <c:v>1112</c:v>
                </c:pt>
                <c:pt idx="3">
                  <c:v>1087</c:v>
                </c:pt>
                <c:pt idx="4">
                  <c:v>1123</c:v>
                </c:pt>
                <c:pt idx="5">
                  <c:v>1018</c:v>
                </c:pt>
                <c:pt idx="6">
                  <c:v>1053</c:v>
                </c:pt>
                <c:pt idx="7">
                  <c:v>1187</c:v>
                </c:pt>
                <c:pt idx="8">
                  <c:v>1033</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Sikkim!$CV$89:$DB$89</c:f>
              <c:numCache>
                <c:formatCode>0.00</c:formatCode>
                <c:ptCount val="7"/>
                <c:pt idx="0">
                  <c:v>956</c:v>
                </c:pt>
                <c:pt idx="1">
                  <c:v>691</c:v>
                </c:pt>
                <c:pt idx="2">
                  <c:v>588</c:v>
                </c:pt>
                <c:pt idx="3">
                  <c:v>621</c:v>
                </c:pt>
                <c:pt idx="4">
                  <c:v>600</c:v>
                </c:pt>
                <c:pt idx="5">
                  <c:v>836</c:v>
                </c:pt>
                <c:pt idx="6">
                  <c:v>1037</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Sikkim!$CM$89:$CU$89</c:f>
              <c:numCache>
                <c:formatCode>0.00</c:formatCode>
                <c:ptCount val="9"/>
                <c:pt idx="0">
                  <c:v>1588</c:v>
                </c:pt>
                <c:pt idx="1">
                  <c:v>1929</c:v>
                </c:pt>
                <c:pt idx="2">
                  <c:v>1703</c:v>
                </c:pt>
                <c:pt idx="3">
                  <c:v>1960</c:v>
                </c:pt>
                <c:pt idx="4">
                  <c:v>1560</c:v>
                </c:pt>
                <c:pt idx="5">
                  <c:v>1490</c:v>
                </c:pt>
                <c:pt idx="6">
                  <c:v>1558</c:v>
                </c:pt>
                <c:pt idx="7">
                  <c:v>1505</c:v>
                </c:pt>
                <c:pt idx="8">
                  <c:v>1606</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IvreaZone!$B$89:$F$89</c:f>
              <c:numCache>
                <c:formatCode>0.00</c:formatCode>
                <c:ptCount val="5"/>
                <c:pt idx="0">
                  <c:v>1873</c:v>
                </c:pt>
                <c:pt idx="1">
                  <c:v>2222</c:v>
                </c:pt>
                <c:pt idx="2">
                  <c:v>2092</c:v>
                </c:pt>
                <c:pt idx="3">
                  <c:v>2170</c:v>
                </c:pt>
                <c:pt idx="4">
                  <c:v>2014</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IvreaZone!$G$89:$U$89</c:f>
              <c:numCache>
                <c:formatCode>0.00</c:formatCode>
                <c:ptCount val="15"/>
                <c:pt idx="0">
                  <c:v>844</c:v>
                </c:pt>
                <c:pt idx="1">
                  <c:v>1022</c:v>
                </c:pt>
                <c:pt idx="2">
                  <c:v>1018</c:v>
                </c:pt>
                <c:pt idx="3">
                  <c:v>882</c:v>
                </c:pt>
                <c:pt idx="4">
                  <c:v>951</c:v>
                </c:pt>
                <c:pt idx="5">
                  <c:v>901</c:v>
                </c:pt>
                <c:pt idx="6">
                  <c:v>1070</c:v>
                </c:pt>
                <c:pt idx="7">
                  <c:v>920</c:v>
                </c:pt>
                <c:pt idx="8">
                  <c:v>964</c:v>
                </c:pt>
                <c:pt idx="9">
                  <c:v>999</c:v>
                </c:pt>
                <c:pt idx="10">
                  <c:v>1078</c:v>
                </c:pt>
                <c:pt idx="11">
                  <c:v>964</c:v>
                </c:pt>
                <c:pt idx="12">
                  <c:v>886</c:v>
                </c:pt>
                <c:pt idx="13">
                  <c:v>903</c:v>
                </c:pt>
                <c:pt idx="14">
                  <c:v>1020</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IvreaZone!$W$89:$Y$89</c:f>
              <c:numCache>
                <c:formatCode>0.00</c:formatCode>
                <c:ptCount val="3"/>
                <c:pt idx="0">
                  <c:v>4160</c:v>
                </c:pt>
                <c:pt idx="1">
                  <c:v>3790</c:v>
                </c:pt>
                <c:pt idx="2">
                  <c:v>3930</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IvreaZone!$Z$89:$AQ$89</c:f>
              <c:numCache>
                <c:formatCode>0.00</c:formatCode>
                <c:ptCount val="18"/>
                <c:pt idx="0">
                  <c:v>1686</c:v>
                </c:pt>
                <c:pt idx="1">
                  <c:v>1587</c:v>
                </c:pt>
                <c:pt idx="2">
                  <c:v>1567</c:v>
                </c:pt>
                <c:pt idx="3">
                  <c:v>1599</c:v>
                </c:pt>
                <c:pt idx="5">
                  <c:v>1570</c:v>
                </c:pt>
                <c:pt idx="6">
                  <c:v>1511</c:v>
                </c:pt>
                <c:pt idx="7">
                  <c:v>1560</c:v>
                </c:pt>
                <c:pt idx="8">
                  <c:v>1318</c:v>
                </c:pt>
                <c:pt idx="9">
                  <c:v>1694</c:v>
                </c:pt>
                <c:pt idx="10">
                  <c:v>1467</c:v>
                </c:pt>
                <c:pt idx="11">
                  <c:v>1440</c:v>
                </c:pt>
                <c:pt idx="12">
                  <c:v>1543</c:v>
                </c:pt>
                <c:pt idx="13">
                  <c:v>1688</c:v>
                </c:pt>
                <c:pt idx="14">
                  <c:v>1639</c:v>
                </c:pt>
                <c:pt idx="15">
                  <c:v>1700</c:v>
                </c:pt>
                <c:pt idx="16">
                  <c:v>1710</c:v>
                </c:pt>
                <c:pt idx="17">
                  <c:v>1740</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IvreaZone!$BQ$89:$BU$89</c:f>
              <c:numCache>
                <c:formatCode>0.00</c:formatCode>
                <c:ptCount val="5"/>
                <c:pt idx="0">
                  <c:v>987</c:v>
                </c:pt>
                <c:pt idx="1">
                  <c:v>1110</c:v>
                </c:pt>
                <c:pt idx="2">
                  <c:v>953</c:v>
                </c:pt>
                <c:pt idx="3">
                  <c:v>1024</c:v>
                </c:pt>
                <c:pt idx="4">
                  <c:v>930</c:v>
                </c:pt>
              </c:numCache>
            </c:numRef>
          </c:yVal>
          <c:smooth val="0"/>
          <c:extLst>
            <c:ext xmlns:c16="http://schemas.microsoft.com/office/drawing/2014/chart" uri="{C3380CC4-5D6E-409C-BE32-E72D297353CC}">
              <c16:uniqueId val="{00000000-CA36-40E9-8DFB-78D5C2B38438}"/>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IvreaZone!$AY$89:$BO$89</c:f>
              <c:numCache>
                <c:formatCode>0.00</c:formatCode>
                <c:ptCount val="17"/>
                <c:pt idx="0">
                  <c:v>1281</c:v>
                </c:pt>
                <c:pt idx="1">
                  <c:v>1207</c:v>
                </c:pt>
                <c:pt idx="2">
                  <c:v>1168</c:v>
                </c:pt>
                <c:pt idx="3">
                  <c:v>1239</c:v>
                </c:pt>
                <c:pt idx="4">
                  <c:v>1166</c:v>
                </c:pt>
                <c:pt idx="5">
                  <c:v>759</c:v>
                </c:pt>
                <c:pt idx="6">
                  <c:v>1184</c:v>
                </c:pt>
                <c:pt idx="7">
                  <c:v>1246</c:v>
                </c:pt>
                <c:pt idx="8">
                  <c:v>1195</c:v>
                </c:pt>
                <c:pt idx="9">
                  <c:v>1164</c:v>
                </c:pt>
                <c:pt idx="10">
                  <c:v>1310</c:v>
                </c:pt>
                <c:pt idx="11">
                  <c:v>1167</c:v>
                </c:pt>
                <c:pt idx="12">
                  <c:v>1230</c:v>
                </c:pt>
                <c:pt idx="13">
                  <c:v>1230</c:v>
                </c:pt>
                <c:pt idx="14">
                  <c:v>1120</c:v>
                </c:pt>
                <c:pt idx="15">
                  <c:v>1285</c:v>
                </c:pt>
                <c:pt idx="16">
                  <c:v>1234</c:v>
                </c:pt>
              </c:numCache>
            </c:numRef>
          </c:yVal>
          <c:smooth val="0"/>
          <c:extLst>
            <c:ext xmlns:c16="http://schemas.microsoft.com/office/drawing/2014/chart" uri="{C3380CC4-5D6E-409C-BE32-E72D297353CC}">
              <c16:uniqueId val="{00000001-CA36-40E9-8DFB-78D5C2B38438}"/>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IvreaZone!$AS$89:$AX$89</c:f>
              <c:numCache>
                <c:formatCode>0.00</c:formatCode>
                <c:ptCount val="6"/>
                <c:pt idx="0">
                  <c:v>2750</c:v>
                </c:pt>
                <c:pt idx="1">
                  <c:v>2340</c:v>
                </c:pt>
                <c:pt idx="2">
                  <c:v>2560</c:v>
                </c:pt>
                <c:pt idx="3">
                  <c:v>2650</c:v>
                </c:pt>
                <c:pt idx="4">
                  <c:v>2630</c:v>
                </c:pt>
                <c:pt idx="5">
                  <c:v>2360</c:v>
                </c:pt>
              </c:numCache>
            </c:numRef>
          </c:yVal>
          <c:smooth val="0"/>
          <c:extLst>
            <c:ext xmlns:c16="http://schemas.microsoft.com/office/drawing/2014/chart" uri="{C3380CC4-5D6E-409C-BE32-E72D297353CC}">
              <c16:uniqueId val="{00000002-CA36-40E9-8DFB-78D5C2B38438}"/>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IvreaZone!$BV$89:$CK$89</c:f>
              <c:numCache>
                <c:formatCode>0.00</c:formatCode>
                <c:ptCount val="16"/>
                <c:pt idx="0">
                  <c:v>689</c:v>
                </c:pt>
                <c:pt idx="1">
                  <c:v>787</c:v>
                </c:pt>
                <c:pt idx="2">
                  <c:v>232</c:v>
                </c:pt>
                <c:pt idx="3">
                  <c:v>681</c:v>
                </c:pt>
                <c:pt idx="4">
                  <c:v>826</c:v>
                </c:pt>
                <c:pt idx="5">
                  <c:v>700</c:v>
                </c:pt>
                <c:pt idx="6">
                  <c:v>697</c:v>
                </c:pt>
                <c:pt idx="7">
                  <c:v>786</c:v>
                </c:pt>
                <c:pt idx="8">
                  <c:v>491</c:v>
                </c:pt>
                <c:pt idx="9">
                  <c:v>120.9</c:v>
                </c:pt>
                <c:pt idx="10">
                  <c:v>707</c:v>
                </c:pt>
                <c:pt idx="11">
                  <c:v>709</c:v>
                </c:pt>
                <c:pt idx="12">
                  <c:v>770</c:v>
                </c:pt>
                <c:pt idx="13">
                  <c:v>680</c:v>
                </c:pt>
                <c:pt idx="14">
                  <c:v>568</c:v>
                </c:pt>
                <c:pt idx="15">
                  <c:v>250.9</c:v>
                </c:pt>
              </c:numCache>
            </c:numRef>
          </c:yVal>
          <c:smooth val="0"/>
          <c:extLst>
            <c:ext xmlns:c16="http://schemas.microsoft.com/office/drawing/2014/chart" uri="{C3380CC4-5D6E-409C-BE32-E72D297353CC}">
              <c16:uniqueId val="{00000003-CA36-40E9-8DFB-78D5C2B38438}"/>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IvreaZone!$CM$89:$CZ$89</c:f>
              <c:numCache>
                <c:formatCode>0.00</c:formatCode>
                <c:ptCount val="14"/>
                <c:pt idx="0">
                  <c:v>1618</c:v>
                </c:pt>
                <c:pt idx="1">
                  <c:v>3330</c:v>
                </c:pt>
                <c:pt idx="2">
                  <c:v>2130</c:v>
                </c:pt>
                <c:pt idx="3">
                  <c:v>1420</c:v>
                </c:pt>
                <c:pt idx="4">
                  <c:v>1515</c:v>
                </c:pt>
                <c:pt idx="5">
                  <c:v>1500</c:v>
                </c:pt>
                <c:pt idx="6">
                  <c:v>1580</c:v>
                </c:pt>
                <c:pt idx="7">
                  <c:v>1700</c:v>
                </c:pt>
                <c:pt idx="8">
                  <c:v>1320</c:v>
                </c:pt>
                <c:pt idx="9">
                  <c:v>1580</c:v>
                </c:pt>
                <c:pt idx="10">
                  <c:v>1670</c:v>
                </c:pt>
                <c:pt idx="11">
                  <c:v>1800</c:v>
                </c:pt>
                <c:pt idx="12">
                  <c:v>1600</c:v>
                </c:pt>
                <c:pt idx="13">
                  <c:v>1470</c:v>
                </c:pt>
              </c:numCache>
            </c:numRef>
          </c:yVal>
          <c:smooth val="0"/>
          <c:extLst>
            <c:ext xmlns:c16="http://schemas.microsoft.com/office/drawing/2014/chart" uri="{C3380CC4-5D6E-409C-BE32-E72D297353CC}">
              <c16:uniqueId val="{00000004-CA36-40E9-8DFB-78D5C2B38438}"/>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IvreaZone!$DA$89:$DR$89</c:f>
              <c:numCache>
                <c:formatCode>0.00</c:formatCode>
                <c:ptCount val="18"/>
                <c:pt idx="0">
                  <c:v>1157</c:v>
                </c:pt>
                <c:pt idx="1">
                  <c:v>933</c:v>
                </c:pt>
                <c:pt idx="2">
                  <c:v>1031</c:v>
                </c:pt>
                <c:pt idx="3">
                  <c:v>914</c:v>
                </c:pt>
                <c:pt idx="4">
                  <c:v>995</c:v>
                </c:pt>
                <c:pt idx="5">
                  <c:v>972</c:v>
                </c:pt>
                <c:pt idx="6">
                  <c:v>984</c:v>
                </c:pt>
                <c:pt idx="7">
                  <c:v>958</c:v>
                </c:pt>
                <c:pt idx="8">
                  <c:v>968</c:v>
                </c:pt>
                <c:pt idx="9">
                  <c:v>967</c:v>
                </c:pt>
                <c:pt idx="10">
                  <c:v>1031</c:v>
                </c:pt>
                <c:pt idx="11">
                  <c:v>1066</c:v>
                </c:pt>
                <c:pt idx="12">
                  <c:v>975</c:v>
                </c:pt>
                <c:pt idx="13">
                  <c:v>989</c:v>
                </c:pt>
                <c:pt idx="14">
                  <c:v>977</c:v>
                </c:pt>
                <c:pt idx="15">
                  <c:v>930</c:v>
                </c:pt>
                <c:pt idx="16">
                  <c:v>932</c:v>
                </c:pt>
                <c:pt idx="17">
                  <c:v>971</c:v>
                </c:pt>
              </c:numCache>
            </c:numRef>
          </c:yVal>
          <c:smooth val="0"/>
          <c:extLst>
            <c:ext xmlns:c16="http://schemas.microsoft.com/office/drawing/2014/chart" uri="{C3380CC4-5D6E-409C-BE32-E72D297353CC}">
              <c16:uniqueId val="{00000005-CA36-40E9-8DFB-78D5C2B38438}"/>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IvreaZone!$DT$89:$EF$89</c:f>
              <c:numCache>
                <c:formatCode>0.00</c:formatCode>
                <c:ptCount val="13"/>
                <c:pt idx="0">
                  <c:v>902</c:v>
                </c:pt>
                <c:pt idx="1">
                  <c:v>576</c:v>
                </c:pt>
                <c:pt idx="2">
                  <c:v>552</c:v>
                </c:pt>
                <c:pt idx="3">
                  <c:v>585</c:v>
                </c:pt>
                <c:pt idx="4">
                  <c:v>491</c:v>
                </c:pt>
                <c:pt idx="5">
                  <c:v>565</c:v>
                </c:pt>
                <c:pt idx="6">
                  <c:v>612</c:v>
                </c:pt>
                <c:pt idx="7">
                  <c:v>1118</c:v>
                </c:pt>
                <c:pt idx="8">
                  <c:v>1135</c:v>
                </c:pt>
                <c:pt idx="9">
                  <c:v>833</c:v>
                </c:pt>
                <c:pt idx="10">
                  <c:v>1296</c:v>
                </c:pt>
                <c:pt idx="11">
                  <c:v>711</c:v>
                </c:pt>
                <c:pt idx="12">
                  <c:v>976</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IvreaZone!$EH$89:$EZ$89</c:f>
              <c:numCache>
                <c:formatCode>0.00</c:formatCode>
                <c:ptCount val="19"/>
                <c:pt idx="0">
                  <c:v>1028</c:v>
                </c:pt>
                <c:pt idx="1">
                  <c:v>972</c:v>
                </c:pt>
                <c:pt idx="2">
                  <c:v>1082</c:v>
                </c:pt>
                <c:pt idx="3">
                  <c:v>1081</c:v>
                </c:pt>
                <c:pt idx="4">
                  <c:v>1093</c:v>
                </c:pt>
                <c:pt idx="5">
                  <c:v>1048</c:v>
                </c:pt>
                <c:pt idx="6">
                  <c:v>1089</c:v>
                </c:pt>
                <c:pt idx="7">
                  <c:v>1052</c:v>
                </c:pt>
                <c:pt idx="8">
                  <c:v>1110</c:v>
                </c:pt>
                <c:pt idx="9">
                  <c:v>1030</c:v>
                </c:pt>
                <c:pt idx="10">
                  <c:v>1087</c:v>
                </c:pt>
                <c:pt idx="11">
                  <c:v>1068</c:v>
                </c:pt>
                <c:pt idx="12">
                  <c:v>1076</c:v>
                </c:pt>
                <c:pt idx="13">
                  <c:v>1054</c:v>
                </c:pt>
                <c:pt idx="14">
                  <c:v>1073</c:v>
                </c:pt>
                <c:pt idx="15">
                  <c:v>954</c:v>
                </c:pt>
                <c:pt idx="16">
                  <c:v>1018</c:v>
                </c:pt>
                <c:pt idx="17">
                  <c:v>931</c:v>
                </c:pt>
                <c:pt idx="18">
                  <c:v>1028</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IvreaZone!$FB$89:$FG$89</c:f>
              <c:numCache>
                <c:formatCode>0.00</c:formatCode>
                <c:ptCount val="6"/>
                <c:pt idx="0">
                  <c:v>1195</c:v>
                </c:pt>
                <c:pt idx="1">
                  <c:v>1263</c:v>
                </c:pt>
                <c:pt idx="2">
                  <c:v>708</c:v>
                </c:pt>
                <c:pt idx="3">
                  <c:v>1098</c:v>
                </c:pt>
                <c:pt idx="4">
                  <c:v>869</c:v>
                </c:pt>
                <c:pt idx="5">
                  <c:v>725</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IvreaZone!$FI$89:$GI$89</c:f>
              <c:numCache>
                <c:formatCode>0.00</c:formatCode>
                <c:ptCount val="27"/>
                <c:pt idx="0">
                  <c:v>588</c:v>
                </c:pt>
                <c:pt idx="1">
                  <c:v>439</c:v>
                </c:pt>
                <c:pt idx="2">
                  <c:v>841</c:v>
                </c:pt>
                <c:pt idx="3">
                  <c:v>26.9</c:v>
                </c:pt>
                <c:pt idx="4">
                  <c:v>293</c:v>
                </c:pt>
                <c:pt idx="5">
                  <c:v>1135</c:v>
                </c:pt>
                <c:pt idx="6">
                  <c:v>1980</c:v>
                </c:pt>
                <c:pt idx="7">
                  <c:v>1340</c:v>
                </c:pt>
                <c:pt idx="8">
                  <c:v>1110</c:v>
                </c:pt>
                <c:pt idx="9">
                  <c:v>3990</c:v>
                </c:pt>
                <c:pt idx="10">
                  <c:v>2760</c:v>
                </c:pt>
                <c:pt idx="11">
                  <c:v>3430</c:v>
                </c:pt>
                <c:pt idx="12">
                  <c:v>3220</c:v>
                </c:pt>
                <c:pt idx="13">
                  <c:v>3530</c:v>
                </c:pt>
                <c:pt idx="14">
                  <c:v>3620</c:v>
                </c:pt>
                <c:pt idx="15">
                  <c:v>3590</c:v>
                </c:pt>
                <c:pt idx="16">
                  <c:v>952</c:v>
                </c:pt>
                <c:pt idx="17">
                  <c:v>1162</c:v>
                </c:pt>
                <c:pt idx="18">
                  <c:v>1252</c:v>
                </c:pt>
                <c:pt idx="19">
                  <c:v>1550</c:v>
                </c:pt>
                <c:pt idx="20">
                  <c:v>2220</c:v>
                </c:pt>
                <c:pt idx="21">
                  <c:v>436</c:v>
                </c:pt>
                <c:pt idx="22">
                  <c:v>1180</c:v>
                </c:pt>
                <c:pt idx="23">
                  <c:v>2900</c:v>
                </c:pt>
                <c:pt idx="24">
                  <c:v>1810</c:v>
                </c:pt>
                <c:pt idx="25">
                  <c:v>1900</c:v>
                </c:pt>
                <c:pt idx="26">
                  <c:v>2116</c:v>
                </c:pt>
              </c:numCache>
            </c:numRef>
          </c:yVal>
          <c:smooth val="0"/>
          <c:extLst>
            <c:ext xmlns:c16="http://schemas.microsoft.com/office/drawing/2014/chart" uri="{C3380CC4-5D6E-409C-BE32-E72D297353CC}">
              <c16:uniqueId val="{00000006-CA36-40E9-8DFB-78D5C2B38438}"/>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IvreaZone!$GK$89:$GW$89</c:f>
              <c:numCache>
                <c:formatCode>0.00</c:formatCode>
                <c:ptCount val="13"/>
                <c:pt idx="0">
                  <c:v>1040</c:v>
                </c:pt>
                <c:pt idx="1">
                  <c:v>1915</c:v>
                </c:pt>
                <c:pt idx="2">
                  <c:v>1492</c:v>
                </c:pt>
                <c:pt idx="3">
                  <c:v>1194</c:v>
                </c:pt>
                <c:pt idx="4">
                  <c:v>1177</c:v>
                </c:pt>
                <c:pt idx="5">
                  <c:v>280.7</c:v>
                </c:pt>
                <c:pt idx="6">
                  <c:v>1366</c:v>
                </c:pt>
                <c:pt idx="7">
                  <c:v>1963</c:v>
                </c:pt>
                <c:pt idx="8">
                  <c:v>592</c:v>
                </c:pt>
                <c:pt idx="9">
                  <c:v>784</c:v>
                </c:pt>
                <c:pt idx="10">
                  <c:v>1117</c:v>
                </c:pt>
                <c:pt idx="11">
                  <c:v>1139</c:v>
                </c:pt>
                <c:pt idx="12">
                  <c:v>1495</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3214824"/>
        <c:axId val="-2113209784"/>
      </c:scatterChart>
      <c:valAx>
        <c:axId val="-2113214824"/>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3209784"/>
        <c:crossesAt val="1E-3"/>
        <c:crossBetween val="midCat"/>
        <c:minorUnit val="50"/>
      </c:valAx>
      <c:valAx>
        <c:axId val="-2113209784"/>
        <c:scaling>
          <c:orientation val="minMax"/>
        </c:scaling>
        <c:delete val="0"/>
        <c:axPos val="l"/>
        <c:majorGridlines/>
        <c:title>
          <c:tx>
            <c:rich>
              <a:bodyPr rot="-5400000" vert="horz"/>
              <a:lstStyle/>
              <a:p>
                <a:pPr>
                  <a:defRPr/>
                </a:pPr>
                <a:r>
                  <a:rPr lang="en-US"/>
                  <a:t>Ba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3214824"/>
        <c:crosses val="autoZero"/>
        <c:crossBetween val="midCat"/>
      </c:valAx>
    </c:plotArea>
    <c:plotVisOnly val="1"/>
    <c:dispBlanksAs val="gap"/>
    <c:showDLblsOverMax val="0"/>
  </c:char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Langtang!$F$121:$I$121</c:f>
              <c:numCache>
                <c:formatCode>0.00</c:formatCode>
                <c:ptCount val="4"/>
                <c:pt idx="0">
                  <c:v>2.61</c:v>
                </c:pt>
                <c:pt idx="1">
                  <c:v>3.42</c:v>
                </c:pt>
                <c:pt idx="2">
                  <c:v>3.72</c:v>
                </c:pt>
                <c:pt idx="3">
                  <c:v>3.92</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Langtang!$B$121:$E$121</c:f>
              <c:numCache>
                <c:formatCode>0.00</c:formatCode>
                <c:ptCount val="4"/>
                <c:pt idx="0">
                  <c:v>0.89</c:v>
                </c:pt>
                <c:pt idx="1">
                  <c:v>1.64</c:v>
                </c:pt>
                <c:pt idx="2">
                  <c:v>1.8</c:v>
                </c:pt>
                <c:pt idx="3">
                  <c:v>1.69</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Langtang!$X$121:$AE$121</c:f>
              <c:numCache>
                <c:formatCode>0.00</c:formatCode>
                <c:ptCount val="8"/>
                <c:pt idx="0">
                  <c:v>3.89</c:v>
                </c:pt>
                <c:pt idx="1">
                  <c:v>4.17</c:v>
                </c:pt>
                <c:pt idx="2">
                  <c:v>3.58</c:v>
                </c:pt>
                <c:pt idx="3">
                  <c:v>3.61</c:v>
                </c:pt>
                <c:pt idx="4">
                  <c:v>4.03</c:v>
                </c:pt>
                <c:pt idx="5">
                  <c:v>3.93</c:v>
                </c:pt>
                <c:pt idx="6">
                  <c:v>4.2</c:v>
                </c:pt>
                <c:pt idx="7">
                  <c:v>3.45</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Langtang!$U$121:$W$121</c:f>
              <c:numCache>
                <c:formatCode>0.00</c:formatCode>
                <c:ptCount val="3"/>
                <c:pt idx="0">
                  <c:v>1.06</c:v>
                </c:pt>
                <c:pt idx="1">
                  <c:v>1.19</c:v>
                </c:pt>
                <c:pt idx="2">
                  <c:v>1.05</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Langtang!$AG$121:$AO$121</c:f>
              <c:numCache>
                <c:formatCode>0.00</c:formatCode>
                <c:ptCount val="9"/>
                <c:pt idx="0">
                  <c:v>3.71</c:v>
                </c:pt>
                <c:pt idx="1">
                  <c:v>4.87</c:v>
                </c:pt>
                <c:pt idx="2">
                  <c:v>4.1500000000000004</c:v>
                </c:pt>
                <c:pt idx="3">
                  <c:v>3.59</c:v>
                </c:pt>
                <c:pt idx="4">
                  <c:v>6.01</c:v>
                </c:pt>
                <c:pt idx="5">
                  <c:v>5.29</c:v>
                </c:pt>
                <c:pt idx="6">
                  <c:v>3.78</c:v>
                </c:pt>
                <c:pt idx="7">
                  <c:v>7.38</c:v>
                </c:pt>
                <c:pt idx="8">
                  <c:v>3.77</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Langtang!$P$121:$S$121</c:f>
              <c:numCache>
                <c:formatCode>0.00</c:formatCode>
                <c:ptCount val="4"/>
                <c:pt idx="0">
                  <c:v>2.3199999999999998</c:v>
                </c:pt>
                <c:pt idx="1">
                  <c:v>3.79</c:v>
                </c:pt>
                <c:pt idx="2">
                  <c:v>4.3499999999999996</c:v>
                </c:pt>
                <c:pt idx="3">
                  <c:v>3.83</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Langtang!$K$121:$O$121</c:f>
              <c:numCache>
                <c:formatCode>0.00</c:formatCode>
                <c:ptCount val="5"/>
                <c:pt idx="0">
                  <c:v>0.34399999999999997</c:v>
                </c:pt>
                <c:pt idx="1">
                  <c:v>0.442</c:v>
                </c:pt>
                <c:pt idx="2">
                  <c:v>1.51</c:v>
                </c:pt>
                <c:pt idx="3">
                  <c:v>1.75</c:v>
                </c:pt>
                <c:pt idx="4">
                  <c:v>0.7</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Sikkim!$K$121:$Q$121</c:f>
              <c:numCache>
                <c:formatCode>0.00</c:formatCode>
                <c:ptCount val="7"/>
                <c:pt idx="0">
                  <c:v>3.22</c:v>
                </c:pt>
                <c:pt idx="1">
                  <c:v>3.25</c:v>
                </c:pt>
                <c:pt idx="2">
                  <c:v>3.48</c:v>
                </c:pt>
                <c:pt idx="3">
                  <c:v>3.28</c:v>
                </c:pt>
                <c:pt idx="4">
                  <c:v>3.19</c:v>
                </c:pt>
                <c:pt idx="5">
                  <c:v>3.33</c:v>
                </c:pt>
                <c:pt idx="6">
                  <c:v>3.64</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Sikkim!$B$121:$J$121</c:f>
              <c:numCache>
                <c:formatCode>0.00</c:formatCode>
                <c:ptCount val="9"/>
                <c:pt idx="0">
                  <c:v>1.07</c:v>
                </c:pt>
                <c:pt idx="1">
                  <c:v>0.78500000000000003</c:v>
                </c:pt>
                <c:pt idx="2">
                  <c:v>0.89800000000000002</c:v>
                </c:pt>
                <c:pt idx="3">
                  <c:v>0.84499999999999997</c:v>
                </c:pt>
                <c:pt idx="4">
                  <c:v>0.81100000000000005</c:v>
                </c:pt>
                <c:pt idx="5">
                  <c:v>0.95199999999999996</c:v>
                </c:pt>
                <c:pt idx="6">
                  <c:v>0.748</c:v>
                </c:pt>
                <c:pt idx="7">
                  <c:v>0.76800000000000002</c:v>
                </c:pt>
                <c:pt idx="8">
                  <c:v>1.34</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Sikkim!$AB$121:$AI$121</c:f>
              <c:numCache>
                <c:formatCode>0.00</c:formatCode>
                <c:ptCount val="8"/>
                <c:pt idx="0">
                  <c:v>2.35</c:v>
                </c:pt>
                <c:pt idx="1">
                  <c:v>2</c:v>
                </c:pt>
                <c:pt idx="2">
                  <c:v>2.5299999999999998</c:v>
                </c:pt>
                <c:pt idx="3">
                  <c:v>2.77</c:v>
                </c:pt>
                <c:pt idx="4">
                  <c:v>3.25</c:v>
                </c:pt>
                <c:pt idx="5">
                  <c:v>3.37</c:v>
                </c:pt>
                <c:pt idx="6">
                  <c:v>3.41</c:v>
                </c:pt>
                <c:pt idx="7">
                  <c:v>3.19</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Sikkim!$S$121:$AA$121</c:f>
              <c:numCache>
                <c:formatCode>0.00</c:formatCode>
                <c:ptCount val="9"/>
                <c:pt idx="0">
                  <c:v>0.26</c:v>
                </c:pt>
                <c:pt idx="1">
                  <c:v>1.1499999999999999</c:v>
                </c:pt>
                <c:pt idx="2">
                  <c:v>0.23799999999999999</c:v>
                </c:pt>
                <c:pt idx="3">
                  <c:v>0.154</c:v>
                </c:pt>
                <c:pt idx="4">
                  <c:v>0.19500000000000001</c:v>
                </c:pt>
                <c:pt idx="5">
                  <c:v>0.33600000000000002</c:v>
                </c:pt>
                <c:pt idx="6">
                  <c:v>9.7000000000000003E-2</c:v>
                </c:pt>
                <c:pt idx="7">
                  <c:v>0.124</c:v>
                </c:pt>
                <c:pt idx="8">
                  <c:v>0.159</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Sikkim!$AS$121:$AZ$121</c:f>
              <c:numCache>
                <c:formatCode>0.00</c:formatCode>
                <c:ptCount val="8"/>
                <c:pt idx="0">
                  <c:v>2.5</c:v>
                </c:pt>
                <c:pt idx="1">
                  <c:v>9.1</c:v>
                </c:pt>
                <c:pt idx="2">
                  <c:v>1.62</c:v>
                </c:pt>
                <c:pt idx="3">
                  <c:v>1.69</c:v>
                </c:pt>
                <c:pt idx="4">
                  <c:v>1.5</c:v>
                </c:pt>
                <c:pt idx="5">
                  <c:v>0.80900000000000005</c:v>
                </c:pt>
                <c:pt idx="6">
                  <c:v>3.57</c:v>
                </c:pt>
                <c:pt idx="7">
                  <c:v>2.06</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Sikkim!$AK$121:$AR$121</c:f>
              <c:numCache>
                <c:formatCode>0.00</c:formatCode>
                <c:ptCount val="8"/>
                <c:pt idx="0">
                  <c:v>0.14099999999999999</c:v>
                </c:pt>
                <c:pt idx="1">
                  <c:v>0</c:v>
                </c:pt>
                <c:pt idx="2">
                  <c:v>0.23599999999999999</c:v>
                </c:pt>
                <c:pt idx="3">
                  <c:v>0</c:v>
                </c:pt>
                <c:pt idx="4">
                  <c:v>0.19800000000000001</c:v>
                </c:pt>
                <c:pt idx="5">
                  <c:v>0.70399999999999996</c:v>
                </c:pt>
                <c:pt idx="6">
                  <c:v>0</c:v>
                </c:pt>
                <c:pt idx="7">
                  <c:v>0.157</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Sikkim!$BJ$121:$BR$121</c:f>
              <c:numCache>
                <c:formatCode>0.00</c:formatCode>
                <c:ptCount val="9"/>
                <c:pt idx="0">
                  <c:v>3.25</c:v>
                </c:pt>
                <c:pt idx="1">
                  <c:v>2.71</c:v>
                </c:pt>
                <c:pt idx="2">
                  <c:v>3.65</c:v>
                </c:pt>
                <c:pt idx="3">
                  <c:v>3.34</c:v>
                </c:pt>
                <c:pt idx="4">
                  <c:v>3.4</c:v>
                </c:pt>
                <c:pt idx="5">
                  <c:v>3.54</c:v>
                </c:pt>
                <c:pt idx="6">
                  <c:v>3.74</c:v>
                </c:pt>
                <c:pt idx="7">
                  <c:v>3.11</c:v>
                </c:pt>
                <c:pt idx="8">
                  <c:v>3.74</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Sikkim!$BB$121:$BI$121</c:f>
              <c:numCache>
                <c:formatCode>0.00</c:formatCode>
                <c:ptCount val="8"/>
                <c:pt idx="0">
                  <c:v>1.1599999999999999</c:v>
                </c:pt>
                <c:pt idx="1">
                  <c:v>1.45</c:v>
                </c:pt>
                <c:pt idx="2">
                  <c:v>1.26</c:v>
                </c:pt>
                <c:pt idx="3">
                  <c:v>1.0900000000000001</c:v>
                </c:pt>
                <c:pt idx="4">
                  <c:v>1.08</c:v>
                </c:pt>
                <c:pt idx="5">
                  <c:v>1.39</c:v>
                </c:pt>
                <c:pt idx="6">
                  <c:v>1.1100000000000001</c:v>
                </c:pt>
                <c:pt idx="7">
                  <c:v>1.74</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Sikkim!$CC$121:$CK$121</c:f>
              <c:numCache>
                <c:formatCode>0.00</c:formatCode>
                <c:ptCount val="9"/>
                <c:pt idx="0">
                  <c:v>4.2</c:v>
                </c:pt>
                <c:pt idx="1">
                  <c:v>4.34</c:v>
                </c:pt>
                <c:pt idx="2">
                  <c:v>4.45</c:v>
                </c:pt>
                <c:pt idx="3">
                  <c:v>4.41</c:v>
                </c:pt>
                <c:pt idx="4">
                  <c:v>4.21</c:v>
                </c:pt>
                <c:pt idx="5">
                  <c:v>4.45</c:v>
                </c:pt>
                <c:pt idx="6">
                  <c:v>4.62</c:v>
                </c:pt>
                <c:pt idx="7">
                  <c:v>4.18</c:v>
                </c:pt>
                <c:pt idx="8">
                  <c:v>4.2300000000000004</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Sikkim!$BT$121:$CB$121</c:f>
              <c:numCache>
                <c:formatCode>0.00</c:formatCode>
                <c:ptCount val="9"/>
                <c:pt idx="0">
                  <c:v>1.75</c:v>
                </c:pt>
                <c:pt idx="1">
                  <c:v>1.8</c:v>
                </c:pt>
                <c:pt idx="2">
                  <c:v>1.8</c:v>
                </c:pt>
                <c:pt idx="3">
                  <c:v>1.86</c:v>
                </c:pt>
                <c:pt idx="4">
                  <c:v>1.66</c:v>
                </c:pt>
                <c:pt idx="5">
                  <c:v>1.74</c:v>
                </c:pt>
                <c:pt idx="6">
                  <c:v>1.81</c:v>
                </c:pt>
                <c:pt idx="7">
                  <c:v>1.57</c:v>
                </c:pt>
                <c:pt idx="8">
                  <c:v>1.79</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Sikkim!$CV$121:$DB$121</c:f>
              <c:numCache>
                <c:formatCode>0.00</c:formatCode>
                <c:ptCount val="7"/>
                <c:pt idx="0">
                  <c:v>7.36</c:v>
                </c:pt>
                <c:pt idx="1">
                  <c:v>5.19</c:v>
                </c:pt>
                <c:pt idx="2">
                  <c:v>3.77</c:v>
                </c:pt>
                <c:pt idx="3">
                  <c:v>3.12</c:v>
                </c:pt>
                <c:pt idx="4">
                  <c:v>3.47</c:v>
                </c:pt>
                <c:pt idx="5">
                  <c:v>4.8899999999999997</c:v>
                </c:pt>
                <c:pt idx="6">
                  <c:v>3.91</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Sikkim!$CM$121:$CU$121</c:f>
              <c:numCache>
                <c:formatCode>0.00</c:formatCode>
                <c:ptCount val="9"/>
                <c:pt idx="0">
                  <c:v>0.115</c:v>
                </c:pt>
                <c:pt idx="1">
                  <c:v>0.28199999999999997</c:v>
                </c:pt>
                <c:pt idx="2">
                  <c:v>3.3000000000000002E-2</c:v>
                </c:pt>
                <c:pt idx="3">
                  <c:v>0.48299999999999998</c:v>
                </c:pt>
                <c:pt idx="4">
                  <c:v>7.2999999999999995E-2</c:v>
                </c:pt>
                <c:pt idx="5">
                  <c:v>7.3999999999999996E-2</c:v>
                </c:pt>
                <c:pt idx="6">
                  <c:v>9.2999999999999999E-2</c:v>
                </c:pt>
                <c:pt idx="7">
                  <c:v>8.1000000000000003E-2</c:v>
                </c:pt>
                <c:pt idx="8">
                  <c:v>5.5E-2</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IvreaZone!$B$121:$F$121</c:f>
              <c:numCache>
                <c:formatCode>0.00</c:formatCode>
                <c:ptCount val="5"/>
                <c:pt idx="0">
                  <c:v>14.54</c:v>
                </c:pt>
                <c:pt idx="1">
                  <c:v>5.26</c:v>
                </c:pt>
                <c:pt idx="2">
                  <c:v>5.29</c:v>
                </c:pt>
                <c:pt idx="3">
                  <c:v>5.65</c:v>
                </c:pt>
                <c:pt idx="4">
                  <c:v>6.46</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IvreaZone!$G$121:$U$121</c:f>
              <c:numCache>
                <c:formatCode>0.00</c:formatCode>
                <c:ptCount val="15"/>
                <c:pt idx="0">
                  <c:v>46.7</c:v>
                </c:pt>
                <c:pt idx="1">
                  <c:v>46.2</c:v>
                </c:pt>
                <c:pt idx="2">
                  <c:v>44.9</c:v>
                </c:pt>
                <c:pt idx="3">
                  <c:v>34.6</c:v>
                </c:pt>
                <c:pt idx="4">
                  <c:v>38.200000000000003</c:v>
                </c:pt>
                <c:pt idx="5">
                  <c:v>15.2</c:v>
                </c:pt>
                <c:pt idx="6">
                  <c:v>19.54</c:v>
                </c:pt>
                <c:pt idx="7">
                  <c:v>15.1</c:v>
                </c:pt>
                <c:pt idx="8">
                  <c:v>16.149999999999999</c:v>
                </c:pt>
                <c:pt idx="9">
                  <c:v>8.5500000000000007</c:v>
                </c:pt>
                <c:pt idx="10">
                  <c:v>8.76</c:v>
                </c:pt>
                <c:pt idx="11">
                  <c:v>9.2200000000000006</c:v>
                </c:pt>
                <c:pt idx="12">
                  <c:v>28.2</c:v>
                </c:pt>
                <c:pt idx="13">
                  <c:v>32.4</c:v>
                </c:pt>
                <c:pt idx="14">
                  <c:v>38.4</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IvreaZone!$W$121:$Y$121</c:f>
              <c:numCache>
                <c:formatCode>0.00</c:formatCode>
                <c:ptCount val="3"/>
                <c:pt idx="0">
                  <c:v>0.79400000000000004</c:v>
                </c:pt>
                <c:pt idx="1">
                  <c:v>0.45</c:v>
                </c:pt>
                <c:pt idx="2">
                  <c:v>0.54600000000000004</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IvreaZone!$Z$121:$AQ$121</c:f>
              <c:numCache>
                <c:formatCode>0.00</c:formatCode>
                <c:ptCount val="18"/>
                <c:pt idx="0">
                  <c:v>2.85</c:v>
                </c:pt>
                <c:pt idx="1">
                  <c:v>2.42</c:v>
                </c:pt>
                <c:pt idx="2">
                  <c:v>1.95</c:v>
                </c:pt>
                <c:pt idx="3">
                  <c:v>2.0499999999999998</c:v>
                </c:pt>
                <c:pt idx="4">
                  <c:v>2.11</c:v>
                </c:pt>
                <c:pt idx="5">
                  <c:v>2.94</c:v>
                </c:pt>
                <c:pt idx="6">
                  <c:v>2.48</c:v>
                </c:pt>
                <c:pt idx="7">
                  <c:v>2.98</c:v>
                </c:pt>
                <c:pt idx="8">
                  <c:v>2.4</c:v>
                </c:pt>
                <c:pt idx="9">
                  <c:v>2.93</c:v>
                </c:pt>
                <c:pt idx="10">
                  <c:v>2.57</c:v>
                </c:pt>
                <c:pt idx="11">
                  <c:v>2.72</c:v>
                </c:pt>
                <c:pt idx="12">
                  <c:v>2.78</c:v>
                </c:pt>
                <c:pt idx="13">
                  <c:v>2.29</c:v>
                </c:pt>
                <c:pt idx="14">
                  <c:v>2.41</c:v>
                </c:pt>
                <c:pt idx="15">
                  <c:v>2.2200000000000002</c:v>
                </c:pt>
                <c:pt idx="16">
                  <c:v>2.3199999999999998</c:v>
                </c:pt>
                <c:pt idx="17">
                  <c:v>2.37</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IvreaZone!$BQ$121:$BU$121</c:f>
              <c:numCache>
                <c:formatCode>0.00</c:formatCode>
                <c:ptCount val="5"/>
                <c:pt idx="0">
                  <c:v>1.73</c:v>
                </c:pt>
                <c:pt idx="1">
                  <c:v>1.49</c:v>
                </c:pt>
                <c:pt idx="2">
                  <c:v>1.64</c:v>
                </c:pt>
                <c:pt idx="3">
                  <c:v>1.67</c:v>
                </c:pt>
                <c:pt idx="4">
                  <c:v>1.51</c:v>
                </c:pt>
              </c:numCache>
            </c:numRef>
          </c:yVal>
          <c:smooth val="0"/>
          <c:extLst>
            <c:ext xmlns:c16="http://schemas.microsoft.com/office/drawing/2014/chart" uri="{C3380CC4-5D6E-409C-BE32-E72D297353CC}">
              <c16:uniqueId val="{00000000-663B-4E34-827E-D7F0F723FCD9}"/>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IvreaZone!$AY$121:$BO$121</c:f>
              <c:numCache>
                <c:formatCode>0.00</c:formatCode>
                <c:ptCount val="17"/>
                <c:pt idx="0">
                  <c:v>4.45</c:v>
                </c:pt>
                <c:pt idx="1">
                  <c:v>4.4400000000000004</c:v>
                </c:pt>
                <c:pt idx="2">
                  <c:v>4.2</c:v>
                </c:pt>
                <c:pt idx="3">
                  <c:v>4.55</c:v>
                </c:pt>
                <c:pt idx="4">
                  <c:v>4.3499999999999996</c:v>
                </c:pt>
                <c:pt idx="5">
                  <c:v>4.43</c:v>
                </c:pt>
                <c:pt idx="6">
                  <c:v>4.12</c:v>
                </c:pt>
                <c:pt idx="7">
                  <c:v>4.2300000000000004</c:v>
                </c:pt>
                <c:pt idx="8">
                  <c:v>4.51</c:v>
                </c:pt>
                <c:pt idx="9">
                  <c:v>4.24</c:v>
                </c:pt>
                <c:pt idx="10">
                  <c:v>4.6500000000000004</c:v>
                </c:pt>
                <c:pt idx="11">
                  <c:v>4.21</c:v>
                </c:pt>
                <c:pt idx="12">
                  <c:v>4.2300000000000004</c:v>
                </c:pt>
                <c:pt idx="13">
                  <c:v>4.21</c:v>
                </c:pt>
                <c:pt idx="14">
                  <c:v>4.24</c:v>
                </c:pt>
                <c:pt idx="15">
                  <c:v>4.8600000000000003</c:v>
                </c:pt>
                <c:pt idx="16">
                  <c:v>4.21</c:v>
                </c:pt>
              </c:numCache>
            </c:numRef>
          </c:yVal>
          <c:smooth val="0"/>
          <c:extLst>
            <c:ext xmlns:c16="http://schemas.microsoft.com/office/drawing/2014/chart" uri="{C3380CC4-5D6E-409C-BE32-E72D297353CC}">
              <c16:uniqueId val="{00000001-663B-4E34-827E-D7F0F723FCD9}"/>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IvreaZone!$AS$121:$AX$121</c:f>
              <c:numCache>
                <c:formatCode>0.00</c:formatCode>
                <c:ptCount val="6"/>
                <c:pt idx="0">
                  <c:v>1.1200000000000001</c:v>
                </c:pt>
                <c:pt idx="1">
                  <c:v>0.96</c:v>
                </c:pt>
                <c:pt idx="2">
                  <c:v>1.18</c:v>
                </c:pt>
                <c:pt idx="3">
                  <c:v>1.1220000000000001</c:v>
                </c:pt>
                <c:pt idx="4">
                  <c:v>0.95</c:v>
                </c:pt>
                <c:pt idx="5">
                  <c:v>0.95</c:v>
                </c:pt>
              </c:numCache>
            </c:numRef>
          </c:yVal>
          <c:smooth val="0"/>
          <c:extLst>
            <c:ext xmlns:c16="http://schemas.microsoft.com/office/drawing/2014/chart" uri="{C3380CC4-5D6E-409C-BE32-E72D297353CC}">
              <c16:uniqueId val="{00000002-663B-4E34-827E-D7F0F723FCD9}"/>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IvreaZone!$BV$121:$CK$121</c:f>
              <c:numCache>
                <c:formatCode>0.00</c:formatCode>
                <c:ptCount val="16"/>
                <c:pt idx="0">
                  <c:v>5.16</c:v>
                </c:pt>
                <c:pt idx="1">
                  <c:v>5.26</c:v>
                </c:pt>
                <c:pt idx="2">
                  <c:v>4.46</c:v>
                </c:pt>
                <c:pt idx="3">
                  <c:v>4.66</c:v>
                </c:pt>
                <c:pt idx="4">
                  <c:v>4.97</c:v>
                </c:pt>
                <c:pt idx="5">
                  <c:v>5.18</c:v>
                </c:pt>
                <c:pt idx="6">
                  <c:v>5.09</c:v>
                </c:pt>
                <c:pt idx="7">
                  <c:v>5.4</c:v>
                </c:pt>
                <c:pt idx="8">
                  <c:v>6.69</c:v>
                </c:pt>
                <c:pt idx="9">
                  <c:v>3.86</c:v>
                </c:pt>
                <c:pt idx="10">
                  <c:v>5.13</c:v>
                </c:pt>
                <c:pt idx="11">
                  <c:v>5.19</c:v>
                </c:pt>
                <c:pt idx="12">
                  <c:v>5.0199999999999996</c:v>
                </c:pt>
                <c:pt idx="13">
                  <c:v>5.48</c:v>
                </c:pt>
                <c:pt idx="14">
                  <c:v>4.5199999999999996</c:v>
                </c:pt>
                <c:pt idx="15">
                  <c:v>4.66</c:v>
                </c:pt>
              </c:numCache>
            </c:numRef>
          </c:yVal>
          <c:smooth val="0"/>
          <c:extLst>
            <c:ext xmlns:c16="http://schemas.microsoft.com/office/drawing/2014/chart" uri="{C3380CC4-5D6E-409C-BE32-E72D297353CC}">
              <c16:uniqueId val="{00000003-663B-4E34-827E-D7F0F723FCD9}"/>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IvreaZone!$CM$121:$CZ$121</c:f>
              <c:numCache>
                <c:formatCode>0.00</c:formatCode>
                <c:ptCount val="14"/>
                <c:pt idx="0">
                  <c:v>0.47</c:v>
                </c:pt>
                <c:pt idx="1">
                  <c:v>0.221</c:v>
                </c:pt>
                <c:pt idx="2">
                  <c:v>0.57399999999999995</c:v>
                </c:pt>
                <c:pt idx="3">
                  <c:v>0.99</c:v>
                </c:pt>
                <c:pt idx="4">
                  <c:v>1.25</c:v>
                </c:pt>
                <c:pt idx="5">
                  <c:v>1.1000000000000001</c:v>
                </c:pt>
                <c:pt idx="6">
                  <c:v>1.17</c:v>
                </c:pt>
                <c:pt idx="7">
                  <c:v>1.47</c:v>
                </c:pt>
                <c:pt idx="8">
                  <c:v>1.3</c:v>
                </c:pt>
                <c:pt idx="9">
                  <c:v>1.41</c:v>
                </c:pt>
                <c:pt idx="10">
                  <c:v>1.49</c:v>
                </c:pt>
                <c:pt idx="11">
                  <c:v>1.26</c:v>
                </c:pt>
                <c:pt idx="12">
                  <c:v>1.41</c:v>
                </c:pt>
                <c:pt idx="13">
                  <c:v>1.36</c:v>
                </c:pt>
              </c:numCache>
            </c:numRef>
          </c:yVal>
          <c:smooth val="0"/>
          <c:extLst>
            <c:ext xmlns:c16="http://schemas.microsoft.com/office/drawing/2014/chart" uri="{C3380CC4-5D6E-409C-BE32-E72D297353CC}">
              <c16:uniqueId val="{00000004-663B-4E34-827E-D7F0F723FCD9}"/>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IvreaZone!$DA$121:$DR$121</c:f>
              <c:numCache>
                <c:formatCode>0.00</c:formatCode>
                <c:ptCount val="18"/>
                <c:pt idx="0">
                  <c:v>4.5599999999999996</c:v>
                </c:pt>
                <c:pt idx="1">
                  <c:v>3.77</c:v>
                </c:pt>
                <c:pt idx="2">
                  <c:v>4.3099999999999996</c:v>
                </c:pt>
                <c:pt idx="3">
                  <c:v>3.84</c:v>
                </c:pt>
                <c:pt idx="4">
                  <c:v>4.12</c:v>
                </c:pt>
                <c:pt idx="5">
                  <c:v>4.3099999999999996</c:v>
                </c:pt>
                <c:pt idx="6">
                  <c:v>5.94</c:v>
                </c:pt>
                <c:pt idx="7">
                  <c:v>5.47</c:v>
                </c:pt>
                <c:pt idx="8">
                  <c:v>3.62</c:v>
                </c:pt>
                <c:pt idx="9">
                  <c:v>3.7</c:v>
                </c:pt>
                <c:pt idx="10">
                  <c:v>3.97</c:v>
                </c:pt>
                <c:pt idx="11">
                  <c:v>3.79</c:v>
                </c:pt>
                <c:pt idx="12">
                  <c:v>3.61</c:v>
                </c:pt>
                <c:pt idx="13">
                  <c:v>3.74</c:v>
                </c:pt>
                <c:pt idx="14">
                  <c:v>3.81</c:v>
                </c:pt>
                <c:pt idx="15">
                  <c:v>3.25</c:v>
                </c:pt>
                <c:pt idx="16">
                  <c:v>3.35</c:v>
                </c:pt>
                <c:pt idx="17">
                  <c:v>4.4000000000000004</c:v>
                </c:pt>
              </c:numCache>
            </c:numRef>
          </c:yVal>
          <c:smooth val="0"/>
          <c:extLst>
            <c:ext xmlns:c16="http://schemas.microsoft.com/office/drawing/2014/chart" uri="{C3380CC4-5D6E-409C-BE32-E72D297353CC}">
              <c16:uniqueId val="{00000005-663B-4E34-827E-D7F0F723FCD9}"/>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IvreaZone!$DT$121:$EF$121</c:f>
              <c:numCache>
                <c:formatCode>0.00</c:formatCode>
                <c:ptCount val="13"/>
                <c:pt idx="0">
                  <c:v>3.73</c:v>
                </c:pt>
                <c:pt idx="1">
                  <c:v>3.76</c:v>
                </c:pt>
                <c:pt idx="2">
                  <c:v>3.77</c:v>
                </c:pt>
                <c:pt idx="3">
                  <c:v>3.48</c:v>
                </c:pt>
                <c:pt idx="4">
                  <c:v>3.57</c:v>
                </c:pt>
                <c:pt idx="5">
                  <c:v>3.17</c:v>
                </c:pt>
                <c:pt idx="6">
                  <c:v>3.42</c:v>
                </c:pt>
                <c:pt idx="7">
                  <c:v>4.67</c:v>
                </c:pt>
                <c:pt idx="8">
                  <c:v>2.68</c:v>
                </c:pt>
                <c:pt idx="9">
                  <c:v>4.55</c:v>
                </c:pt>
                <c:pt idx="10">
                  <c:v>5.51</c:v>
                </c:pt>
                <c:pt idx="11">
                  <c:v>3.72</c:v>
                </c:pt>
                <c:pt idx="12">
                  <c:v>3.99</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IvreaZone!$EH$121:$EZ$121</c:f>
              <c:numCache>
                <c:formatCode>0.00</c:formatCode>
                <c:ptCount val="19"/>
                <c:pt idx="0">
                  <c:v>3.73</c:v>
                </c:pt>
                <c:pt idx="1">
                  <c:v>3.51</c:v>
                </c:pt>
                <c:pt idx="2">
                  <c:v>3.66</c:v>
                </c:pt>
                <c:pt idx="3">
                  <c:v>3.68</c:v>
                </c:pt>
                <c:pt idx="4">
                  <c:v>3.67</c:v>
                </c:pt>
                <c:pt idx="5">
                  <c:v>3.55</c:v>
                </c:pt>
                <c:pt idx="6">
                  <c:v>3.95</c:v>
                </c:pt>
                <c:pt idx="7">
                  <c:v>3.69</c:v>
                </c:pt>
                <c:pt idx="8">
                  <c:v>3.68</c:v>
                </c:pt>
                <c:pt idx="9">
                  <c:v>3.86</c:v>
                </c:pt>
                <c:pt idx="10">
                  <c:v>3.94</c:v>
                </c:pt>
                <c:pt idx="11">
                  <c:v>3.94</c:v>
                </c:pt>
                <c:pt idx="12">
                  <c:v>3.74</c:v>
                </c:pt>
                <c:pt idx="13">
                  <c:v>4.4000000000000004</c:v>
                </c:pt>
                <c:pt idx="14">
                  <c:v>4.0199999999999996</c:v>
                </c:pt>
                <c:pt idx="15">
                  <c:v>5.4</c:v>
                </c:pt>
                <c:pt idx="16">
                  <c:v>6.02</c:v>
                </c:pt>
                <c:pt idx="17">
                  <c:v>4.9400000000000004</c:v>
                </c:pt>
                <c:pt idx="18">
                  <c:v>2.93</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IvreaZone!$FB$121:$FG$121</c:f>
              <c:numCache>
                <c:formatCode>0.00</c:formatCode>
                <c:ptCount val="6"/>
                <c:pt idx="0">
                  <c:v>4.29</c:v>
                </c:pt>
                <c:pt idx="1">
                  <c:v>3.8</c:v>
                </c:pt>
                <c:pt idx="2">
                  <c:v>4.49</c:v>
                </c:pt>
                <c:pt idx="3">
                  <c:v>6.17</c:v>
                </c:pt>
                <c:pt idx="4">
                  <c:v>3.07</c:v>
                </c:pt>
                <c:pt idx="5">
                  <c:v>2.4300000000000002</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IvreaZone!$FI$121:$GI$121</c:f>
              <c:numCache>
                <c:formatCode>0.00</c:formatCode>
                <c:ptCount val="27"/>
                <c:pt idx="0">
                  <c:v>0.13900000000000001</c:v>
                </c:pt>
                <c:pt idx="1">
                  <c:v>0</c:v>
                </c:pt>
                <c:pt idx="2">
                  <c:v>0</c:v>
                </c:pt>
                <c:pt idx="3">
                  <c:v>1.04</c:v>
                </c:pt>
                <c:pt idx="4">
                  <c:v>0</c:v>
                </c:pt>
                <c:pt idx="5">
                  <c:v>0</c:v>
                </c:pt>
                <c:pt idx="6">
                  <c:v>0</c:v>
                </c:pt>
                <c:pt idx="7">
                  <c:v>0.125</c:v>
                </c:pt>
                <c:pt idx="8">
                  <c:v>0</c:v>
                </c:pt>
                <c:pt idx="9">
                  <c:v>0.13600000000000001</c:v>
                </c:pt>
                <c:pt idx="10">
                  <c:v>0</c:v>
                </c:pt>
                <c:pt idx="11">
                  <c:v>0</c:v>
                </c:pt>
                <c:pt idx="12">
                  <c:v>0</c:v>
                </c:pt>
                <c:pt idx="13">
                  <c:v>0</c:v>
                </c:pt>
                <c:pt idx="14">
                  <c:v>0</c:v>
                </c:pt>
                <c:pt idx="15">
                  <c:v>0</c:v>
                </c:pt>
                <c:pt idx="16">
                  <c:v>0</c:v>
                </c:pt>
                <c:pt idx="17">
                  <c:v>0</c:v>
                </c:pt>
                <c:pt idx="18">
                  <c:v>0</c:v>
                </c:pt>
                <c:pt idx="19">
                  <c:v>0.105</c:v>
                </c:pt>
                <c:pt idx="20">
                  <c:v>0</c:v>
                </c:pt>
                <c:pt idx="21">
                  <c:v>0</c:v>
                </c:pt>
                <c:pt idx="22">
                  <c:v>0</c:v>
                </c:pt>
                <c:pt idx="23">
                  <c:v>0</c:v>
                </c:pt>
                <c:pt idx="24">
                  <c:v>0</c:v>
                </c:pt>
                <c:pt idx="25">
                  <c:v>0</c:v>
                </c:pt>
                <c:pt idx="26">
                  <c:v>0</c:v>
                </c:pt>
              </c:numCache>
            </c:numRef>
          </c:yVal>
          <c:smooth val="0"/>
          <c:extLst>
            <c:ext xmlns:c16="http://schemas.microsoft.com/office/drawing/2014/chart" uri="{C3380CC4-5D6E-409C-BE32-E72D297353CC}">
              <c16:uniqueId val="{00000006-663B-4E34-827E-D7F0F723FCD9}"/>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IvreaZone!$GK$121:$GW$121</c:f>
              <c:numCache>
                <c:formatCode>0.00</c:formatCode>
                <c:ptCount val="13"/>
                <c:pt idx="0">
                  <c:v>0</c:v>
                </c:pt>
                <c:pt idx="1">
                  <c:v>0</c:v>
                </c:pt>
                <c:pt idx="2">
                  <c:v>0</c:v>
                </c:pt>
                <c:pt idx="3">
                  <c:v>0</c:v>
                </c:pt>
                <c:pt idx="4">
                  <c:v>0.45</c:v>
                </c:pt>
                <c:pt idx="5">
                  <c:v>0.47</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3421144"/>
        <c:axId val="-2113428248"/>
      </c:scatterChart>
      <c:valAx>
        <c:axId val="-2113421144"/>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3428248"/>
        <c:crossesAt val="1E-3"/>
        <c:crossBetween val="midCat"/>
        <c:minorUnit val="50"/>
      </c:valAx>
      <c:valAx>
        <c:axId val="-2113428248"/>
        <c:scaling>
          <c:logBase val="10"/>
          <c:orientation val="minMax"/>
        </c:scaling>
        <c:delete val="0"/>
        <c:axPos val="l"/>
        <c:majorGridlines/>
        <c:title>
          <c:tx>
            <c:rich>
              <a:bodyPr rot="-5400000" vert="horz"/>
              <a:lstStyle/>
              <a:p>
                <a:pPr>
                  <a:defRPr/>
                </a:pPr>
                <a:r>
                  <a:rPr lang="en-US"/>
                  <a:t>Ta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3421144"/>
        <c:crosses val="autoZero"/>
        <c:crossBetween val="midCat"/>
      </c:valAx>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Langtang!$F$21:$I$21</c:f>
              <c:numCache>
                <c:formatCode>0.00</c:formatCode>
                <c:ptCount val="4"/>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Langtang!$B$21:$E$21</c:f>
              <c:numCache>
                <c:formatCode>0.00</c:formatCode>
                <c:ptCount val="4"/>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Langtang!$X$21:$AE$21</c:f>
              <c:numCache>
                <c:formatCode>0.00</c:formatCode>
                <c:ptCount val="8"/>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Langtang!$U$21:$W$21</c:f>
              <c:numCache>
                <c:formatCode>0.00</c:formatCode>
                <c:ptCount val="3"/>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Langtang!$AG$21:$AO$21</c:f>
              <c:numCache>
                <c:formatCode>0.00</c:formatCode>
                <c:ptCount val="9"/>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Langtang!$P$21:$S$21</c:f>
              <c:numCache>
                <c:formatCode>0.00</c:formatCode>
                <c:ptCount val="4"/>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Langtang!$K$21:$O$21</c:f>
              <c:numCache>
                <c:formatCode>0.00</c:formatCode>
                <c:ptCount val="5"/>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Sikkim!$K$21:$Q$21</c:f>
              <c:numCache>
                <c:formatCode>0.00</c:formatCode>
                <c:ptCount val="7"/>
                <c:pt idx="0">
                  <c:v>0.20886956521739128</c:v>
                </c:pt>
                <c:pt idx="1">
                  <c:v>0.20886956521739128</c:v>
                </c:pt>
                <c:pt idx="2">
                  <c:v>0.20886956521739128</c:v>
                </c:pt>
                <c:pt idx="3">
                  <c:v>0.20886956521739128</c:v>
                </c:pt>
                <c:pt idx="4">
                  <c:v>0.20886956521739128</c:v>
                </c:pt>
                <c:pt idx="5">
                  <c:v>0.20886956521739128</c:v>
                </c:pt>
                <c:pt idx="6">
                  <c:v>0.20886956521739128</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Sikkim!$B$21:$J$21</c:f>
              <c:numCache>
                <c:formatCode>0.00</c:formatCode>
                <c:ptCount val="9"/>
                <c:pt idx="0">
                  <c:v>9.2428571428571388E-2</c:v>
                </c:pt>
                <c:pt idx="1">
                  <c:v>9.2428571428571388E-2</c:v>
                </c:pt>
                <c:pt idx="2">
                  <c:v>9.2428571428571388E-2</c:v>
                </c:pt>
                <c:pt idx="3">
                  <c:v>9.2428571428571388E-2</c:v>
                </c:pt>
                <c:pt idx="4">
                  <c:v>9.2428571428571388E-2</c:v>
                </c:pt>
                <c:pt idx="5">
                  <c:v>9.2428571428571388E-2</c:v>
                </c:pt>
                <c:pt idx="6">
                  <c:v>9.2428571428571388E-2</c:v>
                </c:pt>
                <c:pt idx="7">
                  <c:v>9.2428571428571388E-2</c:v>
                </c:pt>
                <c:pt idx="8">
                  <c:v>9.2428571428571388E-2</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Sikkim!$AB$21:$AI$21</c:f>
              <c:numCache>
                <c:formatCode>0.00</c:formatCode>
                <c:ptCount val="8"/>
                <c:pt idx="0">
                  <c:v>0.31008333333333338</c:v>
                </c:pt>
                <c:pt idx="1">
                  <c:v>0.31008333333333338</c:v>
                </c:pt>
                <c:pt idx="2">
                  <c:v>0.31008333333333338</c:v>
                </c:pt>
                <c:pt idx="3">
                  <c:v>0.31008333333333338</c:v>
                </c:pt>
                <c:pt idx="4">
                  <c:v>0.31008333333333338</c:v>
                </c:pt>
                <c:pt idx="5">
                  <c:v>0.31008333333333338</c:v>
                </c:pt>
                <c:pt idx="6">
                  <c:v>0.31008333333333299</c:v>
                </c:pt>
                <c:pt idx="7">
                  <c:v>0.31008333333333299</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Sikkim!$S$21:$AA$21</c:f>
              <c:numCache>
                <c:formatCode>0.00</c:formatCode>
                <c:ptCount val="9"/>
                <c:pt idx="0">
                  <c:v>8.8700000000000001E-2</c:v>
                </c:pt>
                <c:pt idx="1">
                  <c:v>8.8700000000000001E-2</c:v>
                </c:pt>
                <c:pt idx="2">
                  <c:v>8.8700000000000001E-2</c:v>
                </c:pt>
                <c:pt idx="3">
                  <c:v>8.8700000000000001E-2</c:v>
                </c:pt>
                <c:pt idx="4">
                  <c:v>8.8700000000000001E-2</c:v>
                </c:pt>
                <c:pt idx="5">
                  <c:v>8.8700000000000001E-2</c:v>
                </c:pt>
                <c:pt idx="6">
                  <c:v>8.8700000000000001E-2</c:v>
                </c:pt>
                <c:pt idx="7">
                  <c:v>8.8700000000000001E-2</c:v>
                </c:pt>
                <c:pt idx="8">
                  <c:v>8.8700000000000001E-2</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Sikkim!$AS$21:$AZ$21</c:f>
              <c:numCache>
                <c:formatCode>0.00</c:formatCode>
                <c:ptCount val="8"/>
                <c:pt idx="0">
                  <c:v>0.2231039473684211</c:v>
                </c:pt>
                <c:pt idx="1">
                  <c:v>0.2231039473684211</c:v>
                </c:pt>
                <c:pt idx="2">
                  <c:v>0.2231039473684211</c:v>
                </c:pt>
                <c:pt idx="3">
                  <c:v>0.2231039473684211</c:v>
                </c:pt>
                <c:pt idx="4">
                  <c:v>0.2231039473684211</c:v>
                </c:pt>
                <c:pt idx="5">
                  <c:v>0.2231039473684211</c:v>
                </c:pt>
                <c:pt idx="6">
                  <c:v>0.2231039473684211</c:v>
                </c:pt>
                <c:pt idx="7">
                  <c:v>0.2231039473684211</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Sikkim!$AK$21:$AR$21</c:f>
              <c:numCache>
                <c:formatCode>0.00</c:formatCode>
                <c:ptCount val="8"/>
                <c:pt idx="0">
                  <c:v>8.5753620689655183E-2</c:v>
                </c:pt>
                <c:pt idx="1">
                  <c:v>8.5753620689655183E-2</c:v>
                </c:pt>
                <c:pt idx="2">
                  <c:v>8.5753620689655183E-2</c:v>
                </c:pt>
                <c:pt idx="3">
                  <c:v>8.5753620689655183E-2</c:v>
                </c:pt>
                <c:pt idx="4">
                  <c:v>8.5753620689655183E-2</c:v>
                </c:pt>
                <c:pt idx="5">
                  <c:v>8.5753620689655183E-2</c:v>
                </c:pt>
                <c:pt idx="6">
                  <c:v>8.5753620689655183E-2</c:v>
                </c:pt>
                <c:pt idx="7">
                  <c:v>8.5753620689655183E-2</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Sikkim!$BJ$21:$BR$21</c:f>
              <c:numCache>
                <c:formatCode>0.00</c:formatCode>
                <c:ptCount val="9"/>
                <c:pt idx="0">
                  <c:v>0.12663265306122454</c:v>
                </c:pt>
                <c:pt idx="1">
                  <c:v>0.12663265306122454</c:v>
                </c:pt>
                <c:pt idx="2">
                  <c:v>0.12663265306122454</c:v>
                </c:pt>
                <c:pt idx="3">
                  <c:v>0.12663265306122454</c:v>
                </c:pt>
                <c:pt idx="4">
                  <c:v>0.12663265306122454</c:v>
                </c:pt>
                <c:pt idx="5">
                  <c:v>0.12663265306122454</c:v>
                </c:pt>
                <c:pt idx="6">
                  <c:v>0.12663265306122454</c:v>
                </c:pt>
                <c:pt idx="7">
                  <c:v>0.12663265306122454</c:v>
                </c:pt>
                <c:pt idx="8">
                  <c:v>0.12663265306122454</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Sikkim!$BB$21:$BI$21</c:f>
              <c:numCache>
                <c:formatCode>0.00</c:formatCode>
                <c:ptCount val="8"/>
                <c:pt idx="0">
                  <c:v>5.8311111111111105E-2</c:v>
                </c:pt>
                <c:pt idx="1">
                  <c:v>5.8311111111111105E-2</c:v>
                </c:pt>
                <c:pt idx="2">
                  <c:v>5.8311111111111105E-2</c:v>
                </c:pt>
                <c:pt idx="3">
                  <c:v>5.8311111111111105E-2</c:v>
                </c:pt>
                <c:pt idx="4">
                  <c:v>5.8311111111111105E-2</c:v>
                </c:pt>
                <c:pt idx="5">
                  <c:v>5.8311111111111105E-2</c:v>
                </c:pt>
                <c:pt idx="6">
                  <c:v>5.8311111111111105E-2</c:v>
                </c:pt>
                <c:pt idx="7">
                  <c:v>5.8311111111111105E-2</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Sikkim!$CC$21:$CK$21</c:f>
              <c:numCache>
                <c:formatCode>0.00</c:formatCode>
                <c:ptCount val="9"/>
                <c:pt idx="0">
                  <c:v>0.17726853658536582</c:v>
                </c:pt>
                <c:pt idx="1">
                  <c:v>0.17726853658536582</c:v>
                </c:pt>
                <c:pt idx="2">
                  <c:v>0.17726853658536582</c:v>
                </c:pt>
                <c:pt idx="3">
                  <c:v>0.17726853658536582</c:v>
                </c:pt>
                <c:pt idx="4">
                  <c:v>0.17726853658536582</c:v>
                </c:pt>
                <c:pt idx="5">
                  <c:v>0.17726853658536582</c:v>
                </c:pt>
                <c:pt idx="6">
                  <c:v>0.17726853658536582</c:v>
                </c:pt>
                <c:pt idx="7">
                  <c:v>0.17726853658536582</c:v>
                </c:pt>
                <c:pt idx="8">
                  <c:v>0.17726853658536582</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Sikkim!$BT$21:$CB$21</c:f>
              <c:numCache>
                <c:formatCode>0.00</c:formatCode>
                <c:ptCount val="9"/>
                <c:pt idx="0">
                  <c:v>0.11333046875</c:v>
                </c:pt>
                <c:pt idx="1">
                  <c:v>0.11333046875</c:v>
                </c:pt>
                <c:pt idx="2">
                  <c:v>0.11333046875</c:v>
                </c:pt>
                <c:pt idx="3">
                  <c:v>0.11333046875</c:v>
                </c:pt>
                <c:pt idx="4">
                  <c:v>0.11333046875</c:v>
                </c:pt>
                <c:pt idx="5">
                  <c:v>0.11333046875</c:v>
                </c:pt>
                <c:pt idx="6">
                  <c:v>0.11333046875</c:v>
                </c:pt>
                <c:pt idx="7">
                  <c:v>0.11333046875</c:v>
                </c:pt>
                <c:pt idx="8">
                  <c:v>0.11333046875</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Sikkim!$CV$21:$DB$21</c:f>
              <c:numCache>
                <c:formatCode>0.00</c:formatCode>
                <c:ptCount val="7"/>
                <c:pt idx="0">
                  <c:v>0.230547619047619</c:v>
                </c:pt>
                <c:pt idx="1">
                  <c:v>0.230547619047619</c:v>
                </c:pt>
                <c:pt idx="2">
                  <c:v>0.230547619047619</c:v>
                </c:pt>
                <c:pt idx="3">
                  <c:v>0.230547619047619</c:v>
                </c:pt>
                <c:pt idx="4">
                  <c:v>0.230547619047619</c:v>
                </c:pt>
                <c:pt idx="5">
                  <c:v>0.230547619047619</c:v>
                </c:pt>
                <c:pt idx="6">
                  <c:v>0.230547619047619</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Sikkim!$CM$21:$CU$21</c:f>
              <c:numCache>
                <c:formatCode>0.00</c:formatCode>
                <c:ptCount val="9"/>
                <c:pt idx="0">
                  <c:v>0.10862499999999999</c:v>
                </c:pt>
                <c:pt idx="1">
                  <c:v>0.10862499999999999</c:v>
                </c:pt>
                <c:pt idx="2">
                  <c:v>0.10862499999999999</c:v>
                </c:pt>
                <c:pt idx="3">
                  <c:v>0.10862499999999999</c:v>
                </c:pt>
                <c:pt idx="4">
                  <c:v>0.10862499999999999</c:v>
                </c:pt>
                <c:pt idx="5">
                  <c:v>0.10862499999999999</c:v>
                </c:pt>
                <c:pt idx="6">
                  <c:v>0.10862499999999999</c:v>
                </c:pt>
                <c:pt idx="7">
                  <c:v>0.10862499999999999</c:v>
                </c:pt>
                <c:pt idx="8">
                  <c:v>0.10862499999999999</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IvreaZone!$B$21:$F$21</c:f>
              <c:numCache>
                <c:formatCode>0.00</c:formatCode>
                <c:ptCount val="5"/>
                <c:pt idx="0">
                  <c:v>0.14449999999999999</c:v>
                </c:pt>
                <c:pt idx="1">
                  <c:v>0.18809999999999999</c:v>
                </c:pt>
                <c:pt idx="2">
                  <c:v>0</c:v>
                </c:pt>
                <c:pt idx="3">
                  <c:v>0.28270000000000001</c:v>
                </c:pt>
                <c:pt idx="4">
                  <c:v>8.6699999999999999E-2</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IvreaZone!$G$21:$U$21</c:f>
              <c:numCache>
                <c:formatCode>0.00</c:formatCode>
                <c:ptCount val="15"/>
                <c:pt idx="1">
                  <c:v>0.24410000000000001</c:v>
                </c:pt>
                <c:pt idx="2">
                  <c:v>8.1100000000000005E-2</c:v>
                </c:pt>
                <c:pt idx="3">
                  <c:v>0.30680000000000002</c:v>
                </c:pt>
                <c:pt idx="4">
                  <c:v>0.25530000000000003</c:v>
                </c:pt>
                <c:pt idx="5">
                  <c:v>0.35520000000000002</c:v>
                </c:pt>
                <c:pt idx="6">
                  <c:v>0.33200000000000002</c:v>
                </c:pt>
                <c:pt idx="7">
                  <c:v>0.49769999999999998</c:v>
                </c:pt>
                <c:pt idx="8">
                  <c:v>0.34370000000000001</c:v>
                </c:pt>
                <c:pt idx="10">
                  <c:v>0.29920000000000002</c:v>
                </c:pt>
                <c:pt idx="11">
                  <c:v>0.37409999999999999</c:v>
                </c:pt>
                <c:pt idx="14">
                  <c:v>0.42299999999999999</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IvreaZone!$W$21:$Y$21</c:f>
              <c:numCache>
                <c:formatCode>0.00</c:formatCode>
                <c:ptCount val="3"/>
                <c:pt idx="2">
                  <c:v>4.0399999999999998E-2</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IvreaZone!$Z$21:$AQ$21</c:f>
              <c:numCache>
                <c:formatCode>0.00</c:formatCode>
                <c:ptCount val="18"/>
                <c:pt idx="0">
                  <c:v>0.28310000000000002</c:v>
                </c:pt>
                <c:pt idx="1">
                  <c:v>8.8499999999999995E-2</c:v>
                </c:pt>
                <c:pt idx="2">
                  <c:v>7.6700000000000004E-2</c:v>
                </c:pt>
                <c:pt idx="3">
                  <c:v>0.27060000000000001</c:v>
                </c:pt>
                <c:pt idx="5">
                  <c:v>0.1482</c:v>
                </c:pt>
                <c:pt idx="6">
                  <c:v>0.2417</c:v>
                </c:pt>
                <c:pt idx="8">
                  <c:v>0.37230000000000002</c:v>
                </c:pt>
                <c:pt idx="9">
                  <c:v>0.2137</c:v>
                </c:pt>
                <c:pt idx="10">
                  <c:v>0.22389999999999999</c:v>
                </c:pt>
                <c:pt idx="11">
                  <c:v>0.21199999999999999</c:v>
                </c:pt>
                <c:pt idx="12">
                  <c:v>7.0900000000000005E-2</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IvreaZone!$BQ$21:$BU$21</c:f>
              <c:numCache>
                <c:formatCode>General</c:formatCode>
                <c:ptCount val="5"/>
              </c:numCache>
            </c:numRef>
          </c:yVal>
          <c:smooth val="0"/>
          <c:extLst>
            <c:ext xmlns:c16="http://schemas.microsoft.com/office/drawing/2014/chart" uri="{C3380CC4-5D6E-409C-BE32-E72D297353CC}">
              <c16:uniqueId val="{00000000-FFEE-465A-9D37-BE5169CA6843}"/>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IvreaZone!$AY$21:$BO$21</c:f>
              <c:numCache>
                <c:formatCode>General</c:formatCode>
                <c:ptCount val="17"/>
              </c:numCache>
            </c:numRef>
          </c:yVal>
          <c:smooth val="0"/>
          <c:extLst>
            <c:ext xmlns:c16="http://schemas.microsoft.com/office/drawing/2014/chart" uri="{C3380CC4-5D6E-409C-BE32-E72D297353CC}">
              <c16:uniqueId val="{00000001-FFEE-465A-9D37-BE5169CA6843}"/>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IvreaZone!$AS$21:$AX$21</c:f>
              <c:numCache>
                <c:formatCode>General</c:formatCode>
                <c:ptCount val="6"/>
              </c:numCache>
            </c:numRef>
          </c:yVal>
          <c:smooth val="0"/>
          <c:extLst>
            <c:ext xmlns:c16="http://schemas.microsoft.com/office/drawing/2014/chart" uri="{C3380CC4-5D6E-409C-BE32-E72D297353CC}">
              <c16:uniqueId val="{00000002-FFEE-465A-9D37-BE5169CA6843}"/>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IvreaZone!$BV$21:$CK$21</c:f>
              <c:numCache>
                <c:formatCode>General</c:formatCode>
                <c:ptCount val="16"/>
              </c:numCache>
            </c:numRef>
          </c:yVal>
          <c:smooth val="0"/>
          <c:extLst>
            <c:ext xmlns:c16="http://schemas.microsoft.com/office/drawing/2014/chart" uri="{C3380CC4-5D6E-409C-BE32-E72D297353CC}">
              <c16:uniqueId val="{00000003-FFEE-465A-9D37-BE5169CA6843}"/>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IvreaZone!$CM$21:$CZ$21</c:f>
              <c:numCache>
                <c:formatCode>General</c:formatCode>
                <c:ptCount val="14"/>
              </c:numCache>
            </c:numRef>
          </c:yVal>
          <c:smooth val="0"/>
          <c:extLst>
            <c:ext xmlns:c16="http://schemas.microsoft.com/office/drawing/2014/chart" uri="{C3380CC4-5D6E-409C-BE32-E72D297353CC}">
              <c16:uniqueId val="{00000004-FFEE-465A-9D37-BE5169CA6843}"/>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IvreaZone!$DA$21:$DR$21</c:f>
              <c:numCache>
                <c:formatCode>General</c:formatCode>
                <c:ptCount val="18"/>
              </c:numCache>
            </c:numRef>
          </c:yVal>
          <c:smooth val="0"/>
          <c:extLst>
            <c:ext xmlns:c16="http://schemas.microsoft.com/office/drawing/2014/chart" uri="{C3380CC4-5D6E-409C-BE32-E72D297353CC}">
              <c16:uniqueId val="{00000005-FFEE-465A-9D37-BE5169CA6843}"/>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IvreaZone!$DT$21:$EF$21</c:f>
              <c:numCache>
                <c:formatCode>0.00</c:formatCode>
                <c:ptCount val="13"/>
                <c:pt idx="0">
                  <c:v>9.7000000000000003E-2</c:v>
                </c:pt>
                <c:pt idx="1">
                  <c:v>0.13389999999999999</c:v>
                </c:pt>
                <c:pt idx="2">
                  <c:v>0.11749999999999999</c:v>
                </c:pt>
                <c:pt idx="3">
                  <c:v>0.19900000000000001</c:v>
                </c:pt>
                <c:pt idx="4">
                  <c:v>0.1928</c:v>
                </c:pt>
                <c:pt idx="5">
                  <c:v>7.2900000000000006E-2</c:v>
                </c:pt>
                <c:pt idx="6">
                  <c:v>0.25090000000000001</c:v>
                </c:pt>
                <c:pt idx="7">
                  <c:v>0.2397</c:v>
                </c:pt>
                <c:pt idx="8">
                  <c:v>0.1283</c:v>
                </c:pt>
                <c:pt idx="9">
                  <c:v>0.28299999999999997</c:v>
                </c:pt>
                <c:pt idx="10">
                  <c:v>5.3600000000000002E-2</c:v>
                </c:pt>
                <c:pt idx="11">
                  <c:v>0</c:v>
                </c:pt>
                <c:pt idx="12">
                  <c:v>5.7999999999999996E-3</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IvreaZone!$EH$21:$EZ$21</c:f>
              <c:numCache>
                <c:formatCode>0.00</c:formatCode>
                <c:ptCount val="19"/>
                <c:pt idx="0">
                  <c:v>0.32390000000000002</c:v>
                </c:pt>
                <c:pt idx="1">
                  <c:v>0.41070000000000001</c:v>
                </c:pt>
                <c:pt idx="2">
                  <c:v>0.36820000000000003</c:v>
                </c:pt>
                <c:pt idx="3">
                  <c:v>0.35460000000000003</c:v>
                </c:pt>
                <c:pt idx="4">
                  <c:v>0.14019999999999999</c:v>
                </c:pt>
                <c:pt idx="5">
                  <c:v>0.16520000000000001</c:v>
                </c:pt>
                <c:pt idx="6">
                  <c:v>0.37830000000000003</c:v>
                </c:pt>
                <c:pt idx="7">
                  <c:v>0.1666</c:v>
                </c:pt>
                <c:pt idx="8">
                  <c:v>0.3493</c:v>
                </c:pt>
                <c:pt idx="9">
                  <c:v>0.1585</c:v>
                </c:pt>
                <c:pt idx="10">
                  <c:v>0.39960000000000001</c:v>
                </c:pt>
                <c:pt idx="15">
                  <c:v>0.31380000000000002</c:v>
                </c:pt>
                <c:pt idx="16">
                  <c:v>0.26800000000000002</c:v>
                </c:pt>
                <c:pt idx="17">
                  <c:v>0.43840000000000001</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IvreaZone!$FB$21:$FG$21</c:f>
              <c:numCache>
                <c:formatCode>0.00</c:formatCode>
                <c:ptCount val="6"/>
                <c:pt idx="1">
                  <c:v>0.4153</c:v>
                </c:pt>
                <c:pt idx="2">
                  <c:v>0.17799999999999999</c:v>
                </c:pt>
                <c:pt idx="3">
                  <c:v>0.28089999999999998</c:v>
                </c:pt>
                <c:pt idx="4">
                  <c:v>0.28549999999999998</c:v>
                </c:pt>
                <c:pt idx="5">
                  <c:v>0.58809999999999996</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IvreaZone!$FI$21:$GI$21</c:f>
              <c:numCache>
                <c:formatCode>General</c:formatCode>
                <c:ptCount val="27"/>
              </c:numCache>
            </c:numRef>
          </c:yVal>
          <c:smooth val="0"/>
          <c:extLst>
            <c:ext xmlns:c16="http://schemas.microsoft.com/office/drawing/2014/chart" uri="{C3380CC4-5D6E-409C-BE32-E72D297353CC}">
              <c16:uniqueId val="{00000006-FFEE-465A-9D37-BE5169CA6843}"/>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IvreaZone!$GK$21:$GW$21</c:f>
              <c:numCache>
                <c:formatCode>0.00</c:formatCode>
                <c:ptCount val="13"/>
                <c:pt idx="0">
                  <c:v>1.3473999999999999</c:v>
                </c:pt>
                <c:pt idx="1">
                  <c:v>1.9112</c:v>
                </c:pt>
                <c:pt idx="2">
                  <c:v>1.7486999999999999</c:v>
                </c:pt>
                <c:pt idx="3">
                  <c:v>1.7926</c:v>
                </c:pt>
                <c:pt idx="4">
                  <c:v>1.502</c:v>
                </c:pt>
                <c:pt idx="6">
                  <c:v>1.4401999999999999</c:v>
                </c:pt>
                <c:pt idx="7">
                  <c:v>1.3392999999999999</c:v>
                </c:pt>
                <c:pt idx="9">
                  <c:v>1.8462000000000001</c:v>
                </c:pt>
                <c:pt idx="10">
                  <c:v>1.6956</c:v>
                </c:pt>
                <c:pt idx="11">
                  <c:v>1.3553999999999999</c:v>
                </c:pt>
                <c:pt idx="12">
                  <c:v>1.6682999999999999</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32567416"/>
        <c:axId val="-2132562344"/>
      </c:scatterChart>
      <c:valAx>
        <c:axId val="-2132567416"/>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2562344"/>
        <c:crossesAt val="1E-3"/>
        <c:crossBetween val="midCat"/>
        <c:minorUnit val="50"/>
      </c:valAx>
      <c:valAx>
        <c:axId val="-2132562344"/>
        <c:scaling>
          <c:logBase val="10"/>
          <c:orientation val="minMax"/>
        </c:scaling>
        <c:delete val="0"/>
        <c:axPos val="l"/>
        <c:majorGridlines/>
        <c:title>
          <c:tx>
            <c:rich>
              <a:bodyPr rot="-5400000" vert="horz"/>
              <a:lstStyle/>
              <a:p>
                <a:pPr>
                  <a:defRPr/>
                </a:pPr>
                <a:r>
                  <a:rPr lang="en-US"/>
                  <a:t>F (wt%)</a:t>
                </a:r>
              </a:p>
            </c:rich>
          </c:tx>
          <c:layout>
            <c:manualLayout>
              <c:xMode val="edge"/>
              <c:yMode val="edge"/>
              <c:x val="2.9100470532722699E-2"/>
              <c:y val="0.40323411718394098"/>
            </c:manualLayout>
          </c:layout>
          <c:overlay val="0"/>
        </c:title>
        <c:numFmt formatCode="General" sourceLinked="0"/>
        <c:majorTickMark val="out"/>
        <c:minorTickMark val="out"/>
        <c:tickLblPos val="nextTo"/>
        <c:crossAx val="-2132567416"/>
        <c:crosses val="autoZero"/>
        <c:crossBetween val="midCat"/>
      </c:valAx>
    </c:plotArea>
    <c:plotVisOnly val="1"/>
    <c:dispBlanksAs val="gap"/>
    <c:showDLblsOverMax val="0"/>
  </c:char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Langtang!$F$123:$I$123</c:f>
              <c:numCache>
                <c:formatCode>0.00</c:formatCode>
                <c:ptCount val="4"/>
                <c:pt idx="0">
                  <c:v>0.95199999999999996</c:v>
                </c:pt>
                <c:pt idx="1">
                  <c:v>1.1200000000000001</c:v>
                </c:pt>
                <c:pt idx="2">
                  <c:v>0.89</c:v>
                </c:pt>
                <c:pt idx="3">
                  <c:v>1.41</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Langtang!$B$123:$E$123</c:f>
              <c:numCache>
                <c:formatCode>0.00</c:formatCode>
                <c:ptCount val="4"/>
                <c:pt idx="0">
                  <c:v>17.18</c:v>
                </c:pt>
                <c:pt idx="1">
                  <c:v>15.74</c:v>
                </c:pt>
                <c:pt idx="2">
                  <c:v>37.299999999999997</c:v>
                </c:pt>
                <c:pt idx="3">
                  <c:v>19.100000000000001</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Langtang!$X$123:$AE$123</c:f>
              <c:numCache>
                <c:formatCode>0.00</c:formatCode>
                <c:ptCount val="8"/>
                <c:pt idx="0">
                  <c:v>3.46</c:v>
                </c:pt>
                <c:pt idx="1">
                  <c:v>2.12</c:v>
                </c:pt>
                <c:pt idx="2">
                  <c:v>5.29</c:v>
                </c:pt>
                <c:pt idx="3">
                  <c:v>4.07</c:v>
                </c:pt>
                <c:pt idx="4">
                  <c:v>4.1900000000000004</c:v>
                </c:pt>
                <c:pt idx="5">
                  <c:v>2.54</c:v>
                </c:pt>
                <c:pt idx="6">
                  <c:v>2.5499999999999998</c:v>
                </c:pt>
                <c:pt idx="7">
                  <c:v>4.57</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Langtang!$U$123:$W$123</c:f>
              <c:numCache>
                <c:formatCode>0.00</c:formatCode>
                <c:ptCount val="3"/>
                <c:pt idx="0">
                  <c:v>36.6</c:v>
                </c:pt>
                <c:pt idx="1">
                  <c:v>38.299999999999997</c:v>
                </c:pt>
                <c:pt idx="2">
                  <c:v>36.799999999999997</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Langtang!$AG$123:$AO$123</c:f>
              <c:numCache>
                <c:formatCode>0.00</c:formatCode>
                <c:ptCount val="9"/>
                <c:pt idx="0">
                  <c:v>4.97</c:v>
                </c:pt>
                <c:pt idx="1">
                  <c:v>17.350000000000001</c:v>
                </c:pt>
                <c:pt idx="2">
                  <c:v>13.59</c:v>
                </c:pt>
                <c:pt idx="3">
                  <c:v>13.54</c:v>
                </c:pt>
                <c:pt idx="4">
                  <c:v>20.97</c:v>
                </c:pt>
                <c:pt idx="5">
                  <c:v>19.66</c:v>
                </c:pt>
                <c:pt idx="6">
                  <c:v>16.13</c:v>
                </c:pt>
                <c:pt idx="7">
                  <c:v>19.62</c:v>
                </c:pt>
                <c:pt idx="8">
                  <c:v>19.37</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Langtang!$P$123:$S$123</c:f>
              <c:numCache>
                <c:formatCode>0.00</c:formatCode>
                <c:ptCount val="4"/>
                <c:pt idx="0">
                  <c:v>0.57499999999999996</c:v>
                </c:pt>
                <c:pt idx="1">
                  <c:v>1.08</c:v>
                </c:pt>
                <c:pt idx="2">
                  <c:v>1.1240000000000001</c:v>
                </c:pt>
                <c:pt idx="3">
                  <c:v>0.95</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Langtang!$K$123:$O$123</c:f>
              <c:numCache>
                <c:formatCode>0.00</c:formatCode>
                <c:ptCount val="5"/>
                <c:pt idx="0">
                  <c:v>11.85</c:v>
                </c:pt>
                <c:pt idx="1">
                  <c:v>8.35</c:v>
                </c:pt>
                <c:pt idx="2">
                  <c:v>12.41</c:v>
                </c:pt>
                <c:pt idx="3">
                  <c:v>11.4</c:v>
                </c:pt>
                <c:pt idx="4">
                  <c:v>9.8800000000000008</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Sikkim!$K$123:$Q$123</c:f>
              <c:numCache>
                <c:formatCode>0.00</c:formatCode>
                <c:ptCount val="7"/>
                <c:pt idx="0">
                  <c:v>0.52400000000000002</c:v>
                </c:pt>
                <c:pt idx="1">
                  <c:v>0.51300000000000001</c:v>
                </c:pt>
                <c:pt idx="2">
                  <c:v>0.56599999999999995</c:v>
                </c:pt>
                <c:pt idx="3">
                  <c:v>0.45800000000000002</c:v>
                </c:pt>
                <c:pt idx="4">
                  <c:v>0.57999999999999996</c:v>
                </c:pt>
                <c:pt idx="5">
                  <c:v>0.48799999999999999</c:v>
                </c:pt>
                <c:pt idx="6">
                  <c:v>0.56999999999999995</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Sikkim!$B$123:$J$123</c:f>
              <c:numCache>
                <c:formatCode>0.00</c:formatCode>
                <c:ptCount val="9"/>
                <c:pt idx="0">
                  <c:v>8.9700000000000006</c:v>
                </c:pt>
                <c:pt idx="1">
                  <c:v>8.68</c:v>
                </c:pt>
                <c:pt idx="2">
                  <c:v>8.1</c:v>
                </c:pt>
                <c:pt idx="3">
                  <c:v>9.01</c:v>
                </c:pt>
                <c:pt idx="4">
                  <c:v>9.14</c:v>
                </c:pt>
                <c:pt idx="5">
                  <c:v>8.49</c:v>
                </c:pt>
                <c:pt idx="6">
                  <c:v>9</c:v>
                </c:pt>
                <c:pt idx="7">
                  <c:v>8.5399999999999991</c:v>
                </c:pt>
                <c:pt idx="8">
                  <c:v>7.92</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Sikkim!$AB$123:$AI$123</c:f>
              <c:numCache>
                <c:formatCode>0.00</c:formatCode>
                <c:ptCount val="8"/>
                <c:pt idx="0">
                  <c:v>0.65</c:v>
                </c:pt>
                <c:pt idx="1">
                  <c:v>0.72</c:v>
                </c:pt>
                <c:pt idx="2">
                  <c:v>1.36</c:v>
                </c:pt>
                <c:pt idx="3">
                  <c:v>1.31</c:v>
                </c:pt>
                <c:pt idx="4">
                  <c:v>0.85</c:v>
                </c:pt>
                <c:pt idx="5">
                  <c:v>0.87</c:v>
                </c:pt>
                <c:pt idx="6">
                  <c:v>0.82</c:v>
                </c:pt>
                <c:pt idx="7">
                  <c:v>0.82</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Sikkim!$S$123:$AA$123</c:f>
              <c:numCache>
                <c:formatCode>0.00</c:formatCode>
                <c:ptCount val="9"/>
                <c:pt idx="0">
                  <c:v>7.06</c:v>
                </c:pt>
                <c:pt idx="1">
                  <c:v>8.5500000000000007</c:v>
                </c:pt>
                <c:pt idx="2">
                  <c:v>6.89</c:v>
                </c:pt>
                <c:pt idx="3">
                  <c:v>7.94</c:v>
                </c:pt>
                <c:pt idx="4">
                  <c:v>8.75</c:v>
                </c:pt>
                <c:pt idx="5">
                  <c:v>8.52</c:v>
                </c:pt>
                <c:pt idx="6">
                  <c:v>8.42</c:v>
                </c:pt>
                <c:pt idx="7">
                  <c:v>8.49</c:v>
                </c:pt>
                <c:pt idx="8">
                  <c:v>7.77</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Sikkim!$AS$123:$AZ$123</c:f>
              <c:numCache>
                <c:formatCode>0.00</c:formatCode>
                <c:ptCount val="8"/>
                <c:pt idx="0">
                  <c:v>2.56</c:v>
                </c:pt>
                <c:pt idx="1">
                  <c:v>0.92</c:v>
                </c:pt>
                <c:pt idx="2">
                  <c:v>0.94</c:v>
                </c:pt>
                <c:pt idx="3">
                  <c:v>0.75600000000000001</c:v>
                </c:pt>
                <c:pt idx="4">
                  <c:v>1.37</c:v>
                </c:pt>
                <c:pt idx="5">
                  <c:v>0.94</c:v>
                </c:pt>
                <c:pt idx="6">
                  <c:v>0.65</c:v>
                </c:pt>
                <c:pt idx="7">
                  <c:v>0.82</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Sikkim!$AK$123:$AR$123</c:f>
              <c:numCache>
                <c:formatCode>0.00</c:formatCode>
                <c:ptCount val="8"/>
                <c:pt idx="0">
                  <c:v>8.5</c:v>
                </c:pt>
                <c:pt idx="1">
                  <c:v>5.52</c:v>
                </c:pt>
                <c:pt idx="2">
                  <c:v>9.07</c:v>
                </c:pt>
                <c:pt idx="3">
                  <c:v>5.2</c:v>
                </c:pt>
                <c:pt idx="4">
                  <c:v>7.45</c:v>
                </c:pt>
                <c:pt idx="5">
                  <c:v>10.31</c:v>
                </c:pt>
                <c:pt idx="6">
                  <c:v>5.89</c:v>
                </c:pt>
                <c:pt idx="7">
                  <c:v>8.73</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Sikkim!$BJ$123:$BR$123</c:f>
              <c:numCache>
                <c:formatCode>0.00</c:formatCode>
                <c:ptCount val="9"/>
                <c:pt idx="0">
                  <c:v>1.28</c:v>
                </c:pt>
                <c:pt idx="1">
                  <c:v>1.34</c:v>
                </c:pt>
                <c:pt idx="2">
                  <c:v>1.59</c:v>
                </c:pt>
                <c:pt idx="3">
                  <c:v>1.27</c:v>
                </c:pt>
                <c:pt idx="4">
                  <c:v>1.36</c:v>
                </c:pt>
                <c:pt idx="5">
                  <c:v>1.43</c:v>
                </c:pt>
                <c:pt idx="6">
                  <c:v>1.1399999999999999</c:v>
                </c:pt>
                <c:pt idx="7">
                  <c:v>1.18</c:v>
                </c:pt>
                <c:pt idx="8">
                  <c:v>1.62</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Sikkim!$BB$123:$BI$123</c:f>
              <c:numCache>
                <c:formatCode>0.00</c:formatCode>
                <c:ptCount val="8"/>
                <c:pt idx="0">
                  <c:v>18.399999999999999</c:v>
                </c:pt>
                <c:pt idx="1">
                  <c:v>13.8</c:v>
                </c:pt>
                <c:pt idx="2">
                  <c:v>15.91</c:v>
                </c:pt>
                <c:pt idx="3">
                  <c:v>15.56</c:v>
                </c:pt>
                <c:pt idx="4">
                  <c:v>14.5</c:v>
                </c:pt>
                <c:pt idx="5">
                  <c:v>14.48</c:v>
                </c:pt>
                <c:pt idx="6">
                  <c:v>18.2</c:v>
                </c:pt>
                <c:pt idx="7">
                  <c:v>15.3</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Sikkim!$CC$123:$CK$123</c:f>
              <c:numCache>
                <c:formatCode>0.00</c:formatCode>
                <c:ptCount val="9"/>
                <c:pt idx="0">
                  <c:v>0.98</c:v>
                </c:pt>
                <c:pt idx="1">
                  <c:v>0.82</c:v>
                </c:pt>
                <c:pt idx="2">
                  <c:v>0.85</c:v>
                </c:pt>
                <c:pt idx="3">
                  <c:v>1.03</c:v>
                </c:pt>
                <c:pt idx="4">
                  <c:v>0.87</c:v>
                </c:pt>
                <c:pt idx="5">
                  <c:v>0.87</c:v>
                </c:pt>
                <c:pt idx="6">
                  <c:v>0.85</c:v>
                </c:pt>
                <c:pt idx="7">
                  <c:v>0.85</c:v>
                </c:pt>
                <c:pt idx="8">
                  <c:v>0.79</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Sikkim!$BT$123:$CB$123</c:f>
              <c:numCache>
                <c:formatCode>0.00</c:formatCode>
                <c:ptCount val="9"/>
                <c:pt idx="0">
                  <c:v>9.83</c:v>
                </c:pt>
                <c:pt idx="1">
                  <c:v>9.16</c:v>
                </c:pt>
                <c:pt idx="2">
                  <c:v>9.83</c:v>
                </c:pt>
                <c:pt idx="3">
                  <c:v>10.27</c:v>
                </c:pt>
                <c:pt idx="4">
                  <c:v>10.01</c:v>
                </c:pt>
                <c:pt idx="5">
                  <c:v>8.49</c:v>
                </c:pt>
                <c:pt idx="6">
                  <c:v>9.0399999999999991</c:v>
                </c:pt>
                <c:pt idx="7">
                  <c:v>12.82</c:v>
                </c:pt>
                <c:pt idx="8">
                  <c:v>9.98</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Sikkim!$CV$123:$DB$123</c:f>
              <c:numCache>
                <c:formatCode>0.00</c:formatCode>
                <c:ptCount val="7"/>
                <c:pt idx="0">
                  <c:v>1.74</c:v>
                </c:pt>
                <c:pt idx="1">
                  <c:v>1.45</c:v>
                </c:pt>
                <c:pt idx="2">
                  <c:v>1.26</c:v>
                </c:pt>
                <c:pt idx="3">
                  <c:v>1.02</c:v>
                </c:pt>
                <c:pt idx="4">
                  <c:v>1.1000000000000001</c:v>
                </c:pt>
                <c:pt idx="5">
                  <c:v>1.66</c:v>
                </c:pt>
                <c:pt idx="6">
                  <c:v>1.76</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Sikkim!$CM$123:$CU$123</c:f>
              <c:numCache>
                <c:formatCode>0.00</c:formatCode>
                <c:ptCount val="9"/>
                <c:pt idx="0">
                  <c:v>5.2</c:v>
                </c:pt>
                <c:pt idx="1">
                  <c:v>11.18</c:v>
                </c:pt>
                <c:pt idx="2">
                  <c:v>5.89</c:v>
                </c:pt>
                <c:pt idx="3">
                  <c:v>15.05</c:v>
                </c:pt>
                <c:pt idx="4">
                  <c:v>4.99</c:v>
                </c:pt>
                <c:pt idx="5">
                  <c:v>5.32</c:v>
                </c:pt>
                <c:pt idx="6">
                  <c:v>5.18</c:v>
                </c:pt>
                <c:pt idx="7">
                  <c:v>5.19</c:v>
                </c:pt>
                <c:pt idx="8">
                  <c:v>5.36</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IvreaZone!$B$123:$F$123</c:f>
              <c:numCache>
                <c:formatCode>0.00</c:formatCode>
                <c:ptCount val="5"/>
                <c:pt idx="0">
                  <c:v>19.190000000000001</c:v>
                </c:pt>
                <c:pt idx="1">
                  <c:v>11.03</c:v>
                </c:pt>
                <c:pt idx="2">
                  <c:v>10.82</c:v>
                </c:pt>
                <c:pt idx="3">
                  <c:v>10.039999999999999</c:v>
                </c:pt>
                <c:pt idx="4">
                  <c:v>15.09</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IvreaZone!$G$123:$U$123</c:f>
              <c:numCache>
                <c:formatCode>0.00</c:formatCode>
                <c:ptCount val="15"/>
                <c:pt idx="0">
                  <c:v>2.1</c:v>
                </c:pt>
                <c:pt idx="1">
                  <c:v>1.4</c:v>
                </c:pt>
                <c:pt idx="2">
                  <c:v>0.86</c:v>
                </c:pt>
                <c:pt idx="3">
                  <c:v>0.91</c:v>
                </c:pt>
                <c:pt idx="4">
                  <c:v>0.9</c:v>
                </c:pt>
                <c:pt idx="5">
                  <c:v>1.33</c:v>
                </c:pt>
                <c:pt idx="6">
                  <c:v>0.71299999999999997</c:v>
                </c:pt>
                <c:pt idx="7">
                  <c:v>0.6</c:v>
                </c:pt>
                <c:pt idx="8">
                  <c:v>1.39</c:v>
                </c:pt>
                <c:pt idx="9">
                  <c:v>1.01</c:v>
                </c:pt>
                <c:pt idx="10">
                  <c:v>3.08</c:v>
                </c:pt>
                <c:pt idx="11">
                  <c:v>1.29</c:v>
                </c:pt>
                <c:pt idx="12">
                  <c:v>0.84</c:v>
                </c:pt>
                <c:pt idx="13">
                  <c:v>2.9</c:v>
                </c:pt>
                <c:pt idx="14">
                  <c:v>0.63700000000000001</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IvreaZone!$W$123:$Y$123</c:f>
              <c:numCache>
                <c:formatCode>0.00</c:formatCode>
                <c:ptCount val="3"/>
                <c:pt idx="0">
                  <c:v>31.8</c:v>
                </c:pt>
                <c:pt idx="1">
                  <c:v>30.7</c:v>
                </c:pt>
                <c:pt idx="2">
                  <c:v>28.4</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IvreaZone!$Z$123:$AQ$123</c:f>
              <c:numCache>
                <c:formatCode>0.00</c:formatCode>
                <c:ptCount val="18"/>
                <c:pt idx="0">
                  <c:v>3.15</c:v>
                </c:pt>
                <c:pt idx="1">
                  <c:v>2.66</c:v>
                </c:pt>
                <c:pt idx="2">
                  <c:v>2.29</c:v>
                </c:pt>
                <c:pt idx="3">
                  <c:v>2.2999999999999998</c:v>
                </c:pt>
                <c:pt idx="4">
                  <c:v>2.2599999999999998</c:v>
                </c:pt>
                <c:pt idx="5">
                  <c:v>3.63</c:v>
                </c:pt>
                <c:pt idx="6">
                  <c:v>3.16</c:v>
                </c:pt>
                <c:pt idx="7">
                  <c:v>3.31</c:v>
                </c:pt>
                <c:pt idx="8">
                  <c:v>2.2599999999999998</c:v>
                </c:pt>
                <c:pt idx="9">
                  <c:v>3.77</c:v>
                </c:pt>
                <c:pt idx="10">
                  <c:v>2.5299999999999998</c:v>
                </c:pt>
                <c:pt idx="11">
                  <c:v>3.29</c:v>
                </c:pt>
                <c:pt idx="12">
                  <c:v>3.27</c:v>
                </c:pt>
                <c:pt idx="13">
                  <c:v>2.5</c:v>
                </c:pt>
                <c:pt idx="14">
                  <c:v>2.48</c:v>
                </c:pt>
                <c:pt idx="15">
                  <c:v>2.35</c:v>
                </c:pt>
                <c:pt idx="16">
                  <c:v>2.73</c:v>
                </c:pt>
                <c:pt idx="17">
                  <c:v>2.85</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IvreaZone!$BQ$123:$BU$123</c:f>
              <c:numCache>
                <c:formatCode>0.00</c:formatCode>
                <c:ptCount val="5"/>
                <c:pt idx="0">
                  <c:v>54</c:v>
                </c:pt>
                <c:pt idx="1">
                  <c:v>43.3</c:v>
                </c:pt>
                <c:pt idx="2">
                  <c:v>45.6</c:v>
                </c:pt>
                <c:pt idx="3">
                  <c:v>51.1</c:v>
                </c:pt>
                <c:pt idx="4">
                  <c:v>52.7</c:v>
                </c:pt>
              </c:numCache>
            </c:numRef>
          </c:yVal>
          <c:smooth val="0"/>
          <c:extLst>
            <c:ext xmlns:c16="http://schemas.microsoft.com/office/drawing/2014/chart" uri="{C3380CC4-5D6E-409C-BE32-E72D297353CC}">
              <c16:uniqueId val="{00000000-C88E-4B34-954E-8DFD64322393}"/>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IvreaZone!$AY$123:$BO$123</c:f>
              <c:numCache>
                <c:formatCode>0.00</c:formatCode>
                <c:ptCount val="17"/>
                <c:pt idx="0">
                  <c:v>3.36</c:v>
                </c:pt>
                <c:pt idx="1">
                  <c:v>1.95</c:v>
                </c:pt>
                <c:pt idx="2">
                  <c:v>2.75</c:v>
                </c:pt>
                <c:pt idx="3">
                  <c:v>1.81</c:v>
                </c:pt>
                <c:pt idx="4">
                  <c:v>2.73</c:v>
                </c:pt>
                <c:pt idx="5">
                  <c:v>2.72</c:v>
                </c:pt>
                <c:pt idx="6">
                  <c:v>2.59</c:v>
                </c:pt>
                <c:pt idx="7">
                  <c:v>2.92</c:v>
                </c:pt>
                <c:pt idx="8">
                  <c:v>2.78</c:v>
                </c:pt>
                <c:pt idx="9">
                  <c:v>2.56</c:v>
                </c:pt>
                <c:pt idx="10">
                  <c:v>3.3</c:v>
                </c:pt>
                <c:pt idx="11">
                  <c:v>2.56</c:v>
                </c:pt>
                <c:pt idx="12">
                  <c:v>2.02</c:v>
                </c:pt>
                <c:pt idx="13">
                  <c:v>2.02</c:v>
                </c:pt>
                <c:pt idx="14">
                  <c:v>2.77</c:v>
                </c:pt>
                <c:pt idx="15">
                  <c:v>2.2000000000000002</c:v>
                </c:pt>
                <c:pt idx="16">
                  <c:v>2.48</c:v>
                </c:pt>
              </c:numCache>
            </c:numRef>
          </c:yVal>
          <c:smooth val="0"/>
          <c:extLst>
            <c:ext xmlns:c16="http://schemas.microsoft.com/office/drawing/2014/chart" uri="{C3380CC4-5D6E-409C-BE32-E72D297353CC}">
              <c16:uniqueId val="{00000001-C88E-4B34-954E-8DFD64322393}"/>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IvreaZone!$AS$123:$AX$123</c:f>
              <c:numCache>
                <c:formatCode>0.00</c:formatCode>
                <c:ptCount val="6"/>
                <c:pt idx="0">
                  <c:v>27.5</c:v>
                </c:pt>
                <c:pt idx="1">
                  <c:v>26.3</c:v>
                </c:pt>
                <c:pt idx="2">
                  <c:v>29.1</c:v>
                </c:pt>
                <c:pt idx="3">
                  <c:v>25.57</c:v>
                </c:pt>
                <c:pt idx="4">
                  <c:v>19</c:v>
                </c:pt>
                <c:pt idx="5">
                  <c:v>24.3</c:v>
                </c:pt>
              </c:numCache>
            </c:numRef>
          </c:yVal>
          <c:smooth val="0"/>
          <c:extLst>
            <c:ext xmlns:c16="http://schemas.microsoft.com/office/drawing/2014/chart" uri="{C3380CC4-5D6E-409C-BE32-E72D297353CC}">
              <c16:uniqueId val="{00000002-C88E-4B34-954E-8DFD64322393}"/>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IvreaZone!$BV$123:$CK$123</c:f>
              <c:numCache>
                <c:formatCode>0.00</c:formatCode>
                <c:ptCount val="16"/>
                <c:pt idx="0">
                  <c:v>3.53</c:v>
                </c:pt>
                <c:pt idx="1">
                  <c:v>1.1000000000000001</c:v>
                </c:pt>
                <c:pt idx="2">
                  <c:v>2.02</c:v>
                </c:pt>
                <c:pt idx="3">
                  <c:v>1.87</c:v>
                </c:pt>
                <c:pt idx="4">
                  <c:v>1.1000000000000001</c:v>
                </c:pt>
                <c:pt idx="5">
                  <c:v>4.83</c:v>
                </c:pt>
                <c:pt idx="6">
                  <c:v>5.86</c:v>
                </c:pt>
                <c:pt idx="7">
                  <c:v>1.4</c:v>
                </c:pt>
                <c:pt idx="8">
                  <c:v>1.98</c:v>
                </c:pt>
                <c:pt idx="9">
                  <c:v>1.78</c:v>
                </c:pt>
                <c:pt idx="10">
                  <c:v>4.4000000000000004</c:v>
                </c:pt>
                <c:pt idx="11">
                  <c:v>2.91</c:v>
                </c:pt>
                <c:pt idx="12">
                  <c:v>1.21</c:v>
                </c:pt>
                <c:pt idx="13">
                  <c:v>3.3</c:v>
                </c:pt>
                <c:pt idx="14">
                  <c:v>1.19</c:v>
                </c:pt>
                <c:pt idx="15">
                  <c:v>1.23</c:v>
                </c:pt>
              </c:numCache>
            </c:numRef>
          </c:yVal>
          <c:smooth val="0"/>
          <c:extLst>
            <c:ext xmlns:c16="http://schemas.microsoft.com/office/drawing/2014/chart" uri="{C3380CC4-5D6E-409C-BE32-E72D297353CC}">
              <c16:uniqueId val="{00000003-C88E-4B34-954E-8DFD64322393}"/>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IvreaZone!$CM$123:$CZ$123</c:f>
              <c:numCache>
                <c:formatCode>0.00</c:formatCode>
                <c:ptCount val="14"/>
                <c:pt idx="0">
                  <c:v>5.59</c:v>
                </c:pt>
                <c:pt idx="1">
                  <c:v>5.28</c:v>
                </c:pt>
                <c:pt idx="2">
                  <c:v>16.2</c:v>
                </c:pt>
                <c:pt idx="3">
                  <c:v>37</c:v>
                </c:pt>
                <c:pt idx="4">
                  <c:v>45.4</c:v>
                </c:pt>
                <c:pt idx="5">
                  <c:v>42.2</c:v>
                </c:pt>
                <c:pt idx="6">
                  <c:v>33.1</c:v>
                </c:pt>
                <c:pt idx="7">
                  <c:v>40.4</c:v>
                </c:pt>
                <c:pt idx="8">
                  <c:v>41.2</c:v>
                </c:pt>
                <c:pt idx="9">
                  <c:v>39.299999999999997</c:v>
                </c:pt>
                <c:pt idx="10">
                  <c:v>44.2</c:v>
                </c:pt>
                <c:pt idx="11">
                  <c:v>23.08</c:v>
                </c:pt>
                <c:pt idx="12">
                  <c:v>35.5</c:v>
                </c:pt>
                <c:pt idx="13">
                  <c:v>37.700000000000003</c:v>
                </c:pt>
              </c:numCache>
            </c:numRef>
          </c:yVal>
          <c:smooth val="0"/>
          <c:extLst>
            <c:ext xmlns:c16="http://schemas.microsoft.com/office/drawing/2014/chart" uri="{C3380CC4-5D6E-409C-BE32-E72D297353CC}">
              <c16:uniqueId val="{00000004-C88E-4B34-954E-8DFD64322393}"/>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IvreaZone!$DA$123:$DR$123</c:f>
              <c:numCache>
                <c:formatCode>0.00</c:formatCode>
                <c:ptCount val="18"/>
                <c:pt idx="0">
                  <c:v>2.85</c:v>
                </c:pt>
                <c:pt idx="1">
                  <c:v>3.25</c:v>
                </c:pt>
                <c:pt idx="2">
                  <c:v>3.63</c:v>
                </c:pt>
                <c:pt idx="3">
                  <c:v>2.89</c:v>
                </c:pt>
                <c:pt idx="4">
                  <c:v>3.25</c:v>
                </c:pt>
                <c:pt idx="5">
                  <c:v>2.33</c:v>
                </c:pt>
                <c:pt idx="6">
                  <c:v>3.64</c:v>
                </c:pt>
                <c:pt idx="7">
                  <c:v>3.29</c:v>
                </c:pt>
                <c:pt idx="8">
                  <c:v>3.75</c:v>
                </c:pt>
                <c:pt idx="9">
                  <c:v>3.09</c:v>
                </c:pt>
                <c:pt idx="10">
                  <c:v>3.52</c:v>
                </c:pt>
                <c:pt idx="11">
                  <c:v>3.9</c:v>
                </c:pt>
                <c:pt idx="12">
                  <c:v>3.71</c:v>
                </c:pt>
                <c:pt idx="13">
                  <c:v>3.75</c:v>
                </c:pt>
                <c:pt idx="14">
                  <c:v>3.77</c:v>
                </c:pt>
                <c:pt idx="15">
                  <c:v>3.63</c:v>
                </c:pt>
                <c:pt idx="16">
                  <c:v>3.09</c:v>
                </c:pt>
                <c:pt idx="17">
                  <c:v>3.12</c:v>
                </c:pt>
              </c:numCache>
            </c:numRef>
          </c:yVal>
          <c:smooth val="0"/>
          <c:extLst>
            <c:ext xmlns:c16="http://schemas.microsoft.com/office/drawing/2014/chart" uri="{C3380CC4-5D6E-409C-BE32-E72D297353CC}">
              <c16:uniqueId val="{00000005-C88E-4B34-954E-8DFD64322393}"/>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IvreaZone!$DT$123:$EF$123</c:f>
              <c:numCache>
                <c:formatCode>0.00</c:formatCode>
                <c:ptCount val="13"/>
                <c:pt idx="0">
                  <c:v>1.71</c:v>
                </c:pt>
                <c:pt idx="1">
                  <c:v>1.3</c:v>
                </c:pt>
                <c:pt idx="2">
                  <c:v>1.73</c:v>
                </c:pt>
                <c:pt idx="3">
                  <c:v>1.75</c:v>
                </c:pt>
                <c:pt idx="4">
                  <c:v>1.75</c:v>
                </c:pt>
                <c:pt idx="5">
                  <c:v>1.61</c:v>
                </c:pt>
                <c:pt idx="6">
                  <c:v>1.62</c:v>
                </c:pt>
                <c:pt idx="7">
                  <c:v>1.57</c:v>
                </c:pt>
                <c:pt idx="8">
                  <c:v>1.28</c:v>
                </c:pt>
                <c:pt idx="9">
                  <c:v>1.77</c:v>
                </c:pt>
                <c:pt idx="10">
                  <c:v>1.7</c:v>
                </c:pt>
                <c:pt idx="11">
                  <c:v>1.73</c:v>
                </c:pt>
                <c:pt idx="12">
                  <c:v>0.93</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IvreaZone!$EH$123:$EZ$123</c:f>
              <c:numCache>
                <c:formatCode>0.00</c:formatCode>
                <c:ptCount val="19"/>
                <c:pt idx="0">
                  <c:v>0.46</c:v>
                </c:pt>
                <c:pt idx="1">
                  <c:v>0.52300000000000002</c:v>
                </c:pt>
                <c:pt idx="2">
                  <c:v>0.48799999999999999</c:v>
                </c:pt>
                <c:pt idx="3">
                  <c:v>0.38800000000000001</c:v>
                </c:pt>
                <c:pt idx="4">
                  <c:v>0.54</c:v>
                </c:pt>
                <c:pt idx="5">
                  <c:v>0.48499999999999999</c:v>
                </c:pt>
                <c:pt idx="6">
                  <c:v>0.56299999999999994</c:v>
                </c:pt>
                <c:pt idx="7">
                  <c:v>0.46800000000000003</c:v>
                </c:pt>
                <c:pt idx="8">
                  <c:v>0.55400000000000005</c:v>
                </c:pt>
                <c:pt idx="9">
                  <c:v>0.73</c:v>
                </c:pt>
                <c:pt idx="10">
                  <c:v>0.45400000000000001</c:v>
                </c:pt>
                <c:pt idx="11">
                  <c:v>0.40799999999999997</c:v>
                </c:pt>
                <c:pt idx="12">
                  <c:v>0.6</c:v>
                </c:pt>
                <c:pt idx="13">
                  <c:v>0.59</c:v>
                </c:pt>
                <c:pt idx="14">
                  <c:v>0.44500000000000001</c:v>
                </c:pt>
                <c:pt idx="15">
                  <c:v>0.46600000000000003</c:v>
                </c:pt>
                <c:pt idx="16">
                  <c:v>0.40899999999999997</c:v>
                </c:pt>
                <c:pt idx="17">
                  <c:v>0.438</c:v>
                </c:pt>
                <c:pt idx="18">
                  <c:v>0.45800000000000002</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IvreaZone!$FB$123:$FG$123</c:f>
              <c:numCache>
                <c:formatCode>0.00</c:formatCode>
                <c:ptCount val="6"/>
                <c:pt idx="0">
                  <c:v>0.71099999999999997</c:v>
                </c:pt>
                <c:pt idx="1">
                  <c:v>2.37</c:v>
                </c:pt>
                <c:pt idx="2">
                  <c:v>2.0099999999999998</c:v>
                </c:pt>
                <c:pt idx="3">
                  <c:v>1.72</c:v>
                </c:pt>
                <c:pt idx="4">
                  <c:v>0.99</c:v>
                </c:pt>
                <c:pt idx="5">
                  <c:v>0.78</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IvreaZone!$FI$123:$GI$123</c:f>
              <c:numCache>
                <c:formatCode>0.00</c:formatCode>
                <c:ptCount val="27"/>
                <c:pt idx="0">
                  <c:v>0</c:v>
                </c:pt>
                <c:pt idx="1">
                  <c:v>0.13</c:v>
                </c:pt>
                <c:pt idx="2">
                  <c:v>0</c:v>
                </c:pt>
                <c:pt idx="3">
                  <c:v>0.2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extLst>
            <c:ext xmlns:c16="http://schemas.microsoft.com/office/drawing/2014/chart" uri="{C3380CC4-5D6E-409C-BE32-E72D297353CC}">
              <c16:uniqueId val="{00000006-C88E-4B34-954E-8DFD64322393}"/>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IvreaZone!$GK$123:$GW$123</c:f>
              <c:numCache>
                <c:formatCode>0.00</c:formatCode>
                <c:ptCount val="13"/>
                <c:pt idx="0">
                  <c:v>0</c:v>
                </c:pt>
                <c:pt idx="1">
                  <c:v>0</c:v>
                </c:pt>
                <c:pt idx="2">
                  <c:v>0</c:v>
                </c:pt>
                <c:pt idx="3">
                  <c:v>0</c:v>
                </c:pt>
                <c:pt idx="4">
                  <c:v>0</c:v>
                </c:pt>
                <c:pt idx="5">
                  <c:v>0.11600000000000001</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09734296"/>
        <c:axId val="-2137692312"/>
      </c:scatterChart>
      <c:valAx>
        <c:axId val="-2109734296"/>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7692312"/>
        <c:crossesAt val="1E-3"/>
        <c:crossBetween val="midCat"/>
        <c:minorUnit val="50"/>
      </c:valAx>
      <c:valAx>
        <c:axId val="-2137692312"/>
        <c:scaling>
          <c:logBase val="10"/>
          <c:orientation val="minMax"/>
        </c:scaling>
        <c:delete val="0"/>
        <c:axPos val="l"/>
        <c:majorGridlines/>
        <c:title>
          <c:tx>
            <c:rich>
              <a:bodyPr rot="-5400000" vert="horz"/>
              <a:lstStyle/>
              <a:p>
                <a:pPr>
                  <a:defRPr/>
                </a:pPr>
                <a:r>
                  <a:rPr lang="en-US"/>
                  <a:t>W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09734296"/>
        <c:crosses val="autoZero"/>
        <c:crossBetween val="midCat"/>
      </c:valAx>
    </c:plotArea>
    <c:plotVisOnly val="1"/>
    <c:dispBlanksAs val="gap"/>
    <c:showDLblsOverMax val="0"/>
  </c:char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Langtang!$F$125:$I$125</c:f>
              <c:numCache>
                <c:formatCode>0.00</c:formatCode>
                <c:ptCount val="4"/>
                <c:pt idx="0">
                  <c:v>3.64</c:v>
                </c:pt>
                <c:pt idx="1">
                  <c:v>3.13</c:v>
                </c:pt>
                <c:pt idx="2">
                  <c:v>3.45</c:v>
                </c:pt>
                <c:pt idx="3">
                  <c:v>3.68</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Langtang!$B$125:$E$125</c:f>
              <c:numCache>
                <c:formatCode>0.00</c:formatCode>
                <c:ptCount val="4"/>
                <c:pt idx="0">
                  <c:v>0.95899999999999996</c:v>
                </c:pt>
                <c:pt idx="1">
                  <c:v>1.02</c:v>
                </c:pt>
                <c:pt idx="2">
                  <c:v>1.1599999999999999</c:v>
                </c:pt>
                <c:pt idx="3">
                  <c:v>1.167</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Langtang!$X$125:$AE$125</c:f>
              <c:numCache>
                <c:formatCode>0.00</c:formatCode>
                <c:ptCount val="8"/>
                <c:pt idx="0">
                  <c:v>3.71</c:v>
                </c:pt>
                <c:pt idx="1">
                  <c:v>3.65</c:v>
                </c:pt>
                <c:pt idx="2">
                  <c:v>3.56</c:v>
                </c:pt>
                <c:pt idx="3">
                  <c:v>3.51</c:v>
                </c:pt>
                <c:pt idx="4">
                  <c:v>3.51</c:v>
                </c:pt>
                <c:pt idx="5">
                  <c:v>3.68</c:v>
                </c:pt>
                <c:pt idx="6">
                  <c:v>3.63</c:v>
                </c:pt>
                <c:pt idx="7">
                  <c:v>3.1</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Langtang!$U$125:$W$125</c:f>
              <c:numCache>
                <c:formatCode>0.00</c:formatCode>
                <c:ptCount val="3"/>
                <c:pt idx="0">
                  <c:v>0.81499999999999995</c:v>
                </c:pt>
                <c:pt idx="1">
                  <c:v>0.88200000000000001</c:v>
                </c:pt>
                <c:pt idx="2">
                  <c:v>0.79900000000000004</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Langtang!$AG$125:$AO$125</c:f>
              <c:numCache>
                <c:formatCode>0.00</c:formatCode>
                <c:ptCount val="9"/>
                <c:pt idx="0">
                  <c:v>3.48</c:v>
                </c:pt>
                <c:pt idx="1">
                  <c:v>3.54</c:v>
                </c:pt>
                <c:pt idx="2">
                  <c:v>3.46</c:v>
                </c:pt>
                <c:pt idx="3">
                  <c:v>3.39</c:v>
                </c:pt>
                <c:pt idx="4">
                  <c:v>3.42</c:v>
                </c:pt>
                <c:pt idx="5">
                  <c:v>3.54</c:v>
                </c:pt>
                <c:pt idx="6">
                  <c:v>3.3</c:v>
                </c:pt>
                <c:pt idx="7">
                  <c:v>3.32</c:v>
                </c:pt>
                <c:pt idx="8">
                  <c:v>3.52</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Langtang!$P$125:$S$125</c:f>
              <c:numCache>
                <c:formatCode>0.00</c:formatCode>
                <c:ptCount val="4"/>
                <c:pt idx="0">
                  <c:v>6.35</c:v>
                </c:pt>
                <c:pt idx="1">
                  <c:v>6.6</c:v>
                </c:pt>
                <c:pt idx="2">
                  <c:v>6.36</c:v>
                </c:pt>
                <c:pt idx="3">
                  <c:v>6.53</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Langtang!$K$125:$O$125</c:f>
              <c:numCache>
                <c:formatCode>0.00</c:formatCode>
                <c:ptCount val="5"/>
                <c:pt idx="0">
                  <c:v>2.12</c:v>
                </c:pt>
                <c:pt idx="1">
                  <c:v>2.11</c:v>
                </c:pt>
                <c:pt idx="2">
                  <c:v>2.13</c:v>
                </c:pt>
                <c:pt idx="3">
                  <c:v>2.21</c:v>
                </c:pt>
                <c:pt idx="4">
                  <c:v>2.04</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Sikkim!$K$125:$Q$125</c:f>
              <c:numCache>
                <c:formatCode>0.00</c:formatCode>
                <c:ptCount val="7"/>
                <c:pt idx="0">
                  <c:v>5.99</c:v>
                </c:pt>
                <c:pt idx="1">
                  <c:v>7.02</c:v>
                </c:pt>
                <c:pt idx="2">
                  <c:v>7.9</c:v>
                </c:pt>
                <c:pt idx="3">
                  <c:v>5.61</c:v>
                </c:pt>
                <c:pt idx="4">
                  <c:v>6.42</c:v>
                </c:pt>
                <c:pt idx="5">
                  <c:v>6.67</c:v>
                </c:pt>
                <c:pt idx="6">
                  <c:v>5.01</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Sikkim!$B$125:$J$125</c:f>
              <c:numCache>
                <c:formatCode>0.00</c:formatCode>
                <c:ptCount val="9"/>
                <c:pt idx="0">
                  <c:v>1.4</c:v>
                </c:pt>
                <c:pt idx="1">
                  <c:v>1.1599999999999999</c:v>
                </c:pt>
                <c:pt idx="2">
                  <c:v>1.33</c:v>
                </c:pt>
                <c:pt idx="3">
                  <c:v>1.0589999999999999</c:v>
                </c:pt>
                <c:pt idx="4">
                  <c:v>1.3</c:v>
                </c:pt>
                <c:pt idx="5">
                  <c:v>1.48</c:v>
                </c:pt>
                <c:pt idx="6">
                  <c:v>1.34</c:v>
                </c:pt>
                <c:pt idx="7">
                  <c:v>1.21</c:v>
                </c:pt>
                <c:pt idx="8">
                  <c:v>2.04</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Sikkim!$AB$125:$AI$125</c:f>
              <c:numCache>
                <c:formatCode>0.00</c:formatCode>
                <c:ptCount val="8"/>
                <c:pt idx="0">
                  <c:v>4.51</c:v>
                </c:pt>
                <c:pt idx="1">
                  <c:v>4.5199999999999996</c:v>
                </c:pt>
                <c:pt idx="2">
                  <c:v>4.04</c:v>
                </c:pt>
                <c:pt idx="3">
                  <c:v>4.79</c:v>
                </c:pt>
                <c:pt idx="4">
                  <c:v>4.53</c:v>
                </c:pt>
                <c:pt idx="5">
                  <c:v>4.8</c:v>
                </c:pt>
                <c:pt idx="6">
                  <c:v>5.12</c:v>
                </c:pt>
                <c:pt idx="7">
                  <c:v>5.0999999999999996</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Sikkim!$S$125:$AA$125</c:f>
              <c:numCache>
                <c:formatCode>0.00</c:formatCode>
                <c:ptCount val="9"/>
                <c:pt idx="0">
                  <c:v>0.85099999999999998</c:v>
                </c:pt>
                <c:pt idx="1">
                  <c:v>0.76500000000000001</c:v>
                </c:pt>
                <c:pt idx="2">
                  <c:v>0.77300000000000002</c:v>
                </c:pt>
                <c:pt idx="3">
                  <c:v>0.92700000000000005</c:v>
                </c:pt>
                <c:pt idx="4">
                  <c:v>0.84199999999999997</c:v>
                </c:pt>
                <c:pt idx="5">
                  <c:v>0.95</c:v>
                </c:pt>
                <c:pt idx="6">
                  <c:v>0.82</c:v>
                </c:pt>
                <c:pt idx="7">
                  <c:v>0.83</c:v>
                </c:pt>
                <c:pt idx="8">
                  <c:v>0.85799999999999998</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Sikkim!$AS$125:$AZ$125</c:f>
              <c:numCache>
                <c:formatCode>0.00</c:formatCode>
                <c:ptCount val="8"/>
                <c:pt idx="0">
                  <c:v>3.79</c:v>
                </c:pt>
                <c:pt idx="1">
                  <c:v>4.71</c:v>
                </c:pt>
                <c:pt idx="2">
                  <c:v>4.95</c:v>
                </c:pt>
                <c:pt idx="3">
                  <c:v>4.82</c:v>
                </c:pt>
                <c:pt idx="4">
                  <c:v>4.1399999999999997</c:v>
                </c:pt>
                <c:pt idx="5">
                  <c:v>5.54</c:v>
                </c:pt>
                <c:pt idx="6">
                  <c:v>4.8099999999999996</c:v>
                </c:pt>
                <c:pt idx="7">
                  <c:v>4.8099999999999996</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Sikkim!$AK$125:$AR$125</c:f>
              <c:numCache>
                <c:formatCode>0.00</c:formatCode>
                <c:ptCount val="8"/>
                <c:pt idx="0">
                  <c:v>1.58</c:v>
                </c:pt>
                <c:pt idx="1">
                  <c:v>1.56</c:v>
                </c:pt>
                <c:pt idx="2">
                  <c:v>1.5</c:v>
                </c:pt>
                <c:pt idx="3">
                  <c:v>1.6</c:v>
                </c:pt>
                <c:pt idx="4">
                  <c:v>1.56</c:v>
                </c:pt>
                <c:pt idx="5">
                  <c:v>1.44</c:v>
                </c:pt>
                <c:pt idx="6">
                  <c:v>1.57</c:v>
                </c:pt>
                <c:pt idx="7">
                  <c:v>1.52</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Sikkim!$BJ$125:$BR$125</c:f>
              <c:numCache>
                <c:formatCode>0.00</c:formatCode>
                <c:ptCount val="9"/>
                <c:pt idx="0">
                  <c:v>3.6</c:v>
                </c:pt>
                <c:pt idx="1">
                  <c:v>3.32</c:v>
                </c:pt>
                <c:pt idx="2">
                  <c:v>3.72</c:v>
                </c:pt>
                <c:pt idx="3">
                  <c:v>3.8</c:v>
                </c:pt>
                <c:pt idx="4">
                  <c:v>3.74</c:v>
                </c:pt>
                <c:pt idx="5">
                  <c:v>3.65</c:v>
                </c:pt>
                <c:pt idx="6">
                  <c:v>3.65</c:v>
                </c:pt>
                <c:pt idx="7">
                  <c:v>3.78</c:v>
                </c:pt>
                <c:pt idx="8">
                  <c:v>3.46</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Sikkim!$BB$125:$BI$125</c:f>
              <c:numCache>
                <c:formatCode>0.00</c:formatCode>
                <c:ptCount val="8"/>
                <c:pt idx="0">
                  <c:v>0.93799999999999994</c:v>
                </c:pt>
                <c:pt idx="1">
                  <c:v>1.17</c:v>
                </c:pt>
                <c:pt idx="2">
                  <c:v>1.0900000000000001</c:v>
                </c:pt>
                <c:pt idx="3">
                  <c:v>0.91700000000000004</c:v>
                </c:pt>
                <c:pt idx="4">
                  <c:v>0.97</c:v>
                </c:pt>
                <c:pt idx="5">
                  <c:v>1.19</c:v>
                </c:pt>
                <c:pt idx="6">
                  <c:v>0.83</c:v>
                </c:pt>
                <c:pt idx="7">
                  <c:v>1.1100000000000001</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Sikkim!$CC$125:$CK$125</c:f>
              <c:numCache>
                <c:formatCode>0.00</c:formatCode>
                <c:ptCount val="9"/>
                <c:pt idx="0">
                  <c:v>2.62</c:v>
                </c:pt>
                <c:pt idx="1">
                  <c:v>2.58</c:v>
                </c:pt>
                <c:pt idx="2">
                  <c:v>2.63</c:v>
                </c:pt>
                <c:pt idx="3">
                  <c:v>2.42</c:v>
                </c:pt>
                <c:pt idx="4">
                  <c:v>2.41</c:v>
                </c:pt>
                <c:pt idx="5">
                  <c:v>2.61</c:v>
                </c:pt>
                <c:pt idx="6">
                  <c:v>2.4</c:v>
                </c:pt>
                <c:pt idx="7">
                  <c:v>2.27</c:v>
                </c:pt>
                <c:pt idx="8">
                  <c:v>2.46</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Sikkim!$BT$125:$CB$125</c:f>
              <c:numCache>
                <c:formatCode>0.00</c:formatCode>
                <c:ptCount val="9"/>
                <c:pt idx="0">
                  <c:v>0.92</c:v>
                </c:pt>
                <c:pt idx="1">
                  <c:v>1.04</c:v>
                </c:pt>
                <c:pt idx="2">
                  <c:v>0.95</c:v>
                </c:pt>
                <c:pt idx="3">
                  <c:v>0.91</c:v>
                </c:pt>
                <c:pt idx="4">
                  <c:v>0.88</c:v>
                </c:pt>
                <c:pt idx="5">
                  <c:v>1.0149999999999999</c:v>
                </c:pt>
                <c:pt idx="6">
                  <c:v>0.98</c:v>
                </c:pt>
                <c:pt idx="7">
                  <c:v>0.89</c:v>
                </c:pt>
                <c:pt idx="8">
                  <c:v>0.81100000000000005</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Sikkim!$CV$125:$DB$125</c:f>
              <c:numCache>
                <c:formatCode>0.00</c:formatCode>
                <c:ptCount val="7"/>
                <c:pt idx="0">
                  <c:v>4.1900000000000004</c:v>
                </c:pt>
                <c:pt idx="1">
                  <c:v>6.38</c:v>
                </c:pt>
                <c:pt idx="2">
                  <c:v>5.59</c:v>
                </c:pt>
                <c:pt idx="3">
                  <c:v>6.25</c:v>
                </c:pt>
                <c:pt idx="4">
                  <c:v>7.52</c:v>
                </c:pt>
                <c:pt idx="5">
                  <c:v>4.51</c:v>
                </c:pt>
                <c:pt idx="6">
                  <c:v>3.68</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Sikkim!$CM$125:$CU$125</c:f>
              <c:numCache>
                <c:formatCode>0.00</c:formatCode>
                <c:ptCount val="9"/>
                <c:pt idx="0">
                  <c:v>1.5</c:v>
                </c:pt>
                <c:pt idx="1">
                  <c:v>1.17</c:v>
                </c:pt>
                <c:pt idx="2">
                  <c:v>1.56</c:v>
                </c:pt>
                <c:pt idx="3">
                  <c:v>1.01</c:v>
                </c:pt>
                <c:pt idx="4">
                  <c:v>1.43</c:v>
                </c:pt>
                <c:pt idx="5">
                  <c:v>1.57</c:v>
                </c:pt>
                <c:pt idx="6">
                  <c:v>1.53</c:v>
                </c:pt>
                <c:pt idx="7">
                  <c:v>1.67</c:v>
                </c:pt>
                <c:pt idx="8">
                  <c:v>1.72</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IvreaZone!$B$125:$F$125</c:f>
              <c:numCache>
                <c:formatCode>0.00</c:formatCode>
                <c:ptCount val="5"/>
                <c:pt idx="0">
                  <c:v>0.83299999999999996</c:v>
                </c:pt>
                <c:pt idx="1">
                  <c:v>0.78200000000000003</c:v>
                </c:pt>
                <c:pt idx="2">
                  <c:v>0.81699999999999995</c:v>
                </c:pt>
                <c:pt idx="3">
                  <c:v>0.78300000000000003</c:v>
                </c:pt>
                <c:pt idx="4">
                  <c:v>0.82</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IvreaZone!$G$125:$U$125</c:f>
              <c:numCache>
                <c:formatCode>0.00</c:formatCode>
                <c:ptCount val="15"/>
                <c:pt idx="0">
                  <c:v>3.35</c:v>
                </c:pt>
                <c:pt idx="1">
                  <c:v>3.46</c:v>
                </c:pt>
                <c:pt idx="2">
                  <c:v>3.65</c:v>
                </c:pt>
                <c:pt idx="3">
                  <c:v>3.32</c:v>
                </c:pt>
                <c:pt idx="4">
                  <c:v>3.39</c:v>
                </c:pt>
                <c:pt idx="5">
                  <c:v>3.58</c:v>
                </c:pt>
                <c:pt idx="6">
                  <c:v>3.6</c:v>
                </c:pt>
                <c:pt idx="7">
                  <c:v>3.39</c:v>
                </c:pt>
                <c:pt idx="8">
                  <c:v>3.6</c:v>
                </c:pt>
                <c:pt idx="9">
                  <c:v>3.55</c:v>
                </c:pt>
                <c:pt idx="10">
                  <c:v>3.27</c:v>
                </c:pt>
                <c:pt idx="11">
                  <c:v>3.31</c:v>
                </c:pt>
                <c:pt idx="12">
                  <c:v>3.18</c:v>
                </c:pt>
                <c:pt idx="13">
                  <c:v>3.31</c:v>
                </c:pt>
                <c:pt idx="14">
                  <c:v>3.58</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IvreaZone!$W$125:$Y$125</c:f>
              <c:numCache>
                <c:formatCode>0.00</c:formatCode>
                <c:ptCount val="3"/>
                <c:pt idx="0">
                  <c:v>0.28000000000000003</c:v>
                </c:pt>
                <c:pt idx="1">
                  <c:v>0.26400000000000001</c:v>
                </c:pt>
                <c:pt idx="2">
                  <c:v>0.26700000000000002</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IvreaZone!$Z$125:$AQ$125</c:f>
              <c:numCache>
                <c:formatCode>0.00</c:formatCode>
                <c:ptCount val="18"/>
                <c:pt idx="0">
                  <c:v>1.69</c:v>
                </c:pt>
                <c:pt idx="1">
                  <c:v>1.649</c:v>
                </c:pt>
                <c:pt idx="2">
                  <c:v>1.6910000000000001</c:v>
                </c:pt>
                <c:pt idx="3">
                  <c:v>1.68</c:v>
                </c:pt>
                <c:pt idx="4">
                  <c:v>1.66</c:v>
                </c:pt>
                <c:pt idx="5">
                  <c:v>1.63</c:v>
                </c:pt>
                <c:pt idx="6">
                  <c:v>1.73</c:v>
                </c:pt>
                <c:pt idx="7">
                  <c:v>1.77</c:v>
                </c:pt>
                <c:pt idx="8">
                  <c:v>1.77</c:v>
                </c:pt>
                <c:pt idx="9">
                  <c:v>1.75</c:v>
                </c:pt>
                <c:pt idx="10">
                  <c:v>1.71</c:v>
                </c:pt>
                <c:pt idx="11">
                  <c:v>1.7</c:v>
                </c:pt>
                <c:pt idx="12">
                  <c:v>1.79</c:v>
                </c:pt>
                <c:pt idx="13">
                  <c:v>1.631</c:v>
                </c:pt>
                <c:pt idx="14">
                  <c:v>1.64</c:v>
                </c:pt>
                <c:pt idx="15">
                  <c:v>1.71</c:v>
                </c:pt>
                <c:pt idx="16">
                  <c:v>1.66</c:v>
                </c:pt>
                <c:pt idx="17">
                  <c:v>1.69</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IvreaZone!$BQ$125:$BU$125</c:f>
              <c:numCache>
                <c:formatCode>0.00</c:formatCode>
                <c:ptCount val="5"/>
                <c:pt idx="0">
                  <c:v>0.99</c:v>
                </c:pt>
                <c:pt idx="1">
                  <c:v>1.0900000000000001</c:v>
                </c:pt>
                <c:pt idx="2">
                  <c:v>0.98</c:v>
                </c:pt>
                <c:pt idx="3">
                  <c:v>1.0940000000000001</c:v>
                </c:pt>
                <c:pt idx="4">
                  <c:v>0.98</c:v>
                </c:pt>
              </c:numCache>
            </c:numRef>
          </c:yVal>
          <c:smooth val="0"/>
          <c:extLst>
            <c:ext xmlns:c16="http://schemas.microsoft.com/office/drawing/2014/chart" uri="{C3380CC4-5D6E-409C-BE32-E72D297353CC}">
              <c16:uniqueId val="{00000000-0174-4FDA-9244-F351765EF89A}"/>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IvreaZone!$AY$125:$BO$125</c:f>
              <c:numCache>
                <c:formatCode>0.00</c:formatCode>
                <c:ptCount val="17"/>
                <c:pt idx="0">
                  <c:v>2.68</c:v>
                </c:pt>
                <c:pt idx="1">
                  <c:v>3</c:v>
                </c:pt>
                <c:pt idx="2">
                  <c:v>2.65</c:v>
                </c:pt>
                <c:pt idx="3">
                  <c:v>3.04</c:v>
                </c:pt>
                <c:pt idx="4">
                  <c:v>2.91</c:v>
                </c:pt>
                <c:pt idx="5">
                  <c:v>2.33</c:v>
                </c:pt>
                <c:pt idx="6">
                  <c:v>2.76</c:v>
                </c:pt>
                <c:pt idx="7">
                  <c:v>2.85</c:v>
                </c:pt>
                <c:pt idx="8">
                  <c:v>2.9</c:v>
                </c:pt>
                <c:pt idx="9">
                  <c:v>2.67</c:v>
                </c:pt>
                <c:pt idx="10">
                  <c:v>2.8</c:v>
                </c:pt>
                <c:pt idx="11">
                  <c:v>2.77</c:v>
                </c:pt>
                <c:pt idx="12">
                  <c:v>2.72</c:v>
                </c:pt>
                <c:pt idx="13">
                  <c:v>2.93</c:v>
                </c:pt>
                <c:pt idx="14">
                  <c:v>2.59</c:v>
                </c:pt>
                <c:pt idx="15">
                  <c:v>3</c:v>
                </c:pt>
                <c:pt idx="16">
                  <c:v>2.75</c:v>
                </c:pt>
              </c:numCache>
            </c:numRef>
          </c:yVal>
          <c:smooth val="0"/>
          <c:extLst>
            <c:ext xmlns:c16="http://schemas.microsoft.com/office/drawing/2014/chart" uri="{C3380CC4-5D6E-409C-BE32-E72D297353CC}">
              <c16:uniqueId val="{00000001-0174-4FDA-9244-F351765EF89A}"/>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IvreaZone!$AS$125:$AX$125</c:f>
              <c:numCache>
                <c:formatCode>0.00</c:formatCode>
                <c:ptCount val="6"/>
                <c:pt idx="0">
                  <c:v>0.57999999999999996</c:v>
                </c:pt>
                <c:pt idx="1">
                  <c:v>0.505</c:v>
                </c:pt>
                <c:pt idx="2">
                  <c:v>0.54800000000000004</c:v>
                </c:pt>
                <c:pt idx="3">
                  <c:v>0.51100000000000001</c:v>
                </c:pt>
                <c:pt idx="4">
                  <c:v>0.53</c:v>
                </c:pt>
                <c:pt idx="5">
                  <c:v>0.5</c:v>
                </c:pt>
              </c:numCache>
            </c:numRef>
          </c:yVal>
          <c:smooth val="0"/>
          <c:extLst>
            <c:ext xmlns:c16="http://schemas.microsoft.com/office/drawing/2014/chart" uri="{C3380CC4-5D6E-409C-BE32-E72D297353CC}">
              <c16:uniqueId val="{00000002-0174-4FDA-9244-F351765EF89A}"/>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IvreaZone!$BV$125:$CK$125</c:f>
              <c:numCache>
                <c:formatCode>0.00</c:formatCode>
                <c:ptCount val="16"/>
                <c:pt idx="0">
                  <c:v>4.78</c:v>
                </c:pt>
                <c:pt idx="1">
                  <c:v>5.3</c:v>
                </c:pt>
                <c:pt idx="2">
                  <c:v>2.14</c:v>
                </c:pt>
                <c:pt idx="3">
                  <c:v>4.42</c:v>
                </c:pt>
                <c:pt idx="4">
                  <c:v>5.5</c:v>
                </c:pt>
                <c:pt idx="5">
                  <c:v>4.74</c:v>
                </c:pt>
                <c:pt idx="6">
                  <c:v>4.74</c:v>
                </c:pt>
                <c:pt idx="7">
                  <c:v>5.58</c:v>
                </c:pt>
                <c:pt idx="8">
                  <c:v>3.88</c:v>
                </c:pt>
                <c:pt idx="9">
                  <c:v>0.85</c:v>
                </c:pt>
                <c:pt idx="10">
                  <c:v>4.8099999999999996</c:v>
                </c:pt>
                <c:pt idx="11">
                  <c:v>5.25</c:v>
                </c:pt>
                <c:pt idx="12">
                  <c:v>5.14</c:v>
                </c:pt>
                <c:pt idx="13">
                  <c:v>4.76</c:v>
                </c:pt>
                <c:pt idx="14">
                  <c:v>4.1399999999999997</c:v>
                </c:pt>
                <c:pt idx="15">
                  <c:v>2.21</c:v>
                </c:pt>
              </c:numCache>
            </c:numRef>
          </c:yVal>
          <c:smooth val="0"/>
          <c:extLst>
            <c:ext xmlns:c16="http://schemas.microsoft.com/office/drawing/2014/chart" uri="{C3380CC4-5D6E-409C-BE32-E72D297353CC}">
              <c16:uniqueId val="{00000003-0174-4FDA-9244-F351765EF89A}"/>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IvreaZone!$CM$125:$CZ$125</c:f>
              <c:numCache>
                <c:formatCode>0.00</c:formatCode>
                <c:ptCount val="14"/>
                <c:pt idx="0">
                  <c:v>0.49299999999999999</c:v>
                </c:pt>
                <c:pt idx="1">
                  <c:v>0.53300000000000003</c:v>
                </c:pt>
                <c:pt idx="2">
                  <c:v>0.6</c:v>
                </c:pt>
                <c:pt idx="3">
                  <c:v>0.54400000000000004</c:v>
                </c:pt>
                <c:pt idx="4">
                  <c:v>0.56799999999999995</c:v>
                </c:pt>
                <c:pt idx="5">
                  <c:v>0.56200000000000006</c:v>
                </c:pt>
                <c:pt idx="6">
                  <c:v>0.56699999999999995</c:v>
                </c:pt>
                <c:pt idx="7">
                  <c:v>0.55700000000000005</c:v>
                </c:pt>
                <c:pt idx="8">
                  <c:v>0.49399999999999999</c:v>
                </c:pt>
                <c:pt idx="9">
                  <c:v>0.67</c:v>
                </c:pt>
                <c:pt idx="10">
                  <c:v>0.71</c:v>
                </c:pt>
                <c:pt idx="11">
                  <c:v>0.61899999999999999</c:v>
                </c:pt>
                <c:pt idx="12">
                  <c:v>0.57799999999999996</c:v>
                </c:pt>
                <c:pt idx="13">
                  <c:v>0.56599999999999995</c:v>
                </c:pt>
              </c:numCache>
            </c:numRef>
          </c:yVal>
          <c:smooth val="0"/>
          <c:extLst>
            <c:ext xmlns:c16="http://schemas.microsoft.com/office/drawing/2014/chart" uri="{C3380CC4-5D6E-409C-BE32-E72D297353CC}">
              <c16:uniqueId val="{00000004-0174-4FDA-9244-F351765EF89A}"/>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IvreaZone!$DA$125:$DR$125</c:f>
              <c:numCache>
                <c:formatCode>0.00</c:formatCode>
                <c:ptCount val="18"/>
                <c:pt idx="0">
                  <c:v>2.69</c:v>
                </c:pt>
                <c:pt idx="1">
                  <c:v>2.44</c:v>
                </c:pt>
                <c:pt idx="2">
                  <c:v>2.74</c:v>
                </c:pt>
                <c:pt idx="3">
                  <c:v>2.56</c:v>
                </c:pt>
                <c:pt idx="4">
                  <c:v>2.56</c:v>
                </c:pt>
                <c:pt idx="5">
                  <c:v>2.5099999999999998</c:v>
                </c:pt>
                <c:pt idx="6">
                  <c:v>2.79</c:v>
                </c:pt>
                <c:pt idx="7">
                  <c:v>2.65</c:v>
                </c:pt>
                <c:pt idx="8">
                  <c:v>2.64</c:v>
                </c:pt>
                <c:pt idx="9">
                  <c:v>2.48</c:v>
                </c:pt>
                <c:pt idx="10">
                  <c:v>2.58</c:v>
                </c:pt>
                <c:pt idx="11">
                  <c:v>2.69</c:v>
                </c:pt>
                <c:pt idx="12">
                  <c:v>2.82</c:v>
                </c:pt>
                <c:pt idx="13">
                  <c:v>2.57</c:v>
                </c:pt>
                <c:pt idx="14">
                  <c:v>2.69</c:v>
                </c:pt>
                <c:pt idx="15">
                  <c:v>2.59</c:v>
                </c:pt>
                <c:pt idx="16">
                  <c:v>2.48</c:v>
                </c:pt>
                <c:pt idx="17">
                  <c:v>2.41</c:v>
                </c:pt>
              </c:numCache>
            </c:numRef>
          </c:yVal>
          <c:smooth val="0"/>
          <c:extLst>
            <c:ext xmlns:c16="http://schemas.microsoft.com/office/drawing/2014/chart" uri="{C3380CC4-5D6E-409C-BE32-E72D297353CC}">
              <c16:uniqueId val="{00000005-0174-4FDA-9244-F351765EF89A}"/>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IvreaZone!$DT$125:$EF$125</c:f>
              <c:numCache>
                <c:formatCode>0.00</c:formatCode>
                <c:ptCount val="13"/>
                <c:pt idx="0">
                  <c:v>3.21</c:v>
                </c:pt>
                <c:pt idx="1">
                  <c:v>3.3</c:v>
                </c:pt>
                <c:pt idx="2">
                  <c:v>3.17</c:v>
                </c:pt>
                <c:pt idx="3">
                  <c:v>3.38</c:v>
                </c:pt>
                <c:pt idx="4">
                  <c:v>3.36</c:v>
                </c:pt>
                <c:pt idx="5">
                  <c:v>3.33</c:v>
                </c:pt>
                <c:pt idx="6">
                  <c:v>3.43</c:v>
                </c:pt>
                <c:pt idx="7">
                  <c:v>3.24</c:v>
                </c:pt>
                <c:pt idx="8">
                  <c:v>3.16</c:v>
                </c:pt>
                <c:pt idx="9">
                  <c:v>3.2</c:v>
                </c:pt>
                <c:pt idx="10">
                  <c:v>3.14</c:v>
                </c:pt>
                <c:pt idx="11">
                  <c:v>3.27</c:v>
                </c:pt>
                <c:pt idx="12">
                  <c:v>2.99</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IvreaZone!$EH$125:$EZ$125</c:f>
              <c:numCache>
                <c:formatCode>0.00</c:formatCode>
                <c:ptCount val="19"/>
                <c:pt idx="0">
                  <c:v>3.28</c:v>
                </c:pt>
                <c:pt idx="1">
                  <c:v>3.31</c:v>
                </c:pt>
                <c:pt idx="2">
                  <c:v>3.42</c:v>
                </c:pt>
                <c:pt idx="3">
                  <c:v>3.43</c:v>
                </c:pt>
                <c:pt idx="4">
                  <c:v>3.48</c:v>
                </c:pt>
                <c:pt idx="5">
                  <c:v>3.32</c:v>
                </c:pt>
                <c:pt idx="6">
                  <c:v>3.37</c:v>
                </c:pt>
                <c:pt idx="7">
                  <c:v>3.36</c:v>
                </c:pt>
                <c:pt idx="8">
                  <c:v>3.37</c:v>
                </c:pt>
                <c:pt idx="9">
                  <c:v>3.24</c:v>
                </c:pt>
                <c:pt idx="10">
                  <c:v>3.32</c:v>
                </c:pt>
                <c:pt idx="11">
                  <c:v>3.5</c:v>
                </c:pt>
                <c:pt idx="12">
                  <c:v>3.44</c:v>
                </c:pt>
                <c:pt idx="13">
                  <c:v>3.57</c:v>
                </c:pt>
                <c:pt idx="14">
                  <c:v>3.46</c:v>
                </c:pt>
                <c:pt idx="15">
                  <c:v>3.66</c:v>
                </c:pt>
                <c:pt idx="16">
                  <c:v>3.44</c:v>
                </c:pt>
                <c:pt idx="17">
                  <c:v>3.57</c:v>
                </c:pt>
                <c:pt idx="18">
                  <c:v>3.39</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IvreaZone!$FB$125:$FG$125</c:f>
              <c:numCache>
                <c:formatCode>0.00</c:formatCode>
                <c:ptCount val="6"/>
                <c:pt idx="0">
                  <c:v>1.74</c:v>
                </c:pt>
                <c:pt idx="1">
                  <c:v>2.54</c:v>
                </c:pt>
                <c:pt idx="2">
                  <c:v>2.63</c:v>
                </c:pt>
                <c:pt idx="3">
                  <c:v>2.6</c:v>
                </c:pt>
                <c:pt idx="4">
                  <c:v>2.4</c:v>
                </c:pt>
                <c:pt idx="5">
                  <c:v>2.2799999999999998</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IvreaZone!$FI$125:$GI$125</c:f>
              <c:numCache>
                <c:formatCode>0.00</c:formatCode>
                <c:ptCount val="27"/>
                <c:pt idx="0">
                  <c:v>1.21</c:v>
                </c:pt>
                <c:pt idx="1">
                  <c:v>0.51700000000000002</c:v>
                </c:pt>
                <c:pt idx="2">
                  <c:v>0.76</c:v>
                </c:pt>
                <c:pt idx="3">
                  <c:v>0.113</c:v>
                </c:pt>
                <c:pt idx="4">
                  <c:v>0.35799999999999998</c:v>
                </c:pt>
                <c:pt idx="5">
                  <c:v>2.46</c:v>
                </c:pt>
                <c:pt idx="6">
                  <c:v>2.21</c:v>
                </c:pt>
                <c:pt idx="7">
                  <c:v>1.38</c:v>
                </c:pt>
                <c:pt idx="8">
                  <c:v>1</c:v>
                </c:pt>
                <c:pt idx="9">
                  <c:v>2.25</c:v>
                </c:pt>
                <c:pt idx="10">
                  <c:v>1.49</c:v>
                </c:pt>
                <c:pt idx="11">
                  <c:v>2.16</c:v>
                </c:pt>
                <c:pt idx="12">
                  <c:v>1.87</c:v>
                </c:pt>
                <c:pt idx="13">
                  <c:v>2.13</c:v>
                </c:pt>
                <c:pt idx="14">
                  <c:v>2.19</c:v>
                </c:pt>
                <c:pt idx="15">
                  <c:v>2.13</c:v>
                </c:pt>
                <c:pt idx="16">
                  <c:v>1.81</c:v>
                </c:pt>
                <c:pt idx="17">
                  <c:v>1.73</c:v>
                </c:pt>
                <c:pt idx="18">
                  <c:v>1.81</c:v>
                </c:pt>
                <c:pt idx="19">
                  <c:v>1.93</c:v>
                </c:pt>
                <c:pt idx="20">
                  <c:v>2.27</c:v>
                </c:pt>
                <c:pt idx="21">
                  <c:v>0.64400000000000002</c:v>
                </c:pt>
                <c:pt idx="22">
                  <c:v>1.18</c:v>
                </c:pt>
                <c:pt idx="23">
                  <c:v>2.54</c:v>
                </c:pt>
                <c:pt idx="24">
                  <c:v>2.13</c:v>
                </c:pt>
                <c:pt idx="25">
                  <c:v>2.61</c:v>
                </c:pt>
                <c:pt idx="26">
                  <c:v>2.6</c:v>
                </c:pt>
              </c:numCache>
            </c:numRef>
          </c:yVal>
          <c:smooth val="0"/>
          <c:extLst>
            <c:ext xmlns:c16="http://schemas.microsoft.com/office/drawing/2014/chart" uri="{C3380CC4-5D6E-409C-BE32-E72D297353CC}">
              <c16:uniqueId val="{00000006-0174-4FDA-9244-F351765EF89A}"/>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IvreaZone!$GK$125:$GW$125</c:f>
              <c:numCache>
                <c:formatCode>0.00</c:formatCode>
                <c:ptCount val="13"/>
                <c:pt idx="0">
                  <c:v>2.69</c:v>
                </c:pt>
                <c:pt idx="1">
                  <c:v>4.34</c:v>
                </c:pt>
                <c:pt idx="2">
                  <c:v>2.88</c:v>
                </c:pt>
                <c:pt idx="3">
                  <c:v>3.69</c:v>
                </c:pt>
                <c:pt idx="4">
                  <c:v>3.33</c:v>
                </c:pt>
                <c:pt idx="5">
                  <c:v>2.48</c:v>
                </c:pt>
                <c:pt idx="6">
                  <c:v>3.95</c:v>
                </c:pt>
                <c:pt idx="7">
                  <c:v>4.09</c:v>
                </c:pt>
                <c:pt idx="8">
                  <c:v>3.46</c:v>
                </c:pt>
                <c:pt idx="9">
                  <c:v>4.16</c:v>
                </c:pt>
                <c:pt idx="10">
                  <c:v>2.56</c:v>
                </c:pt>
                <c:pt idx="11">
                  <c:v>3.27</c:v>
                </c:pt>
                <c:pt idx="12">
                  <c:v>4.0199999999999996</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37551464"/>
        <c:axId val="-2137557784"/>
      </c:scatterChart>
      <c:valAx>
        <c:axId val="-2137551464"/>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7557784"/>
        <c:crossesAt val="1E-3"/>
        <c:crossBetween val="midCat"/>
        <c:minorUnit val="50"/>
      </c:valAx>
      <c:valAx>
        <c:axId val="-2137557784"/>
        <c:scaling>
          <c:logBase val="10"/>
          <c:orientation val="minMax"/>
        </c:scaling>
        <c:delete val="0"/>
        <c:axPos val="l"/>
        <c:majorGridlines/>
        <c:title>
          <c:tx>
            <c:rich>
              <a:bodyPr rot="-5400000" vert="horz"/>
              <a:lstStyle/>
              <a:p>
                <a:pPr>
                  <a:defRPr/>
                </a:pPr>
                <a:r>
                  <a:rPr lang="en-US"/>
                  <a:t>Tl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37551464"/>
        <c:crosses val="autoZero"/>
        <c:crossBetween val="midCat"/>
      </c:valAx>
    </c:plotArea>
    <c:plotVisOnly val="1"/>
    <c:dispBlanksAs val="gap"/>
    <c:showDLblsOverMax val="0"/>
  </c:char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Langtang!$F$127:$I$127</c:f>
              <c:numCache>
                <c:formatCode>0.00</c:formatCode>
                <c:ptCount val="4"/>
                <c:pt idx="0">
                  <c:v>11.66</c:v>
                </c:pt>
                <c:pt idx="1">
                  <c:v>12.77</c:v>
                </c:pt>
                <c:pt idx="2">
                  <c:v>13.59</c:v>
                </c:pt>
                <c:pt idx="3">
                  <c:v>13.68</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Langtang!$B$127:$E$127</c:f>
              <c:numCache>
                <c:formatCode>0.00</c:formatCode>
                <c:ptCount val="4"/>
                <c:pt idx="0">
                  <c:v>10.67</c:v>
                </c:pt>
                <c:pt idx="1">
                  <c:v>15.5</c:v>
                </c:pt>
                <c:pt idx="2">
                  <c:v>11.14</c:v>
                </c:pt>
                <c:pt idx="3">
                  <c:v>16.010000000000002</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Langtang!$X$127:$AE$127</c:f>
              <c:numCache>
                <c:formatCode>0.00</c:formatCode>
                <c:ptCount val="8"/>
                <c:pt idx="0">
                  <c:v>4.0599999999999996</c:v>
                </c:pt>
                <c:pt idx="1">
                  <c:v>5.21</c:v>
                </c:pt>
                <c:pt idx="2">
                  <c:v>4.62</c:v>
                </c:pt>
                <c:pt idx="3">
                  <c:v>4.8499999999999996</c:v>
                </c:pt>
                <c:pt idx="4">
                  <c:v>4.6399999999999997</c:v>
                </c:pt>
                <c:pt idx="5">
                  <c:v>4.9000000000000004</c:v>
                </c:pt>
                <c:pt idx="6">
                  <c:v>5.27</c:v>
                </c:pt>
                <c:pt idx="7">
                  <c:v>4.1500000000000004</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Langtang!$U$127:$W$127</c:f>
              <c:numCache>
                <c:formatCode>0.00</c:formatCode>
                <c:ptCount val="3"/>
                <c:pt idx="0">
                  <c:v>7.24</c:v>
                </c:pt>
                <c:pt idx="1">
                  <c:v>7.58</c:v>
                </c:pt>
                <c:pt idx="2">
                  <c:v>7.45</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Langtang!$AG$127:$AO$127</c:f>
              <c:numCache>
                <c:formatCode>0.00</c:formatCode>
                <c:ptCount val="9"/>
                <c:pt idx="0">
                  <c:v>8.5500000000000007</c:v>
                </c:pt>
                <c:pt idx="1">
                  <c:v>7.37</c:v>
                </c:pt>
                <c:pt idx="2">
                  <c:v>7.4</c:v>
                </c:pt>
                <c:pt idx="3">
                  <c:v>5.91</c:v>
                </c:pt>
                <c:pt idx="4">
                  <c:v>8.58</c:v>
                </c:pt>
                <c:pt idx="5">
                  <c:v>7.95</c:v>
                </c:pt>
                <c:pt idx="6">
                  <c:v>5.99</c:v>
                </c:pt>
                <c:pt idx="7">
                  <c:v>7.11</c:v>
                </c:pt>
                <c:pt idx="8">
                  <c:v>7.64</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Langtang!$P$127:$S$127</c:f>
              <c:numCache>
                <c:formatCode>0.00</c:formatCode>
                <c:ptCount val="4"/>
                <c:pt idx="0">
                  <c:v>16.54</c:v>
                </c:pt>
                <c:pt idx="1">
                  <c:v>16.88</c:v>
                </c:pt>
                <c:pt idx="2">
                  <c:v>15.46</c:v>
                </c:pt>
                <c:pt idx="3">
                  <c:v>16.52</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Langtang!$K$127:$O$127</c:f>
              <c:numCache>
                <c:formatCode>0.00</c:formatCode>
                <c:ptCount val="5"/>
                <c:pt idx="0">
                  <c:v>25.8</c:v>
                </c:pt>
                <c:pt idx="1">
                  <c:v>19.2</c:v>
                </c:pt>
                <c:pt idx="2">
                  <c:v>25.8</c:v>
                </c:pt>
                <c:pt idx="3">
                  <c:v>27.2</c:v>
                </c:pt>
                <c:pt idx="4">
                  <c:v>21.3</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Sikkim!$K$127:$Q$127</c:f>
              <c:numCache>
                <c:formatCode>0.00</c:formatCode>
                <c:ptCount val="7"/>
                <c:pt idx="0">
                  <c:v>20.7</c:v>
                </c:pt>
                <c:pt idx="1">
                  <c:v>25.2</c:v>
                </c:pt>
                <c:pt idx="2">
                  <c:v>19.899999999999999</c:v>
                </c:pt>
                <c:pt idx="3">
                  <c:v>29.3</c:v>
                </c:pt>
                <c:pt idx="4">
                  <c:v>24</c:v>
                </c:pt>
                <c:pt idx="5">
                  <c:v>17.89</c:v>
                </c:pt>
                <c:pt idx="6">
                  <c:v>18.62</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Sikkim!$B$127:$J$127</c:f>
              <c:numCache>
                <c:formatCode>0.00</c:formatCode>
                <c:ptCount val="9"/>
                <c:pt idx="0">
                  <c:v>58.7</c:v>
                </c:pt>
                <c:pt idx="1">
                  <c:v>59.3</c:v>
                </c:pt>
                <c:pt idx="2">
                  <c:v>60.9</c:v>
                </c:pt>
                <c:pt idx="3">
                  <c:v>56.9</c:v>
                </c:pt>
                <c:pt idx="4">
                  <c:v>60.4</c:v>
                </c:pt>
                <c:pt idx="5">
                  <c:v>57.7</c:v>
                </c:pt>
                <c:pt idx="6">
                  <c:v>53</c:v>
                </c:pt>
                <c:pt idx="7">
                  <c:v>58.7</c:v>
                </c:pt>
                <c:pt idx="8">
                  <c:v>61.4</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Sikkim!$AB$127:$AI$127</c:f>
              <c:numCache>
                <c:formatCode>0.00</c:formatCode>
                <c:ptCount val="8"/>
                <c:pt idx="0">
                  <c:v>11.02</c:v>
                </c:pt>
                <c:pt idx="1">
                  <c:v>11.17</c:v>
                </c:pt>
                <c:pt idx="2">
                  <c:v>12.34</c:v>
                </c:pt>
                <c:pt idx="3">
                  <c:v>10.86</c:v>
                </c:pt>
                <c:pt idx="4">
                  <c:v>10.119999999999999</c:v>
                </c:pt>
                <c:pt idx="5">
                  <c:v>9.01</c:v>
                </c:pt>
                <c:pt idx="6">
                  <c:v>10.24</c:v>
                </c:pt>
                <c:pt idx="7">
                  <c:v>11.81</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Sikkim!$S$127:$AA$127</c:f>
              <c:numCache>
                <c:formatCode>0.00</c:formatCode>
                <c:ptCount val="9"/>
                <c:pt idx="0">
                  <c:v>36.5</c:v>
                </c:pt>
                <c:pt idx="1">
                  <c:v>33.799999999999997</c:v>
                </c:pt>
                <c:pt idx="2">
                  <c:v>36.799999999999997</c:v>
                </c:pt>
                <c:pt idx="3">
                  <c:v>35.1</c:v>
                </c:pt>
                <c:pt idx="4">
                  <c:v>36.799999999999997</c:v>
                </c:pt>
                <c:pt idx="5">
                  <c:v>40.799999999999997</c:v>
                </c:pt>
                <c:pt idx="6">
                  <c:v>38.200000000000003</c:v>
                </c:pt>
                <c:pt idx="7">
                  <c:v>39.4</c:v>
                </c:pt>
                <c:pt idx="8">
                  <c:v>36.799999999999997</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Sikkim!$AS$127:$AZ$127</c:f>
              <c:numCache>
                <c:formatCode>0.00</c:formatCode>
                <c:ptCount val="8"/>
                <c:pt idx="0">
                  <c:v>62.4</c:v>
                </c:pt>
                <c:pt idx="1">
                  <c:v>62.9</c:v>
                </c:pt>
                <c:pt idx="2">
                  <c:v>63.7</c:v>
                </c:pt>
                <c:pt idx="3">
                  <c:v>61.9</c:v>
                </c:pt>
                <c:pt idx="4">
                  <c:v>62.1</c:v>
                </c:pt>
                <c:pt idx="5">
                  <c:v>50.7</c:v>
                </c:pt>
                <c:pt idx="6">
                  <c:v>68.5</c:v>
                </c:pt>
                <c:pt idx="7">
                  <c:v>46.7</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Sikkim!$AK$127:$AR$127</c:f>
              <c:numCache>
                <c:formatCode>0.00</c:formatCode>
                <c:ptCount val="8"/>
                <c:pt idx="0">
                  <c:v>90.1</c:v>
                </c:pt>
                <c:pt idx="1">
                  <c:v>74</c:v>
                </c:pt>
                <c:pt idx="2">
                  <c:v>91.2</c:v>
                </c:pt>
                <c:pt idx="3">
                  <c:v>73.7</c:v>
                </c:pt>
                <c:pt idx="4">
                  <c:v>85.8</c:v>
                </c:pt>
                <c:pt idx="5">
                  <c:v>89.8</c:v>
                </c:pt>
                <c:pt idx="6">
                  <c:v>70.7</c:v>
                </c:pt>
                <c:pt idx="7">
                  <c:v>80.8</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Sikkim!$BJ$127:$BR$127</c:f>
              <c:numCache>
                <c:formatCode>0.00</c:formatCode>
                <c:ptCount val="9"/>
                <c:pt idx="0">
                  <c:v>12.87</c:v>
                </c:pt>
                <c:pt idx="1">
                  <c:v>16.97</c:v>
                </c:pt>
                <c:pt idx="2">
                  <c:v>16.100000000000001</c:v>
                </c:pt>
                <c:pt idx="3">
                  <c:v>14.9</c:v>
                </c:pt>
                <c:pt idx="4">
                  <c:v>16.399999999999999</c:v>
                </c:pt>
                <c:pt idx="5">
                  <c:v>17.3</c:v>
                </c:pt>
                <c:pt idx="6">
                  <c:v>15.6</c:v>
                </c:pt>
                <c:pt idx="7">
                  <c:v>13.2</c:v>
                </c:pt>
                <c:pt idx="8">
                  <c:v>30.6</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Sikkim!$BB$127:$BI$127</c:f>
              <c:numCache>
                <c:formatCode>0.00</c:formatCode>
                <c:ptCount val="8"/>
                <c:pt idx="0">
                  <c:v>21.5</c:v>
                </c:pt>
                <c:pt idx="1">
                  <c:v>23.8</c:v>
                </c:pt>
                <c:pt idx="2">
                  <c:v>22.3</c:v>
                </c:pt>
                <c:pt idx="3">
                  <c:v>22</c:v>
                </c:pt>
                <c:pt idx="4">
                  <c:v>23.2</c:v>
                </c:pt>
                <c:pt idx="5">
                  <c:v>23.7</c:v>
                </c:pt>
                <c:pt idx="6">
                  <c:v>23.4</c:v>
                </c:pt>
                <c:pt idx="7">
                  <c:v>14.6</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Sikkim!$CC$127:$CK$127</c:f>
              <c:numCache>
                <c:formatCode>0.00</c:formatCode>
                <c:ptCount val="9"/>
                <c:pt idx="0">
                  <c:v>9.36</c:v>
                </c:pt>
                <c:pt idx="1">
                  <c:v>5.17</c:v>
                </c:pt>
                <c:pt idx="2">
                  <c:v>8.99</c:v>
                </c:pt>
                <c:pt idx="3">
                  <c:v>7.29</c:v>
                </c:pt>
                <c:pt idx="4">
                  <c:v>7.51</c:v>
                </c:pt>
                <c:pt idx="5">
                  <c:v>8.2799999999999994</c:v>
                </c:pt>
                <c:pt idx="6">
                  <c:v>8.73</c:v>
                </c:pt>
                <c:pt idx="7">
                  <c:v>8.57</c:v>
                </c:pt>
                <c:pt idx="8">
                  <c:v>7.29</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Sikkim!$BT$127:$CB$127</c:f>
              <c:numCache>
                <c:formatCode>0.00</c:formatCode>
                <c:ptCount val="9"/>
                <c:pt idx="0">
                  <c:v>9.6199999999999992</c:v>
                </c:pt>
                <c:pt idx="1">
                  <c:v>9.27</c:v>
                </c:pt>
                <c:pt idx="2">
                  <c:v>7.36</c:v>
                </c:pt>
                <c:pt idx="3">
                  <c:v>6.11</c:v>
                </c:pt>
                <c:pt idx="4">
                  <c:v>8.77</c:v>
                </c:pt>
                <c:pt idx="5">
                  <c:v>4.47</c:v>
                </c:pt>
                <c:pt idx="6">
                  <c:v>8.42</c:v>
                </c:pt>
                <c:pt idx="7">
                  <c:v>11.05</c:v>
                </c:pt>
                <c:pt idx="8">
                  <c:v>10.02</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Sikkim!$CV$127:$DB$127</c:f>
              <c:numCache>
                <c:formatCode>0.00</c:formatCode>
                <c:ptCount val="7"/>
                <c:pt idx="0">
                  <c:v>27.2</c:v>
                </c:pt>
                <c:pt idx="1">
                  <c:v>19.3</c:v>
                </c:pt>
                <c:pt idx="2">
                  <c:v>16.8</c:v>
                </c:pt>
                <c:pt idx="3">
                  <c:v>15.75</c:v>
                </c:pt>
                <c:pt idx="4">
                  <c:v>16.3</c:v>
                </c:pt>
                <c:pt idx="5">
                  <c:v>23.2</c:v>
                </c:pt>
                <c:pt idx="6">
                  <c:v>26</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Sikkim!$CM$127:$CU$127</c:f>
              <c:numCache>
                <c:formatCode>0.00</c:formatCode>
                <c:ptCount val="9"/>
                <c:pt idx="0">
                  <c:v>37.700000000000003</c:v>
                </c:pt>
                <c:pt idx="1">
                  <c:v>37.799999999999997</c:v>
                </c:pt>
                <c:pt idx="2">
                  <c:v>52.5</c:v>
                </c:pt>
                <c:pt idx="3">
                  <c:v>41.8</c:v>
                </c:pt>
                <c:pt idx="4">
                  <c:v>44.5</c:v>
                </c:pt>
                <c:pt idx="5">
                  <c:v>53.1</c:v>
                </c:pt>
                <c:pt idx="6">
                  <c:v>49.6</c:v>
                </c:pt>
                <c:pt idx="7">
                  <c:v>57.6</c:v>
                </c:pt>
                <c:pt idx="8">
                  <c:v>47.4</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IvreaZone!$B$127:$F$127</c:f>
              <c:numCache>
                <c:formatCode>0.00</c:formatCode>
                <c:ptCount val="5"/>
                <c:pt idx="0">
                  <c:v>8.57</c:v>
                </c:pt>
                <c:pt idx="1">
                  <c:v>8.26</c:v>
                </c:pt>
                <c:pt idx="2">
                  <c:v>8.44</c:v>
                </c:pt>
                <c:pt idx="3">
                  <c:v>8.5399999999999991</c:v>
                </c:pt>
                <c:pt idx="4">
                  <c:v>8.06</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IvreaZone!$G$127:$U$127</c:f>
              <c:numCache>
                <c:formatCode>0.00</c:formatCode>
                <c:ptCount val="15"/>
                <c:pt idx="0">
                  <c:v>5.83</c:v>
                </c:pt>
                <c:pt idx="1">
                  <c:v>6.19</c:v>
                </c:pt>
                <c:pt idx="2">
                  <c:v>5.82</c:v>
                </c:pt>
                <c:pt idx="3">
                  <c:v>7.4</c:v>
                </c:pt>
                <c:pt idx="4">
                  <c:v>6.76</c:v>
                </c:pt>
                <c:pt idx="5">
                  <c:v>6.16</c:v>
                </c:pt>
                <c:pt idx="6">
                  <c:v>7.13</c:v>
                </c:pt>
                <c:pt idx="7">
                  <c:v>6.83</c:v>
                </c:pt>
                <c:pt idx="8">
                  <c:v>6.56</c:v>
                </c:pt>
                <c:pt idx="9">
                  <c:v>6.61</c:v>
                </c:pt>
                <c:pt idx="10">
                  <c:v>6.37</c:v>
                </c:pt>
                <c:pt idx="11">
                  <c:v>6.67</c:v>
                </c:pt>
                <c:pt idx="12">
                  <c:v>5.34</c:v>
                </c:pt>
                <c:pt idx="13">
                  <c:v>6.3</c:v>
                </c:pt>
                <c:pt idx="14">
                  <c:v>7.18</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IvreaZone!$W$127:$Y$127</c:f>
              <c:numCache>
                <c:formatCode>0.00</c:formatCode>
                <c:ptCount val="3"/>
                <c:pt idx="0">
                  <c:v>7.97</c:v>
                </c:pt>
                <c:pt idx="1">
                  <c:v>6.51</c:v>
                </c:pt>
                <c:pt idx="2">
                  <c:v>6.45</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IvreaZone!$Z$127:$AQ$127</c:f>
              <c:numCache>
                <c:formatCode>0.00</c:formatCode>
                <c:ptCount val="18"/>
                <c:pt idx="0">
                  <c:v>3.74</c:v>
                </c:pt>
                <c:pt idx="1">
                  <c:v>3.48</c:v>
                </c:pt>
                <c:pt idx="2">
                  <c:v>3.51</c:v>
                </c:pt>
                <c:pt idx="3">
                  <c:v>3.47</c:v>
                </c:pt>
                <c:pt idx="4">
                  <c:v>3.26</c:v>
                </c:pt>
                <c:pt idx="5">
                  <c:v>3.77</c:v>
                </c:pt>
                <c:pt idx="6">
                  <c:v>3.36</c:v>
                </c:pt>
                <c:pt idx="7">
                  <c:v>3.96</c:v>
                </c:pt>
                <c:pt idx="8">
                  <c:v>3.44</c:v>
                </c:pt>
                <c:pt idx="9">
                  <c:v>3.58</c:v>
                </c:pt>
                <c:pt idx="10">
                  <c:v>3.32</c:v>
                </c:pt>
                <c:pt idx="11">
                  <c:v>3.56</c:v>
                </c:pt>
                <c:pt idx="12">
                  <c:v>3.45</c:v>
                </c:pt>
                <c:pt idx="13">
                  <c:v>3.73</c:v>
                </c:pt>
                <c:pt idx="14">
                  <c:v>3.27</c:v>
                </c:pt>
                <c:pt idx="15">
                  <c:v>3.31</c:v>
                </c:pt>
                <c:pt idx="16">
                  <c:v>3.19</c:v>
                </c:pt>
                <c:pt idx="17">
                  <c:v>3.39</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IvreaZone!$BQ$127:$BU$127</c:f>
              <c:numCache>
                <c:formatCode>0.00</c:formatCode>
                <c:ptCount val="5"/>
                <c:pt idx="0">
                  <c:v>15.6</c:v>
                </c:pt>
                <c:pt idx="1">
                  <c:v>11.8</c:v>
                </c:pt>
                <c:pt idx="2">
                  <c:v>11.19</c:v>
                </c:pt>
                <c:pt idx="3">
                  <c:v>16.7</c:v>
                </c:pt>
                <c:pt idx="4">
                  <c:v>9.5</c:v>
                </c:pt>
              </c:numCache>
            </c:numRef>
          </c:yVal>
          <c:smooth val="0"/>
          <c:extLst>
            <c:ext xmlns:c16="http://schemas.microsoft.com/office/drawing/2014/chart" uri="{C3380CC4-5D6E-409C-BE32-E72D297353CC}">
              <c16:uniqueId val="{00000000-E10C-451F-A141-02F3B420B723}"/>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IvreaZone!$AY$127:$BO$127</c:f>
              <c:numCache>
                <c:formatCode>0.00</c:formatCode>
                <c:ptCount val="17"/>
                <c:pt idx="0">
                  <c:v>16.399999999999999</c:v>
                </c:pt>
                <c:pt idx="1">
                  <c:v>15.73</c:v>
                </c:pt>
                <c:pt idx="2">
                  <c:v>17.32</c:v>
                </c:pt>
                <c:pt idx="3">
                  <c:v>16.600000000000001</c:v>
                </c:pt>
                <c:pt idx="4">
                  <c:v>17.5</c:v>
                </c:pt>
                <c:pt idx="5">
                  <c:v>13.48</c:v>
                </c:pt>
                <c:pt idx="6">
                  <c:v>15.38</c:v>
                </c:pt>
                <c:pt idx="7">
                  <c:v>17.3</c:v>
                </c:pt>
                <c:pt idx="8">
                  <c:v>17.239999999999998</c:v>
                </c:pt>
                <c:pt idx="9">
                  <c:v>16.86</c:v>
                </c:pt>
                <c:pt idx="10">
                  <c:v>17.3</c:v>
                </c:pt>
                <c:pt idx="11">
                  <c:v>16.5</c:v>
                </c:pt>
                <c:pt idx="12">
                  <c:v>16.3</c:v>
                </c:pt>
                <c:pt idx="13">
                  <c:v>16.899999999999999</c:v>
                </c:pt>
                <c:pt idx="14">
                  <c:v>14.1</c:v>
                </c:pt>
                <c:pt idx="15">
                  <c:v>17.3</c:v>
                </c:pt>
                <c:pt idx="16">
                  <c:v>17.600000000000001</c:v>
                </c:pt>
              </c:numCache>
            </c:numRef>
          </c:yVal>
          <c:smooth val="0"/>
          <c:extLst>
            <c:ext xmlns:c16="http://schemas.microsoft.com/office/drawing/2014/chart" uri="{C3380CC4-5D6E-409C-BE32-E72D297353CC}">
              <c16:uniqueId val="{00000001-E10C-451F-A141-02F3B420B723}"/>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IvreaZone!$AS$127:$AX$127</c:f>
              <c:numCache>
                <c:formatCode>0.00</c:formatCode>
                <c:ptCount val="6"/>
                <c:pt idx="0">
                  <c:v>25.3</c:v>
                </c:pt>
                <c:pt idx="1">
                  <c:v>22.8</c:v>
                </c:pt>
                <c:pt idx="2">
                  <c:v>20.9</c:v>
                </c:pt>
                <c:pt idx="3">
                  <c:v>27.1</c:v>
                </c:pt>
                <c:pt idx="4">
                  <c:v>31.3</c:v>
                </c:pt>
                <c:pt idx="5">
                  <c:v>23.9</c:v>
                </c:pt>
              </c:numCache>
            </c:numRef>
          </c:yVal>
          <c:smooth val="0"/>
          <c:extLst>
            <c:ext xmlns:c16="http://schemas.microsoft.com/office/drawing/2014/chart" uri="{C3380CC4-5D6E-409C-BE32-E72D297353CC}">
              <c16:uniqueId val="{00000002-E10C-451F-A141-02F3B420B723}"/>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IvreaZone!$BV$127:$CK$127</c:f>
              <c:numCache>
                <c:formatCode>0.00</c:formatCode>
                <c:ptCount val="16"/>
                <c:pt idx="0">
                  <c:v>17.7</c:v>
                </c:pt>
                <c:pt idx="1">
                  <c:v>17</c:v>
                </c:pt>
                <c:pt idx="2">
                  <c:v>9.4600000000000009</c:v>
                </c:pt>
                <c:pt idx="3">
                  <c:v>17.600000000000001</c:v>
                </c:pt>
                <c:pt idx="4">
                  <c:v>18.010000000000002</c:v>
                </c:pt>
                <c:pt idx="5">
                  <c:v>17.61</c:v>
                </c:pt>
                <c:pt idx="6">
                  <c:v>17.7</c:v>
                </c:pt>
                <c:pt idx="7">
                  <c:v>15.2</c:v>
                </c:pt>
                <c:pt idx="8">
                  <c:v>16.100000000000001</c:v>
                </c:pt>
                <c:pt idx="9">
                  <c:v>15.6</c:v>
                </c:pt>
                <c:pt idx="10">
                  <c:v>17.25</c:v>
                </c:pt>
                <c:pt idx="11">
                  <c:v>17.3</c:v>
                </c:pt>
                <c:pt idx="12">
                  <c:v>16.899999999999999</c:v>
                </c:pt>
                <c:pt idx="13">
                  <c:v>18.8</c:v>
                </c:pt>
                <c:pt idx="14">
                  <c:v>13.96</c:v>
                </c:pt>
                <c:pt idx="15">
                  <c:v>9.7799999999999994</c:v>
                </c:pt>
              </c:numCache>
            </c:numRef>
          </c:yVal>
          <c:smooth val="0"/>
          <c:extLst>
            <c:ext xmlns:c16="http://schemas.microsoft.com/office/drawing/2014/chart" uri="{C3380CC4-5D6E-409C-BE32-E72D297353CC}">
              <c16:uniqueId val="{00000003-E10C-451F-A141-02F3B420B723}"/>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IvreaZone!$CM$127:$CZ$127</c:f>
              <c:numCache>
                <c:formatCode>0.00</c:formatCode>
                <c:ptCount val="14"/>
                <c:pt idx="0">
                  <c:v>7.22</c:v>
                </c:pt>
                <c:pt idx="1">
                  <c:v>6.36</c:v>
                </c:pt>
                <c:pt idx="2">
                  <c:v>6.79</c:v>
                </c:pt>
                <c:pt idx="3">
                  <c:v>8.83</c:v>
                </c:pt>
                <c:pt idx="4">
                  <c:v>7.52</c:v>
                </c:pt>
                <c:pt idx="5">
                  <c:v>7.14</c:v>
                </c:pt>
                <c:pt idx="6">
                  <c:v>9.4</c:v>
                </c:pt>
                <c:pt idx="7">
                  <c:v>8.9</c:v>
                </c:pt>
                <c:pt idx="8">
                  <c:v>7</c:v>
                </c:pt>
                <c:pt idx="9">
                  <c:v>9</c:v>
                </c:pt>
                <c:pt idx="10">
                  <c:v>9.4</c:v>
                </c:pt>
                <c:pt idx="11">
                  <c:v>6.97</c:v>
                </c:pt>
                <c:pt idx="12">
                  <c:v>8.3699999999999992</c:v>
                </c:pt>
                <c:pt idx="13">
                  <c:v>7.48</c:v>
                </c:pt>
              </c:numCache>
            </c:numRef>
          </c:yVal>
          <c:smooth val="0"/>
          <c:extLst>
            <c:ext xmlns:c16="http://schemas.microsoft.com/office/drawing/2014/chart" uri="{C3380CC4-5D6E-409C-BE32-E72D297353CC}">
              <c16:uniqueId val="{00000004-E10C-451F-A141-02F3B420B723}"/>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IvreaZone!$DA$127:$DR$127</c:f>
              <c:numCache>
                <c:formatCode>0.00</c:formatCode>
                <c:ptCount val="18"/>
                <c:pt idx="0">
                  <c:v>5.53</c:v>
                </c:pt>
                <c:pt idx="1">
                  <c:v>5.96</c:v>
                </c:pt>
                <c:pt idx="2">
                  <c:v>6.3</c:v>
                </c:pt>
                <c:pt idx="3">
                  <c:v>5.35</c:v>
                </c:pt>
                <c:pt idx="4">
                  <c:v>5.78</c:v>
                </c:pt>
                <c:pt idx="5">
                  <c:v>5.46</c:v>
                </c:pt>
                <c:pt idx="6">
                  <c:v>6</c:v>
                </c:pt>
                <c:pt idx="7">
                  <c:v>5.89</c:v>
                </c:pt>
                <c:pt idx="8">
                  <c:v>5.75</c:v>
                </c:pt>
                <c:pt idx="9">
                  <c:v>5.91</c:v>
                </c:pt>
                <c:pt idx="10">
                  <c:v>6.2</c:v>
                </c:pt>
                <c:pt idx="11">
                  <c:v>5.77</c:v>
                </c:pt>
                <c:pt idx="12">
                  <c:v>5.95</c:v>
                </c:pt>
                <c:pt idx="13">
                  <c:v>5.95</c:v>
                </c:pt>
                <c:pt idx="14">
                  <c:v>6.05</c:v>
                </c:pt>
                <c:pt idx="15">
                  <c:v>8.33</c:v>
                </c:pt>
                <c:pt idx="16">
                  <c:v>5.42</c:v>
                </c:pt>
                <c:pt idx="17">
                  <c:v>7.06</c:v>
                </c:pt>
              </c:numCache>
            </c:numRef>
          </c:yVal>
          <c:smooth val="0"/>
          <c:extLst>
            <c:ext xmlns:c16="http://schemas.microsoft.com/office/drawing/2014/chart" uri="{C3380CC4-5D6E-409C-BE32-E72D297353CC}">
              <c16:uniqueId val="{00000005-E10C-451F-A141-02F3B420B723}"/>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IvreaZone!$DT$127:$EF$127</c:f>
              <c:numCache>
                <c:formatCode>0.00</c:formatCode>
                <c:ptCount val="13"/>
                <c:pt idx="0">
                  <c:v>5.45</c:v>
                </c:pt>
                <c:pt idx="1">
                  <c:v>2.98</c:v>
                </c:pt>
                <c:pt idx="2">
                  <c:v>5.51</c:v>
                </c:pt>
                <c:pt idx="3">
                  <c:v>5.18</c:v>
                </c:pt>
                <c:pt idx="4">
                  <c:v>4.71</c:v>
                </c:pt>
                <c:pt idx="5">
                  <c:v>4.07</c:v>
                </c:pt>
                <c:pt idx="6">
                  <c:v>4.29</c:v>
                </c:pt>
                <c:pt idx="7">
                  <c:v>5.0999999999999996</c:v>
                </c:pt>
                <c:pt idx="8">
                  <c:v>4.24</c:v>
                </c:pt>
                <c:pt idx="9">
                  <c:v>5.26</c:v>
                </c:pt>
                <c:pt idx="10">
                  <c:v>4.92</c:v>
                </c:pt>
                <c:pt idx="11">
                  <c:v>5.9</c:v>
                </c:pt>
                <c:pt idx="12">
                  <c:v>12.51</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IvreaZone!$EH$127:$EZ$127</c:f>
              <c:numCache>
                <c:formatCode>0.00</c:formatCode>
                <c:ptCount val="19"/>
                <c:pt idx="0">
                  <c:v>5.2</c:v>
                </c:pt>
                <c:pt idx="1">
                  <c:v>5.57</c:v>
                </c:pt>
                <c:pt idx="2">
                  <c:v>6.11</c:v>
                </c:pt>
                <c:pt idx="3">
                  <c:v>5.86</c:v>
                </c:pt>
                <c:pt idx="4">
                  <c:v>5.18</c:v>
                </c:pt>
                <c:pt idx="5">
                  <c:v>4.49</c:v>
                </c:pt>
                <c:pt idx="6">
                  <c:v>7</c:v>
                </c:pt>
                <c:pt idx="7">
                  <c:v>6.14</c:v>
                </c:pt>
                <c:pt idx="8">
                  <c:v>5.47</c:v>
                </c:pt>
                <c:pt idx="9">
                  <c:v>8.1</c:v>
                </c:pt>
                <c:pt idx="10">
                  <c:v>6.65</c:v>
                </c:pt>
                <c:pt idx="11">
                  <c:v>6.85</c:v>
                </c:pt>
                <c:pt idx="12">
                  <c:v>5.91</c:v>
                </c:pt>
                <c:pt idx="13">
                  <c:v>6.22</c:v>
                </c:pt>
                <c:pt idx="14">
                  <c:v>6.19</c:v>
                </c:pt>
                <c:pt idx="15">
                  <c:v>6.37</c:v>
                </c:pt>
                <c:pt idx="16">
                  <c:v>7.31</c:v>
                </c:pt>
                <c:pt idx="17">
                  <c:v>6.75</c:v>
                </c:pt>
                <c:pt idx="18">
                  <c:v>4.7</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IvreaZone!$FB$127:$FG$127</c:f>
              <c:numCache>
                <c:formatCode>0.00</c:formatCode>
                <c:ptCount val="6"/>
                <c:pt idx="0">
                  <c:v>12.6</c:v>
                </c:pt>
                <c:pt idx="1">
                  <c:v>4.97</c:v>
                </c:pt>
                <c:pt idx="2">
                  <c:v>4.3</c:v>
                </c:pt>
                <c:pt idx="3">
                  <c:v>6.61</c:v>
                </c:pt>
                <c:pt idx="4">
                  <c:v>4.42</c:v>
                </c:pt>
                <c:pt idx="5">
                  <c:v>4.1500000000000004</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IvreaZone!$FI$127:$GI$127</c:f>
              <c:numCache>
                <c:formatCode>0.00</c:formatCode>
                <c:ptCount val="27"/>
                <c:pt idx="0">
                  <c:v>7.15</c:v>
                </c:pt>
                <c:pt idx="1">
                  <c:v>13.4</c:v>
                </c:pt>
                <c:pt idx="2">
                  <c:v>9.5399999999999991</c:v>
                </c:pt>
                <c:pt idx="3">
                  <c:v>7.98</c:v>
                </c:pt>
                <c:pt idx="4">
                  <c:v>8.67</c:v>
                </c:pt>
                <c:pt idx="5">
                  <c:v>5.25</c:v>
                </c:pt>
                <c:pt idx="6">
                  <c:v>3.8</c:v>
                </c:pt>
                <c:pt idx="7">
                  <c:v>28.9</c:v>
                </c:pt>
                <c:pt idx="8">
                  <c:v>21.8</c:v>
                </c:pt>
                <c:pt idx="9">
                  <c:v>6.34</c:v>
                </c:pt>
                <c:pt idx="10">
                  <c:v>4.87</c:v>
                </c:pt>
                <c:pt idx="11">
                  <c:v>3.6</c:v>
                </c:pt>
                <c:pt idx="12">
                  <c:v>4.51</c:v>
                </c:pt>
                <c:pt idx="13">
                  <c:v>3.94</c:v>
                </c:pt>
                <c:pt idx="14">
                  <c:v>6.07</c:v>
                </c:pt>
                <c:pt idx="15">
                  <c:v>5.47</c:v>
                </c:pt>
                <c:pt idx="16">
                  <c:v>8.67</c:v>
                </c:pt>
                <c:pt idx="17">
                  <c:v>6.55</c:v>
                </c:pt>
                <c:pt idx="18">
                  <c:v>18.2</c:v>
                </c:pt>
                <c:pt idx="19">
                  <c:v>5.8</c:v>
                </c:pt>
                <c:pt idx="20">
                  <c:v>5.41</c:v>
                </c:pt>
                <c:pt idx="21">
                  <c:v>4.7300000000000004</c:v>
                </c:pt>
                <c:pt idx="22">
                  <c:v>3.88</c:v>
                </c:pt>
                <c:pt idx="23">
                  <c:v>3.86</c:v>
                </c:pt>
                <c:pt idx="24">
                  <c:v>3.05</c:v>
                </c:pt>
                <c:pt idx="25">
                  <c:v>3.46</c:v>
                </c:pt>
                <c:pt idx="26">
                  <c:v>3.88</c:v>
                </c:pt>
              </c:numCache>
            </c:numRef>
          </c:yVal>
          <c:smooth val="0"/>
          <c:extLst>
            <c:ext xmlns:c16="http://schemas.microsoft.com/office/drawing/2014/chart" uri="{C3380CC4-5D6E-409C-BE32-E72D297353CC}">
              <c16:uniqueId val="{00000006-E10C-451F-A141-02F3B420B723}"/>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IvreaZone!$GK$127:$GW$127</c:f>
              <c:numCache>
                <c:formatCode>0.00</c:formatCode>
                <c:ptCount val="13"/>
                <c:pt idx="0">
                  <c:v>9.76</c:v>
                </c:pt>
                <c:pt idx="1">
                  <c:v>3.17</c:v>
                </c:pt>
                <c:pt idx="2">
                  <c:v>6.79</c:v>
                </c:pt>
                <c:pt idx="3">
                  <c:v>3.18</c:v>
                </c:pt>
                <c:pt idx="4">
                  <c:v>7.29</c:v>
                </c:pt>
                <c:pt idx="5">
                  <c:v>2</c:v>
                </c:pt>
                <c:pt idx="6">
                  <c:v>4.32</c:v>
                </c:pt>
                <c:pt idx="7">
                  <c:v>3.97</c:v>
                </c:pt>
                <c:pt idx="8">
                  <c:v>2.65</c:v>
                </c:pt>
                <c:pt idx="9">
                  <c:v>2.41</c:v>
                </c:pt>
                <c:pt idx="10">
                  <c:v>10.58</c:v>
                </c:pt>
                <c:pt idx="11">
                  <c:v>48.6</c:v>
                </c:pt>
                <c:pt idx="12">
                  <c:v>6.83</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3639160"/>
        <c:axId val="-2113634136"/>
      </c:scatterChart>
      <c:valAx>
        <c:axId val="-2113639160"/>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3634136"/>
        <c:crossesAt val="1E-3"/>
        <c:crossBetween val="midCat"/>
        <c:minorUnit val="50"/>
      </c:valAx>
      <c:valAx>
        <c:axId val="-2113634136"/>
        <c:scaling>
          <c:logBase val="10"/>
          <c:orientation val="minMax"/>
        </c:scaling>
        <c:delete val="0"/>
        <c:axPos val="l"/>
        <c:majorGridlines/>
        <c:title>
          <c:tx>
            <c:rich>
              <a:bodyPr rot="-5400000" vert="horz"/>
              <a:lstStyle/>
              <a:p>
                <a:pPr>
                  <a:defRPr/>
                </a:pPr>
                <a:r>
                  <a:rPr lang="en-US"/>
                  <a:t>Pb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3639160"/>
        <c:crosses val="autoZero"/>
        <c:crossBetween val="midCat"/>
      </c:valAx>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Langtang!$F$33:$I$33</c:f>
              <c:numCache>
                <c:formatCode>0.00</c:formatCode>
                <c:ptCount val="4"/>
                <c:pt idx="0">
                  <c:v>71900</c:v>
                </c:pt>
                <c:pt idx="1">
                  <c:v>70100</c:v>
                </c:pt>
                <c:pt idx="2">
                  <c:v>65200</c:v>
                </c:pt>
                <c:pt idx="3">
                  <c:v>70200</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Langtang!$B$33:$E$33</c:f>
              <c:numCache>
                <c:formatCode>0.00</c:formatCode>
                <c:ptCount val="4"/>
                <c:pt idx="0">
                  <c:v>10350</c:v>
                </c:pt>
                <c:pt idx="1">
                  <c:v>7920</c:v>
                </c:pt>
                <c:pt idx="2">
                  <c:v>9880</c:v>
                </c:pt>
                <c:pt idx="3">
                  <c:v>7260</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Langtang!$X$33:$AE$33</c:f>
              <c:numCache>
                <c:formatCode>0.00</c:formatCode>
                <c:ptCount val="8"/>
                <c:pt idx="0">
                  <c:v>59700</c:v>
                </c:pt>
                <c:pt idx="1">
                  <c:v>62100</c:v>
                </c:pt>
                <c:pt idx="2">
                  <c:v>67000</c:v>
                </c:pt>
                <c:pt idx="3">
                  <c:v>58600</c:v>
                </c:pt>
                <c:pt idx="4">
                  <c:v>58900</c:v>
                </c:pt>
                <c:pt idx="5">
                  <c:v>59700</c:v>
                </c:pt>
                <c:pt idx="6">
                  <c:v>60300</c:v>
                </c:pt>
                <c:pt idx="7">
                  <c:v>58000</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Langtang!$U$33:$W$33</c:f>
              <c:numCache>
                <c:formatCode>0.00</c:formatCode>
                <c:ptCount val="3"/>
                <c:pt idx="0">
                  <c:v>5470</c:v>
                </c:pt>
                <c:pt idx="1">
                  <c:v>5830</c:v>
                </c:pt>
                <c:pt idx="2">
                  <c:v>5680</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Langtang!$AG$33:$AO$33</c:f>
              <c:numCache>
                <c:formatCode>0.00</c:formatCode>
                <c:ptCount val="9"/>
                <c:pt idx="0">
                  <c:v>61900</c:v>
                </c:pt>
                <c:pt idx="1">
                  <c:v>65100</c:v>
                </c:pt>
                <c:pt idx="2">
                  <c:v>61900</c:v>
                </c:pt>
                <c:pt idx="3">
                  <c:v>60000</c:v>
                </c:pt>
                <c:pt idx="4">
                  <c:v>70800</c:v>
                </c:pt>
                <c:pt idx="5">
                  <c:v>77900</c:v>
                </c:pt>
                <c:pt idx="6">
                  <c:v>74100</c:v>
                </c:pt>
                <c:pt idx="7">
                  <c:v>65500</c:v>
                </c:pt>
                <c:pt idx="8">
                  <c:v>67000</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Langtang!$P$33:$S$33</c:f>
              <c:numCache>
                <c:formatCode>0.00</c:formatCode>
                <c:ptCount val="4"/>
                <c:pt idx="0">
                  <c:v>94800</c:v>
                </c:pt>
                <c:pt idx="1">
                  <c:v>99300</c:v>
                </c:pt>
                <c:pt idx="2">
                  <c:v>97300</c:v>
                </c:pt>
                <c:pt idx="3">
                  <c:v>95200</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Langtang!$K$33:$O$33</c:f>
              <c:numCache>
                <c:formatCode>0.00</c:formatCode>
                <c:ptCount val="5"/>
                <c:pt idx="0">
                  <c:v>11900</c:v>
                </c:pt>
                <c:pt idx="1">
                  <c:v>13320</c:v>
                </c:pt>
                <c:pt idx="2">
                  <c:v>11250</c:v>
                </c:pt>
                <c:pt idx="3">
                  <c:v>12310</c:v>
                </c:pt>
                <c:pt idx="4">
                  <c:v>13310</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Sikkim!$K$33:$Q$33</c:f>
              <c:numCache>
                <c:formatCode>0.00</c:formatCode>
                <c:ptCount val="7"/>
                <c:pt idx="0">
                  <c:v>86600</c:v>
                </c:pt>
                <c:pt idx="1">
                  <c:v>87200</c:v>
                </c:pt>
                <c:pt idx="2">
                  <c:v>91700</c:v>
                </c:pt>
                <c:pt idx="3">
                  <c:v>86300</c:v>
                </c:pt>
                <c:pt idx="4">
                  <c:v>89500</c:v>
                </c:pt>
                <c:pt idx="5">
                  <c:v>87200</c:v>
                </c:pt>
                <c:pt idx="6">
                  <c:v>91200</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Sikkim!$B$33:$J$33</c:f>
              <c:numCache>
                <c:formatCode>0.00</c:formatCode>
                <c:ptCount val="9"/>
                <c:pt idx="0">
                  <c:v>9660</c:v>
                </c:pt>
                <c:pt idx="1">
                  <c:v>7490</c:v>
                </c:pt>
                <c:pt idx="2">
                  <c:v>8700</c:v>
                </c:pt>
                <c:pt idx="3">
                  <c:v>7250</c:v>
                </c:pt>
                <c:pt idx="4">
                  <c:v>9230</c:v>
                </c:pt>
                <c:pt idx="5">
                  <c:v>12350</c:v>
                </c:pt>
                <c:pt idx="6">
                  <c:v>9410</c:v>
                </c:pt>
                <c:pt idx="7">
                  <c:v>7680</c:v>
                </c:pt>
                <c:pt idx="8">
                  <c:v>18600</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Sikkim!$AB$33:$AI$33</c:f>
              <c:numCache>
                <c:formatCode>0.00</c:formatCode>
                <c:ptCount val="8"/>
                <c:pt idx="0">
                  <c:v>106600</c:v>
                </c:pt>
                <c:pt idx="1">
                  <c:v>109500</c:v>
                </c:pt>
                <c:pt idx="2">
                  <c:v>95200</c:v>
                </c:pt>
                <c:pt idx="3">
                  <c:v>104200</c:v>
                </c:pt>
                <c:pt idx="4">
                  <c:v>107400</c:v>
                </c:pt>
                <c:pt idx="5">
                  <c:v>106100</c:v>
                </c:pt>
                <c:pt idx="6">
                  <c:v>107600</c:v>
                </c:pt>
                <c:pt idx="7">
                  <c:v>111300</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Sikkim!$S$33:$AA$33</c:f>
              <c:numCache>
                <c:formatCode>0.00</c:formatCode>
                <c:ptCount val="9"/>
                <c:pt idx="0">
                  <c:v>12680</c:v>
                </c:pt>
                <c:pt idx="1">
                  <c:v>10340</c:v>
                </c:pt>
                <c:pt idx="2">
                  <c:v>12520</c:v>
                </c:pt>
                <c:pt idx="3">
                  <c:v>12060</c:v>
                </c:pt>
                <c:pt idx="4">
                  <c:v>9650</c:v>
                </c:pt>
                <c:pt idx="5">
                  <c:v>9270</c:v>
                </c:pt>
                <c:pt idx="6">
                  <c:v>8970</c:v>
                </c:pt>
                <c:pt idx="7">
                  <c:v>9090</c:v>
                </c:pt>
                <c:pt idx="8">
                  <c:v>10900</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Sikkim!$AS$33:$AZ$33</c:f>
              <c:numCache>
                <c:formatCode>0.00</c:formatCode>
                <c:ptCount val="8"/>
                <c:pt idx="0">
                  <c:v>64900</c:v>
                </c:pt>
                <c:pt idx="1">
                  <c:v>81600</c:v>
                </c:pt>
                <c:pt idx="2">
                  <c:v>83400</c:v>
                </c:pt>
                <c:pt idx="3">
                  <c:v>82700</c:v>
                </c:pt>
                <c:pt idx="4">
                  <c:v>74400</c:v>
                </c:pt>
                <c:pt idx="5">
                  <c:v>79800</c:v>
                </c:pt>
                <c:pt idx="6">
                  <c:v>82400</c:v>
                </c:pt>
                <c:pt idx="7">
                  <c:v>77700</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Sikkim!$AK$33:$AR$33</c:f>
              <c:numCache>
                <c:formatCode>0.00</c:formatCode>
                <c:ptCount val="8"/>
                <c:pt idx="0">
                  <c:v>12470</c:v>
                </c:pt>
                <c:pt idx="1">
                  <c:v>11950</c:v>
                </c:pt>
                <c:pt idx="2">
                  <c:v>10850</c:v>
                </c:pt>
                <c:pt idx="3">
                  <c:v>12280</c:v>
                </c:pt>
                <c:pt idx="4">
                  <c:v>11040</c:v>
                </c:pt>
                <c:pt idx="5">
                  <c:v>9730</c:v>
                </c:pt>
                <c:pt idx="6">
                  <c:v>11870</c:v>
                </c:pt>
                <c:pt idx="7">
                  <c:v>9740</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Sikkim!$BJ$33:$BR$33</c:f>
              <c:numCache>
                <c:formatCode>0.00</c:formatCode>
                <c:ptCount val="9"/>
                <c:pt idx="0">
                  <c:v>63400</c:v>
                </c:pt>
                <c:pt idx="1">
                  <c:v>57500</c:v>
                </c:pt>
                <c:pt idx="2">
                  <c:v>65900</c:v>
                </c:pt>
                <c:pt idx="3">
                  <c:v>65100</c:v>
                </c:pt>
                <c:pt idx="4">
                  <c:v>68200</c:v>
                </c:pt>
                <c:pt idx="5">
                  <c:v>69100</c:v>
                </c:pt>
                <c:pt idx="6">
                  <c:v>72100</c:v>
                </c:pt>
                <c:pt idx="7">
                  <c:v>71700</c:v>
                </c:pt>
                <c:pt idx="8">
                  <c:v>72600</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Sikkim!$BB$33:$BI$33</c:f>
              <c:numCache>
                <c:formatCode>0.00</c:formatCode>
                <c:ptCount val="8"/>
                <c:pt idx="0">
                  <c:v>6770</c:v>
                </c:pt>
                <c:pt idx="1">
                  <c:v>10490</c:v>
                </c:pt>
                <c:pt idx="2">
                  <c:v>8150</c:v>
                </c:pt>
                <c:pt idx="3">
                  <c:v>7140</c:v>
                </c:pt>
                <c:pt idx="4">
                  <c:v>8180</c:v>
                </c:pt>
                <c:pt idx="5">
                  <c:v>9530</c:v>
                </c:pt>
                <c:pt idx="6">
                  <c:v>5650</c:v>
                </c:pt>
                <c:pt idx="7">
                  <c:v>9030</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Sikkim!$CC$33:$CK$33</c:f>
              <c:numCache>
                <c:formatCode>0.00</c:formatCode>
                <c:ptCount val="9"/>
                <c:pt idx="0">
                  <c:v>74000</c:v>
                </c:pt>
                <c:pt idx="1">
                  <c:v>72900</c:v>
                </c:pt>
                <c:pt idx="2">
                  <c:v>72900</c:v>
                </c:pt>
                <c:pt idx="3">
                  <c:v>74300</c:v>
                </c:pt>
                <c:pt idx="4">
                  <c:v>71200</c:v>
                </c:pt>
                <c:pt idx="5">
                  <c:v>74100</c:v>
                </c:pt>
                <c:pt idx="6">
                  <c:v>77400</c:v>
                </c:pt>
                <c:pt idx="7">
                  <c:v>75500</c:v>
                </c:pt>
                <c:pt idx="8">
                  <c:v>74300</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Sikkim!$BT$33:$CB$33</c:f>
              <c:numCache>
                <c:formatCode>0.00</c:formatCode>
                <c:ptCount val="9"/>
                <c:pt idx="0">
                  <c:v>13060</c:v>
                </c:pt>
                <c:pt idx="1">
                  <c:v>13730</c:v>
                </c:pt>
                <c:pt idx="2">
                  <c:v>13070</c:v>
                </c:pt>
                <c:pt idx="3">
                  <c:v>13090</c:v>
                </c:pt>
                <c:pt idx="4">
                  <c:v>12870</c:v>
                </c:pt>
                <c:pt idx="5">
                  <c:v>14450</c:v>
                </c:pt>
                <c:pt idx="6">
                  <c:v>15150</c:v>
                </c:pt>
                <c:pt idx="7">
                  <c:v>11410</c:v>
                </c:pt>
                <c:pt idx="8">
                  <c:v>13790</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Sikkim!$CV$33:$DB$33</c:f>
              <c:numCache>
                <c:formatCode>0.00</c:formatCode>
                <c:ptCount val="7"/>
                <c:pt idx="0">
                  <c:v>82000</c:v>
                </c:pt>
                <c:pt idx="1">
                  <c:v>83400</c:v>
                </c:pt>
                <c:pt idx="2">
                  <c:v>81500</c:v>
                </c:pt>
                <c:pt idx="3">
                  <c:v>81500</c:v>
                </c:pt>
                <c:pt idx="4">
                  <c:v>79900</c:v>
                </c:pt>
                <c:pt idx="5">
                  <c:v>82100</c:v>
                </c:pt>
                <c:pt idx="6">
                  <c:v>82200</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Sikkim!$CM$33:$CU$33</c:f>
              <c:numCache>
                <c:formatCode>0.00</c:formatCode>
                <c:ptCount val="9"/>
                <c:pt idx="0">
                  <c:v>9820</c:v>
                </c:pt>
                <c:pt idx="1">
                  <c:v>7090</c:v>
                </c:pt>
                <c:pt idx="2">
                  <c:v>10350</c:v>
                </c:pt>
                <c:pt idx="3">
                  <c:v>8460</c:v>
                </c:pt>
                <c:pt idx="4">
                  <c:v>9020</c:v>
                </c:pt>
                <c:pt idx="5">
                  <c:v>10130</c:v>
                </c:pt>
                <c:pt idx="6">
                  <c:v>9480</c:v>
                </c:pt>
                <c:pt idx="7">
                  <c:v>12240</c:v>
                </c:pt>
                <c:pt idx="8">
                  <c:v>10300</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IvreaZone!$B$33:$F$33</c:f>
              <c:numCache>
                <c:formatCode>0.00</c:formatCode>
                <c:ptCount val="5"/>
                <c:pt idx="0">
                  <c:v>0</c:v>
                </c:pt>
                <c:pt idx="1">
                  <c:v>5470</c:v>
                </c:pt>
                <c:pt idx="2">
                  <c:v>5510</c:v>
                </c:pt>
                <c:pt idx="3">
                  <c:v>5730</c:v>
                </c:pt>
                <c:pt idx="4">
                  <c:v>6060</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IvreaZone!$G$33:$U$33</c:f>
              <c:numCache>
                <c:formatCode>0.00</c:formatCode>
                <c:ptCount val="15"/>
                <c:pt idx="0">
                  <c:v>74800</c:v>
                </c:pt>
                <c:pt idx="1">
                  <c:v>74000</c:v>
                </c:pt>
                <c:pt idx="2">
                  <c:v>75400</c:v>
                </c:pt>
                <c:pt idx="3">
                  <c:v>76000</c:v>
                </c:pt>
                <c:pt idx="4">
                  <c:v>75600</c:v>
                </c:pt>
                <c:pt idx="5">
                  <c:v>75100</c:v>
                </c:pt>
                <c:pt idx="6">
                  <c:v>80200</c:v>
                </c:pt>
                <c:pt idx="7">
                  <c:v>77000</c:v>
                </c:pt>
                <c:pt idx="8">
                  <c:v>80200</c:v>
                </c:pt>
                <c:pt idx="9">
                  <c:v>78400</c:v>
                </c:pt>
                <c:pt idx="10">
                  <c:v>81400</c:v>
                </c:pt>
                <c:pt idx="11">
                  <c:v>76000</c:v>
                </c:pt>
                <c:pt idx="12">
                  <c:v>72100</c:v>
                </c:pt>
                <c:pt idx="13">
                  <c:v>78100</c:v>
                </c:pt>
                <c:pt idx="14">
                  <c:v>76500</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IvreaZone!$W$33:$Y$33</c:f>
              <c:numCache>
                <c:formatCode>0.00</c:formatCode>
                <c:ptCount val="3"/>
                <c:pt idx="0">
                  <c:v>4850</c:v>
                </c:pt>
                <c:pt idx="1">
                  <c:v>5720</c:v>
                </c:pt>
                <c:pt idx="2">
                  <c:v>5470</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IvreaZone!$Z$33:$AQ$33</c:f>
              <c:numCache>
                <c:formatCode>0.00</c:formatCode>
                <c:ptCount val="18"/>
                <c:pt idx="0">
                  <c:v>103600</c:v>
                </c:pt>
                <c:pt idx="1">
                  <c:v>107800</c:v>
                </c:pt>
                <c:pt idx="2">
                  <c:v>106100</c:v>
                </c:pt>
                <c:pt idx="3">
                  <c:v>108900</c:v>
                </c:pt>
                <c:pt idx="4">
                  <c:v>108100</c:v>
                </c:pt>
                <c:pt idx="5">
                  <c:v>105700</c:v>
                </c:pt>
                <c:pt idx="6">
                  <c:v>111900</c:v>
                </c:pt>
                <c:pt idx="7">
                  <c:v>109200</c:v>
                </c:pt>
                <c:pt idx="8">
                  <c:v>111400</c:v>
                </c:pt>
                <c:pt idx="9">
                  <c:v>113200</c:v>
                </c:pt>
                <c:pt idx="10">
                  <c:v>112300</c:v>
                </c:pt>
                <c:pt idx="11">
                  <c:v>110800</c:v>
                </c:pt>
                <c:pt idx="12">
                  <c:v>110800</c:v>
                </c:pt>
                <c:pt idx="13">
                  <c:v>111400</c:v>
                </c:pt>
                <c:pt idx="14">
                  <c:v>110000</c:v>
                </c:pt>
                <c:pt idx="15">
                  <c:v>103300</c:v>
                </c:pt>
                <c:pt idx="16">
                  <c:v>107600</c:v>
                </c:pt>
                <c:pt idx="17">
                  <c:v>109600</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IvreaZone!$BQ$33:$BU$33</c:f>
              <c:numCache>
                <c:formatCode>0.00</c:formatCode>
                <c:ptCount val="5"/>
                <c:pt idx="0">
                  <c:v>4330</c:v>
                </c:pt>
                <c:pt idx="1">
                  <c:v>4220</c:v>
                </c:pt>
                <c:pt idx="2">
                  <c:v>4230</c:v>
                </c:pt>
                <c:pt idx="3">
                  <c:v>3890</c:v>
                </c:pt>
                <c:pt idx="4">
                  <c:v>4250</c:v>
                </c:pt>
              </c:numCache>
            </c:numRef>
          </c:yVal>
          <c:smooth val="0"/>
          <c:extLst>
            <c:ext xmlns:c16="http://schemas.microsoft.com/office/drawing/2014/chart" uri="{C3380CC4-5D6E-409C-BE32-E72D297353CC}">
              <c16:uniqueId val="{00000000-F7AC-449C-A6FE-5BDC651F73AD}"/>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IvreaZone!$AY$33:$BO$33</c:f>
              <c:numCache>
                <c:formatCode>0.00</c:formatCode>
                <c:ptCount val="17"/>
                <c:pt idx="0">
                  <c:v>75200</c:v>
                </c:pt>
                <c:pt idx="1">
                  <c:v>71400</c:v>
                </c:pt>
                <c:pt idx="2">
                  <c:v>71400</c:v>
                </c:pt>
                <c:pt idx="3">
                  <c:v>73400</c:v>
                </c:pt>
                <c:pt idx="4">
                  <c:v>73500</c:v>
                </c:pt>
                <c:pt idx="5">
                  <c:v>71100</c:v>
                </c:pt>
                <c:pt idx="6">
                  <c:v>73600</c:v>
                </c:pt>
                <c:pt idx="7">
                  <c:v>74200</c:v>
                </c:pt>
                <c:pt idx="8">
                  <c:v>71400</c:v>
                </c:pt>
                <c:pt idx="9">
                  <c:v>71000</c:v>
                </c:pt>
                <c:pt idx="10">
                  <c:v>74100</c:v>
                </c:pt>
                <c:pt idx="11">
                  <c:v>70800</c:v>
                </c:pt>
                <c:pt idx="12">
                  <c:v>73000</c:v>
                </c:pt>
                <c:pt idx="13">
                  <c:v>75600</c:v>
                </c:pt>
                <c:pt idx="14">
                  <c:v>66300</c:v>
                </c:pt>
                <c:pt idx="15">
                  <c:v>81600</c:v>
                </c:pt>
                <c:pt idx="16">
                  <c:v>72100</c:v>
                </c:pt>
              </c:numCache>
            </c:numRef>
          </c:yVal>
          <c:smooth val="0"/>
          <c:extLst>
            <c:ext xmlns:c16="http://schemas.microsoft.com/office/drawing/2014/chart" uri="{C3380CC4-5D6E-409C-BE32-E72D297353CC}">
              <c16:uniqueId val="{00000001-F7AC-449C-A6FE-5BDC651F73AD}"/>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IvreaZone!$AS$33:$AX$33</c:f>
              <c:numCache>
                <c:formatCode>0.00</c:formatCode>
                <c:ptCount val="6"/>
                <c:pt idx="0">
                  <c:v>4860</c:v>
                </c:pt>
                <c:pt idx="1">
                  <c:v>4240</c:v>
                </c:pt>
                <c:pt idx="2">
                  <c:v>4460</c:v>
                </c:pt>
                <c:pt idx="3">
                  <c:v>4430</c:v>
                </c:pt>
                <c:pt idx="4">
                  <c:v>3790</c:v>
                </c:pt>
                <c:pt idx="5">
                  <c:v>3820</c:v>
                </c:pt>
              </c:numCache>
            </c:numRef>
          </c:yVal>
          <c:smooth val="0"/>
          <c:extLst>
            <c:ext xmlns:c16="http://schemas.microsoft.com/office/drawing/2014/chart" uri="{C3380CC4-5D6E-409C-BE32-E72D297353CC}">
              <c16:uniqueId val="{00000002-F7AC-449C-A6FE-5BDC651F73AD}"/>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IvreaZone!$BV$33:$CK$33</c:f>
              <c:numCache>
                <c:formatCode>0.00</c:formatCode>
                <c:ptCount val="16"/>
                <c:pt idx="0">
                  <c:v>58700</c:v>
                </c:pt>
                <c:pt idx="1">
                  <c:v>61400</c:v>
                </c:pt>
                <c:pt idx="2">
                  <c:v>65700</c:v>
                </c:pt>
                <c:pt idx="3">
                  <c:v>51400</c:v>
                </c:pt>
                <c:pt idx="4">
                  <c:v>57200</c:v>
                </c:pt>
                <c:pt idx="5">
                  <c:v>55700</c:v>
                </c:pt>
                <c:pt idx="6">
                  <c:v>56700</c:v>
                </c:pt>
                <c:pt idx="7">
                  <c:v>62000</c:v>
                </c:pt>
                <c:pt idx="8">
                  <c:v>57800</c:v>
                </c:pt>
                <c:pt idx="9">
                  <c:v>79700</c:v>
                </c:pt>
                <c:pt idx="10">
                  <c:v>58100</c:v>
                </c:pt>
                <c:pt idx="11">
                  <c:v>58100</c:v>
                </c:pt>
                <c:pt idx="12">
                  <c:v>55400</c:v>
                </c:pt>
                <c:pt idx="13">
                  <c:v>58800</c:v>
                </c:pt>
                <c:pt idx="14">
                  <c:v>62900</c:v>
                </c:pt>
                <c:pt idx="15">
                  <c:v>66400</c:v>
                </c:pt>
              </c:numCache>
            </c:numRef>
          </c:yVal>
          <c:smooth val="0"/>
          <c:extLst>
            <c:ext xmlns:c16="http://schemas.microsoft.com/office/drawing/2014/chart" uri="{C3380CC4-5D6E-409C-BE32-E72D297353CC}">
              <c16:uniqueId val="{00000003-F7AC-449C-A6FE-5BDC651F73AD}"/>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IvreaZone!$CM$33:$CZ$33</c:f>
              <c:numCache>
                <c:formatCode>0.00</c:formatCode>
                <c:ptCount val="14"/>
                <c:pt idx="0">
                  <c:v>4880</c:v>
                </c:pt>
                <c:pt idx="1">
                  <c:v>5910</c:v>
                </c:pt>
                <c:pt idx="2">
                  <c:v>5440</c:v>
                </c:pt>
                <c:pt idx="3">
                  <c:v>4910</c:v>
                </c:pt>
                <c:pt idx="4">
                  <c:v>5940</c:v>
                </c:pt>
                <c:pt idx="5">
                  <c:v>5460</c:v>
                </c:pt>
                <c:pt idx="6">
                  <c:v>7990</c:v>
                </c:pt>
                <c:pt idx="7">
                  <c:v>5690</c:v>
                </c:pt>
                <c:pt idx="8">
                  <c:v>5340</c:v>
                </c:pt>
                <c:pt idx="9">
                  <c:v>4760</c:v>
                </c:pt>
                <c:pt idx="10">
                  <c:v>5490</c:v>
                </c:pt>
                <c:pt idx="11">
                  <c:v>5880</c:v>
                </c:pt>
                <c:pt idx="12">
                  <c:v>5070</c:v>
                </c:pt>
                <c:pt idx="13">
                  <c:v>5080</c:v>
                </c:pt>
              </c:numCache>
            </c:numRef>
          </c:yVal>
          <c:smooth val="0"/>
          <c:extLst>
            <c:ext xmlns:c16="http://schemas.microsoft.com/office/drawing/2014/chart" uri="{C3380CC4-5D6E-409C-BE32-E72D297353CC}">
              <c16:uniqueId val="{00000004-F7AC-449C-A6FE-5BDC651F73AD}"/>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IvreaZone!$DA$33:$DR$33</c:f>
              <c:numCache>
                <c:formatCode>0.00</c:formatCode>
                <c:ptCount val="18"/>
                <c:pt idx="0">
                  <c:v>75500</c:v>
                </c:pt>
                <c:pt idx="1">
                  <c:v>75600</c:v>
                </c:pt>
                <c:pt idx="2">
                  <c:v>79500</c:v>
                </c:pt>
                <c:pt idx="3">
                  <c:v>71600</c:v>
                </c:pt>
                <c:pt idx="4">
                  <c:v>70900</c:v>
                </c:pt>
                <c:pt idx="5">
                  <c:v>74300</c:v>
                </c:pt>
                <c:pt idx="6">
                  <c:v>76100</c:v>
                </c:pt>
                <c:pt idx="7">
                  <c:v>75400</c:v>
                </c:pt>
                <c:pt idx="8">
                  <c:v>73800</c:v>
                </c:pt>
                <c:pt idx="9">
                  <c:v>74800</c:v>
                </c:pt>
                <c:pt idx="10">
                  <c:v>76000</c:v>
                </c:pt>
                <c:pt idx="11">
                  <c:v>78800</c:v>
                </c:pt>
                <c:pt idx="12">
                  <c:v>74200</c:v>
                </c:pt>
                <c:pt idx="13">
                  <c:v>72400</c:v>
                </c:pt>
                <c:pt idx="14">
                  <c:v>76000</c:v>
                </c:pt>
                <c:pt idx="15">
                  <c:v>69600</c:v>
                </c:pt>
                <c:pt idx="16">
                  <c:v>73400</c:v>
                </c:pt>
                <c:pt idx="17">
                  <c:v>80800</c:v>
                </c:pt>
              </c:numCache>
            </c:numRef>
          </c:yVal>
          <c:smooth val="0"/>
          <c:extLst>
            <c:ext xmlns:c16="http://schemas.microsoft.com/office/drawing/2014/chart" uri="{C3380CC4-5D6E-409C-BE32-E72D297353CC}">
              <c16:uniqueId val="{00000005-F7AC-449C-A6FE-5BDC651F73AD}"/>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IvreaZone!$DT$33:$EF$33</c:f>
              <c:numCache>
                <c:formatCode>0.00</c:formatCode>
                <c:ptCount val="13"/>
                <c:pt idx="0">
                  <c:v>75300</c:v>
                </c:pt>
                <c:pt idx="1">
                  <c:v>76800</c:v>
                </c:pt>
                <c:pt idx="2">
                  <c:v>76600</c:v>
                </c:pt>
                <c:pt idx="3">
                  <c:v>79100</c:v>
                </c:pt>
                <c:pt idx="4">
                  <c:v>76400</c:v>
                </c:pt>
                <c:pt idx="5">
                  <c:v>75900</c:v>
                </c:pt>
                <c:pt idx="6">
                  <c:v>81500</c:v>
                </c:pt>
                <c:pt idx="7">
                  <c:v>77300</c:v>
                </c:pt>
                <c:pt idx="8">
                  <c:v>82900</c:v>
                </c:pt>
                <c:pt idx="9">
                  <c:v>77500</c:v>
                </c:pt>
                <c:pt idx="10">
                  <c:v>77100</c:v>
                </c:pt>
                <c:pt idx="11">
                  <c:v>80600</c:v>
                </c:pt>
                <c:pt idx="12">
                  <c:v>81600</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IvreaZone!$EH$33:$EZ$33</c:f>
              <c:numCache>
                <c:formatCode>0.00</c:formatCode>
                <c:ptCount val="19"/>
                <c:pt idx="0">
                  <c:v>97500</c:v>
                </c:pt>
                <c:pt idx="1">
                  <c:v>94800</c:v>
                </c:pt>
                <c:pt idx="2">
                  <c:v>99840</c:v>
                </c:pt>
                <c:pt idx="3">
                  <c:v>96500</c:v>
                </c:pt>
                <c:pt idx="4">
                  <c:v>99000</c:v>
                </c:pt>
                <c:pt idx="5">
                  <c:v>97500</c:v>
                </c:pt>
                <c:pt idx="6">
                  <c:v>100300</c:v>
                </c:pt>
                <c:pt idx="7">
                  <c:v>95000</c:v>
                </c:pt>
                <c:pt idx="8">
                  <c:v>99500</c:v>
                </c:pt>
                <c:pt idx="9">
                  <c:v>97200</c:v>
                </c:pt>
                <c:pt idx="10">
                  <c:v>99400</c:v>
                </c:pt>
                <c:pt idx="11">
                  <c:v>96700</c:v>
                </c:pt>
                <c:pt idx="12">
                  <c:v>97600</c:v>
                </c:pt>
                <c:pt idx="13">
                  <c:v>95100</c:v>
                </c:pt>
                <c:pt idx="14">
                  <c:v>98300</c:v>
                </c:pt>
                <c:pt idx="15">
                  <c:v>111100</c:v>
                </c:pt>
                <c:pt idx="16">
                  <c:v>102000</c:v>
                </c:pt>
                <c:pt idx="17">
                  <c:v>105800</c:v>
                </c:pt>
                <c:pt idx="18">
                  <c:v>111100</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IvreaZone!$FB$33:$FG$33</c:f>
              <c:numCache>
                <c:formatCode>0.00</c:formatCode>
                <c:ptCount val="6"/>
                <c:pt idx="0">
                  <c:v>72100</c:v>
                </c:pt>
                <c:pt idx="1">
                  <c:v>119900</c:v>
                </c:pt>
                <c:pt idx="2">
                  <c:v>108100</c:v>
                </c:pt>
                <c:pt idx="3">
                  <c:v>109800</c:v>
                </c:pt>
                <c:pt idx="4">
                  <c:v>118300</c:v>
                </c:pt>
                <c:pt idx="5">
                  <c:v>126200</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IvreaZone!$FI$33:$GI$33</c:f>
              <c:numCache>
                <c:formatCode>0.00</c:formatCode>
                <c:ptCount val="27"/>
                <c:pt idx="0">
                  <c:v>154300</c:v>
                </c:pt>
                <c:pt idx="1">
                  <c:v>151900</c:v>
                </c:pt>
                <c:pt idx="2">
                  <c:v>133200</c:v>
                </c:pt>
                <c:pt idx="3">
                  <c:v>204400</c:v>
                </c:pt>
                <c:pt idx="4">
                  <c:v>187500</c:v>
                </c:pt>
                <c:pt idx="5">
                  <c:v>180800</c:v>
                </c:pt>
                <c:pt idx="6">
                  <c:v>163400</c:v>
                </c:pt>
                <c:pt idx="7">
                  <c:v>196000</c:v>
                </c:pt>
                <c:pt idx="8">
                  <c:v>190000</c:v>
                </c:pt>
                <c:pt idx="9">
                  <c:v>173000</c:v>
                </c:pt>
                <c:pt idx="10">
                  <c:v>177800</c:v>
                </c:pt>
                <c:pt idx="11">
                  <c:v>181000</c:v>
                </c:pt>
                <c:pt idx="12">
                  <c:v>168900</c:v>
                </c:pt>
                <c:pt idx="13">
                  <c:v>169000</c:v>
                </c:pt>
                <c:pt idx="14">
                  <c:v>173000</c:v>
                </c:pt>
                <c:pt idx="15">
                  <c:v>173000</c:v>
                </c:pt>
                <c:pt idx="16">
                  <c:v>146300</c:v>
                </c:pt>
                <c:pt idx="17">
                  <c:v>174000</c:v>
                </c:pt>
                <c:pt idx="18">
                  <c:v>159000</c:v>
                </c:pt>
                <c:pt idx="19">
                  <c:v>166300</c:v>
                </c:pt>
                <c:pt idx="20">
                  <c:v>151200</c:v>
                </c:pt>
                <c:pt idx="21">
                  <c:v>129500</c:v>
                </c:pt>
                <c:pt idx="22">
                  <c:v>127000</c:v>
                </c:pt>
                <c:pt idx="23">
                  <c:v>174000</c:v>
                </c:pt>
                <c:pt idx="24">
                  <c:v>154700</c:v>
                </c:pt>
                <c:pt idx="25">
                  <c:v>183000</c:v>
                </c:pt>
                <c:pt idx="26">
                  <c:v>186000</c:v>
                </c:pt>
              </c:numCache>
            </c:numRef>
          </c:yVal>
          <c:smooth val="0"/>
          <c:extLst>
            <c:ext xmlns:c16="http://schemas.microsoft.com/office/drawing/2014/chart" uri="{C3380CC4-5D6E-409C-BE32-E72D297353CC}">
              <c16:uniqueId val="{00000006-F7AC-449C-A6FE-5BDC651F73AD}"/>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IvreaZone!$GK$33:$GW$33</c:f>
              <c:numCache>
                <c:formatCode>0.00</c:formatCode>
                <c:ptCount val="13"/>
                <c:pt idx="0">
                  <c:v>184700</c:v>
                </c:pt>
                <c:pt idx="1">
                  <c:v>165300</c:v>
                </c:pt>
                <c:pt idx="2">
                  <c:v>175100</c:v>
                </c:pt>
                <c:pt idx="3">
                  <c:v>175100</c:v>
                </c:pt>
                <c:pt idx="4">
                  <c:v>165200</c:v>
                </c:pt>
                <c:pt idx="5">
                  <c:v>175900</c:v>
                </c:pt>
                <c:pt idx="6">
                  <c:v>156500</c:v>
                </c:pt>
                <c:pt idx="7">
                  <c:v>160700</c:v>
                </c:pt>
                <c:pt idx="8">
                  <c:v>167200</c:v>
                </c:pt>
                <c:pt idx="9">
                  <c:v>186000</c:v>
                </c:pt>
                <c:pt idx="10">
                  <c:v>188300</c:v>
                </c:pt>
                <c:pt idx="11">
                  <c:v>159600</c:v>
                </c:pt>
                <c:pt idx="12">
                  <c:v>162500</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31266728"/>
        <c:axId val="-2131264392"/>
      </c:scatterChart>
      <c:valAx>
        <c:axId val="-2131266728"/>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31264392"/>
        <c:crossesAt val="1E-3"/>
        <c:crossBetween val="midCat"/>
        <c:minorUnit val="50"/>
      </c:valAx>
      <c:valAx>
        <c:axId val="-2131264392"/>
        <c:scaling>
          <c:logBase val="10"/>
          <c:orientation val="minMax"/>
          <c:min val="1500"/>
        </c:scaling>
        <c:delete val="0"/>
        <c:axPos val="l"/>
        <c:majorGridlines/>
        <c:title>
          <c:tx>
            <c:rich>
              <a:bodyPr rot="-5400000" vert="horz"/>
              <a:lstStyle/>
              <a:p>
                <a:pPr>
                  <a:defRPr/>
                </a:pPr>
                <a:r>
                  <a:rPr lang="en-US"/>
                  <a:t>Mg (ppm)</a:t>
                </a:r>
              </a:p>
            </c:rich>
          </c:tx>
          <c:layout>
            <c:manualLayout>
              <c:xMode val="edge"/>
              <c:yMode val="edge"/>
              <c:x val="2.9100470532722699E-2"/>
              <c:y val="0.40323411718394098"/>
            </c:manualLayout>
          </c:layout>
          <c:overlay val="0"/>
        </c:title>
        <c:numFmt formatCode="General" sourceLinked="0"/>
        <c:majorTickMark val="out"/>
        <c:minorTickMark val="out"/>
        <c:tickLblPos val="nextTo"/>
        <c:crossAx val="-2131266728"/>
        <c:crosses val="autoZero"/>
        <c:crossBetween val="midCat"/>
      </c:valAx>
    </c:plotArea>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Langtang!$F$35:$I$35</c:f>
              <c:numCache>
                <c:formatCode>0.00</c:formatCode>
                <c:ptCount val="4"/>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Langtang!$B$35:$E$35</c:f>
              <c:numCache>
                <c:formatCode>0.00</c:formatCode>
                <c:ptCount val="4"/>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Langtang!$X$35:$AE$35</c:f>
              <c:numCache>
                <c:formatCode>0.00</c:formatCode>
                <c:ptCount val="8"/>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Langtang!$U$35:$W$35</c:f>
              <c:numCache>
                <c:formatCode>0.00</c:formatCode>
                <c:ptCount val="3"/>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Langtang!$AG$35:$AO$35</c:f>
              <c:numCache>
                <c:formatCode>0.00</c:formatCode>
                <c:ptCount val="9"/>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Langtang!$P$35:$S$35</c:f>
              <c:numCache>
                <c:formatCode>0.00</c:formatCode>
                <c:ptCount val="4"/>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Langtang!$K$35:$O$35</c:f>
              <c:numCache>
                <c:formatCode>0.00</c:formatCode>
                <c:ptCount val="5"/>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Sikkim!$K$35:$Q$35</c:f>
              <c:numCache>
                <c:formatCode>0.00</c:formatCode>
                <c:ptCount val="7"/>
                <c:pt idx="0">
                  <c:v>186500</c:v>
                </c:pt>
                <c:pt idx="1">
                  <c:v>189000</c:v>
                </c:pt>
                <c:pt idx="2">
                  <c:v>190400</c:v>
                </c:pt>
                <c:pt idx="3">
                  <c:v>196900</c:v>
                </c:pt>
                <c:pt idx="4">
                  <c:v>192800</c:v>
                </c:pt>
                <c:pt idx="5">
                  <c:v>196100</c:v>
                </c:pt>
                <c:pt idx="6">
                  <c:v>193200</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Sikkim!$B$35:$J$35</c:f>
              <c:numCache>
                <c:formatCode>0.00</c:formatCode>
                <c:ptCount val="9"/>
                <c:pt idx="0">
                  <c:v>334800</c:v>
                </c:pt>
                <c:pt idx="1">
                  <c:v>344000</c:v>
                </c:pt>
                <c:pt idx="2">
                  <c:v>352000</c:v>
                </c:pt>
                <c:pt idx="3">
                  <c:v>340400</c:v>
                </c:pt>
                <c:pt idx="4">
                  <c:v>351000</c:v>
                </c:pt>
                <c:pt idx="5">
                  <c:v>337200</c:v>
                </c:pt>
                <c:pt idx="6">
                  <c:v>350700</c:v>
                </c:pt>
                <c:pt idx="7">
                  <c:v>341000</c:v>
                </c:pt>
                <c:pt idx="8">
                  <c:v>335600</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Sikkim!$AB$35:$AI$35</c:f>
              <c:numCache>
                <c:formatCode>0.00</c:formatCode>
                <c:ptCount val="8"/>
                <c:pt idx="0">
                  <c:v>187100</c:v>
                </c:pt>
                <c:pt idx="1">
                  <c:v>191000</c:v>
                </c:pt>
                <c:pt idx="2">
                  <c:v>204100</c:v>
                </c:pt>
                <c:pt idx="3">
                  <c:v>202200</c:v>
                </c:pt>
                <c:pt idx="4">
                  <c:v>188900</c:v>
                </c:pt>
                <c:pt idx="5">
                  <c:v>201000</c:v>
                </c:pt>
                <c:pt idx="6">
                  <c:v>202900</c:v>
                </c:pt>
                <c:pt idx="7">
                  <c:v>203600</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Sikkim!$S$35:$AA$35</c:f>
              <c:numCache>
                <c:formatCode>0.00</c:formatCode>
                <c:ptCount val="9"/>
                <c:pt idx="0">
                  <c:v>339100</c:v>
                </c:pt>
                <c:pt idx="1">
                  <c:v>348000</c:v>
                </c:pt>
                <c:pt idx="2">
                  <c:v>343000</c:v>
                </c:pt>
                <c:pt idx="3">
                  <c:v>345000</c:v>
                </c:pt>
                <c:pt idx="4">
                  <c:v>350000</c:v>
                </c:pt>
                <c:pt idx="5">
                  <c:v>350000</c:v>
                </c:pt>
                <c:pt idx="6">
                  <c:v>343000</c:v>
                </c:pt>
                <c:pt idx="7">
                  <c:v>338300</c:v>
                </c:pt>
                <c:pt idx="8">
                  <c:v>336000</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Sikkim!$AS$35:$AZ$35</c:f>
              <c:numCache>
                <c:formatCode>0.00</c:formatCode>
                <c:ptCount val="8"/>
                <c:pt idx="0">
                  <c:v>189000</c:v>
                </c:pt>
                <c:pt idx="1">
                  <c:v>184900</c:v>
                </c:pt>
                <c:pt idx="2">
                  <c:v>179500</c:v>
                </c:pt>
                <c:pt idx="3">
                  <c:v>183000</c:v>
                </c:pt>
                <c:pt idx="4">
                  <c:v>177400</c:v>
                </c:pt>
                <c:pt idx="5">
                  <c:v>179600</c:v>
                </c:pt>
                <c:pt idx="6">
                  <c:v>176300</c:v>
                </c:pt>
                <c:pt idx="7">
                  <c:v>175800</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Sikkim!$AK$35:$AR$35</c:f>
              <c:numCache>
                <c:formatCode>0.00</c:formatCode>
                <c:ptCount val="8"/>
                <c:pt idx="0">
                  <c:v>318300</c:v>
                </c:pt>
                <c:pt idx="1">
                  <c:v>302300</c:v>
                </c:pt>
                <c:pt idx="2">
                  <c:v>315700</c:v>
                </c:pt>
                <c:pt idx="3">
                  <c:v>324000</c:v>
                </c:pt>
                <c:pt idx="4">
                  <c:v>327000</c:v>
                </c:pt>
                <c:pt idx="5">
                  <c:v>329000</c:v>
                </c:pt>
                <c:pt idx="6">
                  <c:v>312400</c:v>
                </c:pt>
                <c:pt idx="7">
                  <c:v>325400</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Sikkim!$BJ$35:$BR$35</c:f>
              <c:numCache>
                <c:formatCode>0.00</c:formatCode>
                <c:ptCount val="9"/>
                <c:pt idx="0">
                  <c:v>179400</c:v>
                </c:pt>
                <c:pt idx="1">
                  <c:v>183900</c:v>
                </c:pt>
                <c:pt idx="2">
                  <c:v>173200</c:v>
                </c:pt>
                <c:pt idx="3">
                  <c:v>184200</c:v>
                </c:pt>
                <c:pt idx="4">
                  <c:v>178700</c:v>
                </c:pt>
                <c:pt idx="5">
                  <c:v>179100</c:v>
                </c:pt>
                <c:pt idx="6">
                  <c:v>181500</c:v>
                </c:pt>
                <c:pt idx="7">
                  <c:v>184200</c:v>
                </c:pt>
                <c:pt idx="8">
                  <c:v>180100</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Sikkim!$BB$35:$BI$35</c:f>
              <c:numCache>
                <c:formatCode>0.00</c:formatCode>
                <c:ptCount val="8"/>
                <c:pt idx="0">
                  <c:v>329600</c:v>
                </c:pt>
                <c:pt idx="1">
                  <c:v>315200</c:v>
                </c:pt>
                <c:pt idx="2">
                  <c:v>315000</c:v>
                </c:pt>
                <c:pt idx="3">
                  <c:v>315000</c:v>
                </c:pt>
                <c:pt idx="4">
                  <c:v>311000</c:v>
                </c:pt>
                <c:pt idx="5">
                  <c:v>318000</c:v>
                </c:pt>
                <c:pt idx="6">
                  <c:v>330000</c:v>
                </c:pt>
                <c:pt idx="7">
                  <c:v>324800</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Sikkim!$CC$35:$CK$35</c:f>
              <c:numCache>
                <c:formatCode>0.00</c:formatCode>
                <c:ptCount val="9"/>
                <c:pt idx="0">
                  <c:v>181500</c:v>
                </c:pt>
                <c:pt idx="1">
                  <c:v>182000</c:v>
                </c:pt>
                <c:pt idx="2">
                  <c:v>181700</c:v>
                </c:pt>
                <c:pt idx="3">
                  <c:v>170000</c:v>
                </c:pt>
                <c:pt idx="4">
                  <c:v>179100</c:v>
                </c:pt>
                <c:pt idx="5">
                  <c:v>185200</c:v>
                </c:pt>
                <c:pt idx="6">
                  <c:v>180600</c:v>
                </c:pt>
                <c:pt idx="7">
                  <c:v>177900</c:v>
                </c:pt>
                <c:pt idx="8">
                  <c:v>171800</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Sikkim!$BT$35:$CB$35</c:f>
              <c:numCache>
                <c:formatCode>0.00</c:formatCode>
                <c:ptCount val="9"/>
                <c:pt idx="0">
                  <c:v>336000</c:v>
                </c:pt>
                <c:pt idx="1">
                  <c:v>319000</c:v>
                </c:pt>
                <c:pt idx="2">
                  <c:v>332000</c:v>
                </c:pt>
                <c:pt idx="3">
                  <c:v>329000</c:v>
                </c:pt>
                <c:pt idx="4">
                  <c:v>337000</c:v>
                </c:pt>
                <c:pt idx="5">
                  <c:v>303300</c:v>
                </c:pt>
                <c:pt idx="6">
                  <c:v>329000</c:v>
                </c:pt>
                <c:pt idx="7">
                  <c:v>336000</c:v>
                </c:pt>
                <c:pt idx="8">
                  <c:v>320000</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Sikkim!$CV$35:$DB$35</c:f>
              <c:numCache>
                <c:formatCode>0.00</c:formatCode>
                <c:ptCount val="7"/>
                <c:pt idx="0">
                  <c:v>189500</c:v>
                </c:pt>
                <c:pt idx="1">
                  <c:v>185500</c:v>
                </c:pt>
                <c:pt idx="2">
                  <c:v>176700</c:v>
                </c:pt>
                <c:pt idx="3">
                  <c:v>177100</c:v>
                </c:pt>
                <c:pt idx="4">
                  <c:v>176600</c:v>
                </c:pt>
                <c:pt idx="5">
                  <c:v>188100</c:v>
                </c:pt>
                <c:pt idx="6">
                  <c:v>187000</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Sikkim!$CM$35:$CU$35</c:f>
              <c:numCache>
                <c:formatCode>0.00</c:formatCode>
                <c:ptCount val="9"/>
                <c:pt idx="0">
                  <c:v>320000</c:v>
                </c:pt>
                <c:pt idx="1">
                  <c:v>334000</c:v>
                </c:pt>
                <c:pt idx="2">
                  <c:v>339000</c:v>
                </c:pt>
                <c:pt idx="3">
                  <c:v>337800</c:v>
                </c:pt>
                <c:pt idx="4">
                  <c:v>326900</c:v>
                </c:pt>
                <c:pt idx="5">
                  <c:v>321000</c:v>
                </c:pt>
                <c:pt idx="6">
                  <c:v>313100</c:v>
                </c:pt>
                <c:pt idx="7">
                  <c:v>317700</c:v>
                </c:pt>
                <c:pt idx="8">
                  <c:v>327500</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IvreaZone!$B$35:$F$35</c:f>
              <c:numCache>
                <c:formatCode>0.00</c:formatCode>
                <c:ptCount val="5"/>
                <c:pt idx="0">
                  <c:v>344500</c:v>
                </c:pt>
                <c:pt idx="1">
                  <c:v>333500</c:v>
                </c:pt>
                <c:pt idx="2">
                  <c:v>334900</c:v>
                </c:pt>
                <c:pt idx="3">
                  <c:v>333400</c:v>
                </c:pt>
                <c:pt idx="4">
                  <c:v>352000</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IvreaZone!$G$35:$U$35</c:f>
              <c:numCache>
                <c:formatCode>0.00</c:formatCode>
                <c:ptCount val="15"/>
                <c:pt idx="0">
                  <c:v>185300</c:v>
                </c:pt>
                <c:pt idx="1">
                  <c:v>184000</c:v>
                </c:pt>
                <c:pt idx="2">
                  <c:v>184200</c:v>
                </c:pt>
                <c:pt idx="3">
                  <c:v>188400</c:v>
                </c:pt>
                <c:pt idx="4">
                  <c:v>185000</c:v>
                </c:pt>
                <c:pt idx="5">
                  <c:v>187500</c:v>
                </c:pt>
                <c:pt idx="6">
                  <c:v>191600</c:v>
                </c:pt>
                <c:pt idx="7">
                  <c:v>182000</c:v>
                </c:pt>
                <c:pt idx="8">
                  <c:v>191500</c:v>
                </c:pt>
                <c:pt idx="9">
                  <c:v>188600</c:v>
                </c:pt>
                <c:pt idx="10">
                  <c:v>193200</c:v>
                </c:pt>
                <c:pt idx="11">
                  <c:v>190400</c:v>
                </c:pt>
                <c:pt idx="12">
                  <c:v>193800</c:v>
                </c:pt>
                <c:pt idx="13">
                  <c:v>191900</c:v>
                </c:pt>
                <c:pt idx="14">
                  <c:v>184500</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IvreaZone!$W$35:$Y$35</c:f>
              <c:numCache>
                <c:formatCode>0.00</c:formatCode>
                <c:ptCount val="3"/>
                <c:pt idx="0">
                  <c:v>360000</c:v>
                </c:pt>
                <c:pt idx="1">
                  <c:v>349000</c:v>
                </c:pt>
                <c:pt idx="2">
                  <c:v>366600</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IvreaZone!$Z$35:$AQ$35</c:f>
              <c:numCache>
                <c:formatCode>0.00</c:formatCode>
                <c:ptCount val="18"/>
                <c:pt idx="0">
                  <c:v>185800</c:v>
                </c:pt>
                <c:pt idx="1">
                  <c:v>194900</c:v>
                </c:pt>
                <c:pt idx="2">
                  <c:v>189200</c:v>
                </c:pt>
                <c:pt idx="3">
                  <c:v>192700</c:v>
                </c:pt>
                <c:pt idx="4">
                  <c:v>192500</c:v>
                </c:pt>
                <c:pt idx="5">
                  <c:v>191400</c:v>
                </c:pt>
                <c:pt idx="6">
                  <c:v>197000</c:v>
                </c:pt>
                <c:pt idx="7">
                  <c:v>194100</c:v>
                </c:pt>
                <c:pt idx="8">
                  <c:v>197400</c:v>
                </c:pt>
                <c:pt idx="9">
                  <c:v>201200</c:v>
                </c:pt>
                <c:pt idx="10">
                  <c:v>195600</c:v>
                </c:pt>
                <c:pt idx="11">
                  <c:v>189500</c:v>
                </c:pt>
                <c:pt idx="12">
                  <c:v>198400</c:v>
                </c:pt>
                <c:pt idx="13">
                  <c:v>193500</c:v>
                </c:pt>
                <c:pt idx="14">
                  <c:v>201800</c:v>
                </c:pt>
                <c:pt idx="15">
                  <c:v>193200</c:v>
                </c:pt>
                <c:pt idx="16">
                  <c:v>191000</c:v>
                </c:pt>
                <c:pt idx="17">
                  <c:v>199400</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IvreaZone!$BQ$35:$BU$35</c:f>
              <c:numCache>
                <c:formatCode>0.00</c:formatCode>
                <c:ptCount val="5"/>
                <c:pt idx="0">
                  <c:v>350000</c:v>
                </c:pt>
                <c:pt idx="1">
                  <c:v>357000</c:v>
                </c:pt>
                <c:pt idx="2">
                  <c:v>351000</c:v>
                </c:pt>
                <c:pt idx="3">
                  <c:v>337000</c:v>
                </c:pt>
                <c:pt idx="4">
                  <c:v>348000</c:v>
                </c:pt>
              </c:numCache>
            </c:numRef>
          </c:yVal>
          <c:smooth val="0"/>
          <c:extLst>
            <c:ext xmlns:c16="http://schemas.microsoft.com/office/drawing/2014/chart" uri="{C3380CC4-5D6E-409C-BE32-E72D297353CC}">
              <c16:uniqueId val="{00000000-22FA-4C4B-8F9A-0F2ACF4D7F83}"/>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IvreaZone!$AY$35:$BO$35</c:f>
              <c:numCache>
                <c:formatCode>0.00</c:formatCode>
                <c:ptCount val="17"/>
                <c:pt idx="0">
                  <c:v>201600</c:v>
                </c:pt>
                <c:pt idx="1">
                  <c:v>208100</c:v>
                </c:pt>
                <c:pt idx="2">
                  <c:v>203600</c:v>
                </c:pt>
                <c:pt idx="3">
                  <c:v>211000</c:v>
                </c:pt>
                <c:pt idx="4">
                  <c:v>193200</c:v>
                </c:pt>
                <c:pt idx="5">
                  <c:v>220000</c:v>
                </c:pt>
                <c:pt idx="6">
                  <c:v>203800</c:v>
                </c:pt>
                <c:pt idx="7">
                  <c:v>206500</c:v>
                </c:pt>
                <c:pt idx="8">
                  <c:v>208000</c:v>
                </c:pt>
                <c:pt idx="9">
                  <c:v>201300</c:v>
                </c:pt>
                <c:pt idx="10">
                  <c:v>207000</c:v>
                </c:pt>
                <c:pt idx="11">
                  <c:v>197200</c:v>
                </c:pt>
                <c:pt idx="12">
                  <c:v>196400</c:v>
                </c:pt>
                <c:pt idx="13">
                  <c:v>201900</c:v>
                </c:pt>
                <c:pt idx="14">
                  <c:v>187000</c:v>
                </c:pt>
                <c:pt idx="15">
                  <c:v>218000</c:v>
                </c:pt>
                <c:pt idx="16">
                  <c:v>208000</c:v>
                </c:pt>
              </c:numCache>
            </c:numRef>
          </c:yVal>
          <c:smooth val="0"/>
          <c:extLst>
            <c:ext xmlns:c16="http://schemas.microsoft.com/office/drawing/2014/chart" uri="{C3380CC4-5D6E-409C-BE32-E72D297353CC}">
              <c16:uniqueId val="{00000001-22FA-4C4B-8F9A-0F2ACF4D7F83}"/>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IvreaZone!$AS$35:$AX$35</c:f>
              <c:numCache>
                <c:formatCode>0.00</c:formatCode>
                <c:ptCount val="6"/>
                <c:pt idx="0">
                  <c:v>361000</c:v>
                </c:pt>
                <c:pt idx="1">
                  <c:v>348000</c:v>
                </c:pt>
                <c:pt idx="2">
                  <c:v>359000</c:v>
                </c:pt>
                <c:pt idx="3">
                  <c:v>367000</c:v>
                </c:pt>
                <c:pt idx="4">
                  <c:v>378000</c:v>
                </c:pt>
                <c:pt idx="5">
                  <c:v>343000</c:v>
                </c:pt>
              </c:numCache>
            </c:numRef>
          </c:yVal>
          <c:smooth val="0"/>
          <c:extLst>
            <c:ext xmlns:c16="http://schemas.microsoft.com/office/drawing/2014/chart" uri="{C3380CC4-5D6E-409C-BE32-E72D297353CC}">
              <c16:uniqueId val="{00000002-22FA-4C4B-8F9A-0F2ACF4D7F83}"/>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IvreaZone!$BV$35:$CK$35</c:f>
              <c:numCache>
                <c:formatCode>0.00</c:formatCode>
                <c:ptCount val="16"/>
                <c:pt idx="0">
                  <c:v>196700</c:v>
                </c:pt>
                <c:pt idx="1">
                  <c:v>212000</c:v>
                </c:pt>
                <c:pt idx="2">
                  <c:v>253500</c:v>
                </c:pt>
                <c:pt idx="3">
                  <c:v>221700</c:v>
                </c:pt>
                <c:pt idx="4">
                  <c:v>211900</c:v>
                </c:pt>
                <c:pt idx="5">
                  <c:v>194900</c:v>
                </c:pt>
                <c:pt idx="6">
                  <c:v>192100</c:v>
                </c:pt>
                <c:pt idx="7">
                  <c:v>192000</c:v>
                </c:pt>
                <c:pt idx="8">
                  <c:v>216000</c:v>
                </c:pt>
                <c:pt idx="9">
                  <c:v>256000</c:v>
                </c:pt>
                <c:pt idx="10">
                  <c:v>201400</c:v>
                </c:pt>
                <c:pt idx="11">
                  <c:v>207300</c:v>
                </c:pt>
                <c:pt idx="12">
                  <c:v>196200</c:v>
                </c:pt>
                <c:pt idx="13">
                  <c:v>207000</c:v>
                </c:pt>
                <c:pt idx="14">
                  <c:v>214600</c:v>
                </c:pt>
                <c:pt idx="15">
                  <c:v>221000</c:v>
                </c:pt>
              </c:numCache>
            </c:numRef>
          </c:yVal>
          <c:smooth val="0"/>
          <c:extLst>
            <c:ext xmlns:c16="http://schemas.microsoft.com/office/drawing/2014/chart" uri="{C3380CC4-5D6E-409C-BE32-E72D297353CC}">
              <c16:uniqueId val="{00000003-22FA-4C4B-8F9A-0F2ACF4D7F83}"/>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IvreaZone!$CM$35:$CZ$35</c:f>
              <c:numCache>
                <c:formatCode>0.00</c:formatCode>
                <c:ptCount val="14"/>
                <c:pt idx="0">
                  <c:v>329000</c:v>
                </c:pt>
                <c:pt idx="1">
                  <c:v>351000</c:v>
                </c:pt>
                <c:pt idx="2">
                  <c:v>323000</c:v>
                </c:pt>
                <c:pt idx="3">
                  <c:v>340000</c:v>
                </c:pt>
                <c:pt idx="4">
                  <c:v>361000</c:v>
                </c:pt>
                <c:pt idx="5">
                  <c:v>350000</c:v>
                </c:pt>
                <c:pt idx="6">
                  <c:v>342000</c:v>
                </c:pt>
                <c:pt idx="7">
                  <c:v>347000</c:v>
                </c:pt>
                <c:pt idx="8">
                  <c:v>335000</c:v>
                </c:pt>
                <c:pt idx="9">
                  <c:v>339000</c:v>
                </c:pt>
                <c:pt idx="10">
                  <c:v>377000</c:v>
                </c:pt>
                <c:pt idx="11">
                  <c:v>365000</c:v>
                </c:pt>
                <c:pt idx="12">
                  <c:v>360000</c:v>
                </c:pt>
                <c:pt idx="13">
                  <c:v>333000</c:v>
                </c:pt>
              </c:numCache>
            </c:numRef>
          </c:yVal>
          <c:smooth val="0"/>
          <c:extLst>
            <c:ext xmlns:c16="http://schemas.microsoft.com/office/drawing/2014/chart" uri="{C3380CC4-5D6E-409C-BE32-E72D297353CC}">
              <c16:uniqueId val="{00000004-22FA-4C4B-8F9A-0F2ACF4D7F83}"/>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IvreaZone!$DA$35:$DR$35</c:f>
              <c:numCache>
                <c:formatCode>0.00</c:formatCode>
                <c:ptCount val="18"/>
                <c:pt idx="0">
                  <c:v>203000</c:v>
                </c:pt>
                <c:pt idx="1">
                  <c:v>208000</c:v>
                </c:pt>
                <c:pt idx="2">
                  <c:v>198000</c:v>
                </c:pt>
                <c:pt idx="3">
                  <c:v>177000</c:v>
                </c:pt>
                <c:pt idx="4">
                  <c:v>188000</c:v>
                </c:pt>
                <c:pt idx="5">
                  <c:v>193000</c:v>
                </c:pt>
                <c:pt idx="6">
                  <c:v>197000</c:v>
                </c:pt>
                <c:pt idx="7">
                  <c:v>196000</c:v>
                </c:pt>
                <c:pt idx="8">
                  <c:v>204400</c:v>
                </c:pt>
                <c:pt idx="9">
                  <c:v>192900</c:v>
                </c:pt>
                <c:pt idx="10">
                  <c:v>200000</c:v>
                </c:pt>
                <c:pt idx="11">
                  <c:v>198000</c:v>
                </c:pt>
                <c:pt idx="12">
                  <c:v>198000</c:v>
                </c:pt>
                <c:pt idx="13">
                  <c:v>195000</c:v>
                </c:pt>
                <c:pt idx="14">
                  <c:v>190100</c:v>
                </c:pt>
                <c:pt idx="15">
                  <c:v>197000</c:v>
                </c:pt>
                <c:pt idx="16">
                  <c:v>191000</c:v>
                </c:pt>
                <c:pt idx="17">
                  <c:v>224000</c:v>
                </c:pt>
              </c:numCache>
            </c:numRef>
          </c:yVal>
          <c:smooth val="0"/>
          <c:extLst>
            <c:ext xmlns:c16="http://schemas.microsoft.com/office/drawing/2014/chart" uri="{C3380CC4-5D6E-409C-BE32-E72D297353CC}">
              <c16:uniqueId val="{00000005-22FA-4C4B-8F9A-0F2ACF4D7F83}"/>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IvreaZone!$DT$35:$EF$35</c:f>
              <c:numCache>
                <c:formatCode>0.00</c:formatCode>
                <c:ptCount val="13"/>
                <c:pt idx="0">
                  <c:v>197800</c:v>
                </c:pt>
                <c:pt idx="1">
                  <c:v>199400</c:v>
                </c:pt>
                <c:pt idx="2">
                  <c:v>198800</c:v>
                </c:pt>
                <c:pt idx="3">
                  <c:v>204300</c:v>
                </c:pt>
                <c:pt idx="4">
                  <c:v>193400</c:v>
                </c:pt>
                <c:pt idx="5">
                  <c:v>195700</c:v>
                </c:pt>
                <c:pt idx="6">
                  <c:v>198300</c:v>
                </c:pt>
                <c:pt idx="7">
                  <c:v>195600</c:v>
                </c:pt>
                <c:pt idx="8">
                  <c:v>202800</c:v>
                </c:pt>
                <c:pt idx="9">
                  <c:v>201700</c:v>
                </c:pt>
                <c:pt idx="10">
                  <c:v>195500</c:v>
                </c:pt>
                <c:pt idx="11">
                  <c:v>197500</c:v>
                </c:pt>
                <c:pt idx="12">
                  <c:v>198800</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IvreaZone!$EH$35:$EZ$35</c:f>
              <c:numCache>
                <c:formatCode>0.00</c:formatCode>
                <c:ptCount val="19"/>
                <c:pt idx="0">
                  <c:v>176400</c:v>
                </c:pt>
                <c:pt idx="1">
                  <c:v>188900</c:v>
                </c:pt>
                <c:pt idx="2">
                  <c:v>185900</c:v>
                </c:pt>
                <c:pt idx="3">
                  <c:v>180100</c:v>
                </c:pt>
                <c:pt idx="4">
                  <c:v>182300</c:v>
                </c:pt>
                <c:pt idx="5">
                  <c:v>177400</c:v>
                </c:pt>
                <c:pt idx="6">
                  <c:v>180900</c:v>
                </c:pt>
                <c:pt idx="7">
                  <c:v>184000</c:v>
                </c:pt>
                <c:pt idx="8">
                  <c:v>179600</c:v>
                </c:pt>
                <c:pt idx="9">
                  <c:v>183900</c:v>
                </c:pt>
                <c:pt idx="10">
                  <c:v>183900</c:v>
                </c:pt>
                <c:pt idx="11">
                  <c:v>174200</c:v>
                </c:pt>
                <c:pt idx="12">
                  <c:v>176800</c:v>
                </c:pt>
                <c:pt idx="13">
                  <c:v>177100</c:v>
                </c:pt>
                <c:pt idx="14">
                  <c:v>171100</c:v>
                </c:pt>
                <c:pt idx="15">
                  <c:v>182300</c:v>
                </c:pt>
                <c:pt idx="16">
                  <c:v>184200</c:v>
                </c:pt>
                <c:pt idx="17">
                  <c:v>187600</c:v>
                </c:pt>
                <c:pt idx="18">
                  <c:v>186300</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IvreaZone!$FB$35:$FG$35</c:f>
              <c:numCache>
                <c:formatCode>0.00</c:formatCode>
                <c:ptCount val="6"/>
                <c:pt idx="0">
                  <c:v>140100</c:v>
                </c:pt>
                <c:pt idx="1">
                  <c:v>186100</c:v>
                </c:pt>
                <c:pt idx="2">
                  <c:v>188900</c:v>
                </c:pt>
                <c:pt idx="3">
                  <c:v>181300</c:v>
                </c:pt>
                <c:pt idx="4">
                  <c:v>182000</c:v>
                </c:pt>
                <c:pt idx="5">
                  <c:v>180800</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IvreaZone!$FI$35:$GI$35</c:f>
              <c:numCache>
                <c:formatCode>0.00</c:formatCode>
                <c:ptCount val="27"/>
                <c:pt idx="0">
                  <c:v>204000</c:v>
                </c:pt>
                <c:pt idx="1">
                  <c:v>236000</c:v>
                </c:pt>
                <c:pt idx="2">
                  <c:v>231000</c:v>
                </c:pt>
                <c:pt idx="3">
                  <c:v>275000</c:v>
                </c:pt>
                <c:pt idx="4">
                  <c:v>242000</c:v>
                </c:pt>
                <c:pt idx="5">
                  <c:v>145000</c:v>
                </c:pt>
                <c:pt idx="6">
                  <c:v>153200</c:v>
                </c:pt>
                <c:pt idx="7">
                  <c:v>203000</c:v>
                </c:pt>
                <c:pt idx="8">
                  <c:v>208000</c:v>
                </c:pt>
                <c:pt idx="9">
                  <c:v>156000</c:v>
                </c:pt>
                <c:pt idx="10">
                  <c:v>150300</c:v>
                </c:pt>
                <c:pt idx="11">
                  <c:v>141700</c:v>
                </c:pt>
                <c:pt idx="12">
                  <c:v>166100</c:v>
                </c:pt>
                <c:pt idx="13">
                  <c:v>145500</c:v>
                </c:pt>
                <c:pt idx="14">
                  <c:v>138000</c:v>
                </c:pt>
                <c:pt idx="15">
                  <c:v>155400</c:v>
                </c:pt>
                <c:pt idx="16">
                  <c:v>155100</c:v>
                </c:pt>
                <c:pt idx="17">
                  <c:v>148000</c:v>
                </c:pt>
                <c:pt idx="18">
                  <c:v>150600</c:v>
                </c:pt>
                <c:pt idx="19">
                  <c:v>158600</c:v>
                </c:pt>
                <c:pt idx="20">
                  <c:v>155600</c:v>
                </c:pt>
                <c:pt idx="21">
                  <c:v>221300</c:v>
                </c:pt>
                <c:pt idx="22">
                  <c:v>152000</c:v>
                </c:pt>
                <c:pt idx="23">
                  <c:v>147700</c:v>
                </c:pt>
                <c:pt idx="24">
                  <c:v>137600</c:v>
                </c:pt>
                <c:pt idx="25">
                  <c:v>149600</c:v>
                </c:pt>
                <c:pt idx="26">
                  <c:v>141900</c:v>
                </c:pt>
              </c:numCache>
            </c:numRef>
          </c:yVal>
          <c:smooth val="0"/>
          <c:extLst>
            <c:ext xmlns:c16="http://schemas.microsoft.com/office/drawing/2014/chart" uri="{C3380CC4-5D6E-409C-BE32-E72D297353CC}">
              <c16:uniqueId val="{00000006-22FA-4C4B-8F9A-0F2ACF4D7F83}"/>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IvreaZone!$GK$35:$GW$35</c:f>
              <c:numCache>
                <c:formatCode>0.00</c:formatCode>
                <c:ptCount val="13"/>
                <c:pt idx="0">
                  <c:v>142700</c:v>
                </c:pt>
                <c:pt idx="1">
                  <c:v>159100</c:v>
                </c:pt>
                <c:pt idx="2">
                  <c:v>159600</c:v>
                </c:pt>
                <c:pt idx="3">
                  <c:v>162100</c:v>
                </c:pt>
                <c:pt idx="4">
                  <c:v>173000</c:v>
                </c:pt>
                <c:pt idx="5">
                  <c:v>167400</c:v>
                </c:pt>
                <c:pt idx="6">
                  <c:v>145500</c:v>
                </c:pt>
                <c:pt idx="7">
                  <c:v>154700</c:v>
                </c:pt>
                <c:pt idx="8">
                  <c:v>159500</c:v>
                </c:pt>
                <c:pt idx="9">
                  <c:v>159900</c:v>
                </c:pt>
                <c:pt idx="10">
                  <c:v>154600</c:v>
                </c:pt>
                <c:pt idx="11">
                  <c:v>187700</c:v>
                </c:pt>
                <c:pt idx="12">
                  <c:v>165200</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2674760"/>
        <c:axId val="-2112669688"/>
      </c:scatterChart>
      <c:valAx>
        <c:axId val="-2112674760"/>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2669688"/>
        <c:crossesAt val="1E-3"/>
        <c:crossBetween val="midCat"/>
        <c:minorUnit val="50"/>
      </c:valAx>
      <c:valAx>
        <c:axId val="-2112669688"/>
        <c:scaling>
          <c:orientation val="minMax"/>
          <c:min val="100000"/>
        </c:scaling>
        <c:delete val="0"/>
        <c:axPos val="l"/>
        <c:majorGridlines/>
        <c:title>
          <c:tx>
            <c:rich>
              <a:bodyPr rot="-5400000" vert="horz"/>
              <a:lstStyle/>
              <a:p>
                <a:pPr>
                  <a:defRPr/>
                </a:pPr>
                <a:r>
                  <a:rPr lang="en-US"/>
                  <a:t>Al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2674760"/>
        <c:crosses val="autoZero"/>
        <c:crossBetween val="midCat"/>
      </c:valAx>
    </c:plotArea>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Langtang!$F$37:$I$37</c:f>
              <c:numCache>
                <c:formatCode>0.00</c:formatCode>
                <c:ptCount val="4"/>
                <c:pt idx="0">
                  <c:v>49.4</c:v>
                </c:pt>
                <c:pt idx="1">
                  <c:v>35.4</c:v>
                </c:pt>
                <c:pt idx="2">
                  <c:v>27.4</c:v>
                </c:pt>
                <c:pt idx="3">
                  <c:v>42.8</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Langtang!$B$37:$E$37</c:f>
              <c:numCache>
                <c:formatCode>0.00</c:formatCode>
                <c:ptCount val="4"/>
                <c:pt idx="0">
                  <c:v>18.7</c:v>
                </c:pt>
                <c:pt idx="1">
                  <c:v>38</c:v>
                </c:pt>
                <c:pt idx="2">
                  <c:v>29.9</c:v>
                </c:pt>
                <c:pt idx="3">
                  <c:v>50</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Langtang!$X$37:$AE$37</c:f>
              <c:numCache>
                <c:formatCode>0.00</c:formatCode>
                <c:ptCount val="8"/>
                <c:pt idx="0">
                  <c:v>38.5</c:v>
                </c:pt>
                <c:pt idx="1">
                  <c:v>38.1</c:v>
                </c:pt>
                <c:pt idx="2">
                  <c:v>42.3</c:v>
                </c:pt>
                <c:pt idx="3">
                  <c:v>32.1</c:v>
                </c:pt>
                <c:pt idx="4">
                  <c:v>34.4</c:v>
                </c:pt>
                <c:pt idx="5">
                  <c:v>34.799999999999997</c:v>
                </c:pt>
                <c:pt idx="6">
                  <c:v>37.5</c:v>
                </c:pt>
                <c:pt idx="7">
                  <c:v>45.6</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Langtang!$U$37:$W$37</c:f>
              <c:numCache>
                <c:formatCode>0.00</c:formatCode>
                <c:ptCount val="3"/>
                <c:pt idx="0">
                  <c:v>55</c:v>
                </c:pt>
                <c:pt idx="1">
                  <c:v>46</c:v>
                </c:pt>
                <c:pt idx="2">
                  <c:v>49.4</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Langtang!$AG$37:$AO$37</c:f>
              <c:numCache>
                <c:formatCode>0.00</c:formatCode>
                <c:ptCount val="9"/>
                <c:pt idx="0">
                  <c:v>42.7</c:v>
                </c:pt>
                <c:pt idx="1">
                  <c:v>30</c:v>
                </c:pt>
                <c:pt idx="2">
                  <c:v>31.6</c:v>
                </c:pt>
                <c:pt idx="3">
                  <c:v>31.4</c:v>
                </c:pt>
                <c:pt idx="4">
                  <c:v>18.399999999999999</c:v>
                </c:pt>
                <c:pt idx="5">
                  <c:v>22.7</c:v>
                </c:pt>
                <c:pt idx="6">
                  <c:v>22.7</c:v>
                </c:pt>
                <c:pt idx="7">
                  <c:v>37.299999999999997</c:v>
                </c:pt>
                <c:pt idx="8">
                  <c:v>43.7</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Langtang!$P$37:$S$37</c:f>
              <c:numCache>
                <c:formatCode>0.00</c:formatCode>
                <c:ptCount val="4"/>
                <c:pt idx="0">
                  <c:v>33.700000000000003</c:v>
                </c:pt>
                <c:pt idx="1">
                  <c:v>37.4</c:v>
                </c:pt>
                <c:pt idx="2">
                  <c:v>24.3</c:v>
                </c:pt>
                <c:pt idx="3">
                  <c:v>38.299999999999997</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Langtang!$K$37:$O$37</c:f>
              <c:numCache>
                <c:formatCode>0.00</c:formatCode>
                <c:ptCount val="5"/>
                <c:pt idx="0">
                  <c:v>29.6</c:v>
                </c:pt>
                <c:pt idx="1">
                  <c:v>28</c:v>
                </c:pt>
                <c:pt idx="2">
                  <c:v>19.399999999999999</c:v>
                </c:pt>
                <c:pt idx="3">
                  <c:v>24.7</c:v>
                </c:pt>
                <c:pt idx="4">
                  <c:v>25.9</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Sikkim!$K$37:$Q$37</c:f>
              <c:numCache>
                <c:formatCode>0.00</c:formatCode>
                <c:ptCount val="7"/>
                <c:pt idx="0">
                  <c:v>82.3</c:v>
                </c:pt>
                <c:pt idx="1">
                  <c:v>118.8</c:v>
                </c:pt>
                <c:pt idx="2">
                  <c:v>214</c:v>
                </c:pt>
                <c:pt idx="3">
                  <c:v>91.4</c:v>
                </c:pt>
                <c:pt idx="4">
                  <c:v>133</c:v>
                </c:pt>
                <c:pt idx="5">
                  <c:v>978</c:v>
                </c:pt>
                <c:pt idx="6">
                  <c:v>142.9</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Sikkim!$B$37:$J$37</c:f>
              <c:numCache>
                <c:formatCode>0.00</c:formatCode>
                <c:ptCount val="9"/>
                <c:pt idx="0">
                  <c:v>75</c:v>
                </c:pt>
                <c:pt idx="1">
                  <c:v>67.2</c:v>
                </c:pt>
                <c:pt idx="2">
                  <c:v>79.2</c:v>
                </c:pt>
                <c:pt idx="3">
                  <c:v>63.1</c:v>
                </c:pt>
                <c:pt idx="4">
                  <c:v>79.5</c:v>
                </c:pt>
                <c:pt idx="5">
                  <c:v>87.2</c:v>
                </c:pt>
                <c:pt idx="6">
                  <c:v>65</c:v>
                </c:pt>
                <c:pt idx="7">
                  <c:v>71.7</c:v>
                </c:pt>
                <c:pt idx="8">
                  <c:v>94.1</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Sikkim!$AB$37:$AI$37</c:f>
              <c:numCache>
                <c:formatCode>0.00</c:formatCode>
                <c:ptCount val="8"/>
                <c:pt idx="0">
                  <c:v>57</c:v>
                </c:pt>
                <c:pt idx="1">
                  <c:v>54.5</c:v>
                </c:pt>
                <c:pt idx="2">
                  <c:v>70.900000000000006</c:v>
                </c:pt>
                <c:pt idx="3">
                  <c:v>57.4</c:v>
                </c:pt>
                <c:pt idx="4">
                  <c:v>53.9</c:v>
                </c:pt>
                <c:pt idx="5">
                  <c:v>52.7</c:v>
                </c:pt>
                <c:pt idx="6">
                  <c:v>64</c:v>
                </c:pt>
                <c:pt idx="7">
                  <c:v>56.3</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Sikkim!$S$37:$AA$37</c:f>
              <c:numCache>
                <c:formatCode>0.00</c:formatCode>
                <c:ptCount val="9"/>
                <c:pt idx="0">
                  <c:v>44.1</c:v>
                </c:pt>
                <c:pt idx="1">
                  <c:v>59</c:v>
                </c:pt>
                <c:pt idx="2">
                  <c:v>52.7</c:v>
                </c:pt>
                <c:pt idx="3">
                  <c:v>46.1</c:v>
                </c:pt>
                <c:pt idx="4">
                  <c:v>55.8</c:v>
                </c:pt>
                <c:pt idx="5">
                  <c:v>61.4</c:v>
                </c:pt>
                <c:pt idx="6">
                  <c:v>61.4</c:v>
                </c:pt>
                <c:pt idx="7">
                  <c:v>56.4</c:v>
                </c:pt>
                <c:pt idx="8">
                  <c:v>56.2</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Sikkim!$AS$37:$AZ$37</c:f>
              <c:numCache>
                <c:formatCode>0.00</c:formatCode>
                <c:ptCount val="8"/>
                <c:pt idx="0">
                  <c:v>176.8</c:v>
                </c:pt>
                <c:pt idx="1">
                  <c:v>83.2</c:v>
                </c:pt>
                <c:pt idx="2">
                  <c:v>73.3</c:v>
                </c:pt>
                <c:pt idx="3">
                  <c:v>103.7</c:v>
                </c:pt>
                <c:pt idx="4">
                  <c:v>98.8</c:v>
                </c:pt>
                <c:pt idx="5">
                  <c:v>338</c:v>
                </c:pt>
                <c:pt idx="6">
                  <c:v>101.1</c:v>
                </c:pt>
                <c:pt idx="7">
                  <c:v>124.8</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Sikkim!$AK$37:$AR$37</c:f>
              <c:numCache>
                <c:formatCode>0.00</c:formatCode>
                <c:ptCount val="8"/>
                <c:pt idx="0">
                  <c:v>91</c:v>
                </c:pt>
                <c:pt idx="1">
                  <c:v>87</c:v>
                </c:pt>
                <c:pt idx="2">
                  <c:v>85.1</c:v>
                </c:pt>
                <c:pt idx="3">
                  <c:v>78.7</c:v>
                </c:pt>
                <c:pt idx="4">
                  <c:v>84</c:v>
                </c:pt>
                <c:pt idx="5">
                  <c:v>104.1</c:v>
                </c:pt>
                <c:pt idx="6">
                  <c:v>74.099999999999994</c:v>
                </c:pt>
                <c:pt idx="7">
                  <c:v>96</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Sikkim!$BJ$37:$BR$37</c:f>
              <c:numCache>
                <c:formatCode>0.00</c:formatCode>
                <c:ptCount val="9"/>
                <c:pt idx="0">
                  <c:v>180</c:v>
                </c:pt>
                <c:pt idx="1">
                  <c:v>103.8</c:v>
                </c:pt>
                <c:pt idx="2">
                  <c:v>67.7</c:v>
                </c:pt>
                <c:pt idx="3">
                  <c:v>91.3</c:v>
                </c:pt>
                <c:pt idx="4">
                  <c:v>59.7</c:v>
                </c:pt>
                <c:pt idx="5">
                  <c:v>65.099999999999994</c:v>
                </c:pt>
                <c:pt idx="6">
                  <c:v>57.7</c:v>
                </c:pt>
                <c:pt idx="7">
                  <c:v>85.1</c:v>
                </c:pt>
                <c:pt idx="8">
                  <c:v>61.5</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Sikkim!$BB$37:$BI$37</c:f>
              <c:numCache>
                <c:formatCode>0.00</c:formatCode>
                <c:ptCount val="8"/>
                <c:pt idx="0">
                  <c:v>68.400000000000006</c:v>
                </c:pt>
                <c:pt idx="1">
                  <c:v>63.4</c:v>
                </c:pt>
                <c:pt idx="2">
                  <c:v>60</c:v>
                </c:pt>
                <c:pt idx="3">
                  <c:v>78.3</c:v>
                </c:pt>
                <c:pt idx="4">
                  <c:v>67.599999999999994</c:v>
                </c:pt>
                <c:pt idx="5">
                  <c:v>66.900000000000006</c:v>
                </c:pt>
                <c:pt idx="6">
                  <c:v>63.7</c:v>
                </c:pt>
                <c:pt idx="7">
                  <c:v>59.1</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Sikkim!$CC$37:$CK$37</c:f>
              <c:numCache>
                <c:formatCode>0.00</c:formatCode>
                <c:ptCount val="9"/>
                <c:pt idx="0">
                  <c:v>59</c:v>
                </c:pt>
                <c:pt idx="1">
                  <c:v>97.6</c:v>
                </c:pt>
                <c:pt idx="2">
                  <c:v>69.599999999999994</c:v>
                </c:pt>
                <c:pt idx="3">
                  <c:v>53.5</c:v>
                </c:pt>
                <c:pt idx="4">
                  <c:v>88</c:v>
                </c:pt>
                <c:pt idx="5">
                  <c:v>76</c:v>
                </c:pt>
                <c:pt idx="6">
                  <c:v>54.9</c:v>
                </c:pt>
                <c:pt idx="7">
                  <c:v>59.4</c:v>
                </c:pt>
                <c:pt idx="8">
                  <c:v>185</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Sikkim!$BT$37:$CB$37</c:f>
              <c:numCache>
                <c:formatCode>0.00</c:formatCode>
                <c:ptCount val="9"/>
                <c:pt idx="0">
                  <c:v>50</c:v>
                </c:pt>
                <c:pt idx="1">
                  <c:v>104.4</c:v>
                </c:pt>
                <c:pt idx="2">
                  <c:v>60.2</c:v>
                </c:pt>
                <c:pt idx="3">
                  <c:v>52</c:v>
                </c:pt>
                <c:pt idx="4">
                  <c:v>59</c:v>
                </c:pt>
                <c:pt idx="5">
                  <c:v>55.1</c:v>
                </c:pt>
                <c:pt idx="6">
                  <c:v>51</c:v>
                </c:pt>
                <c:pt idx="7">
                  <c:v>64</c:v>
                </c:pt>
                <c:pt idx="8">
                  <c:v>57.4</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Sikkim!$CV$37:$DB$37</c:f>
              <c:numCache>
                <c:formatCode>0.00</c:formatCode>
                <c:ptCount val="7"/>
                <c:pt idx="0">
                  <c:v>75.8</c:v>
                </c:pt>
                <c:pt idx="1">
                  <c:v>73.8</c:v>
                </c:pt>
                <c:pt idx="2">
                  <c:v>68.2</c:v>
                </c:pt>
                <c:pt idx="3">
                  <c:v>74.400000000000006</c:v>
                </c:pt>
                <c:pt idx="4">
                  <c:v>93.1</c:v>
                </c:pt>
                <c:pt idx="5">
                  <c:v>83.4</c:v>
                </c:pt>
                <c:pt idx="6">
                  <c:v>78</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Sikkim!$CM$37:$CU$37</c:f>
              <c:numCache>
                <c:formatCode>0.00</c:formatCode>
                <c:ptCount val="9"/>
                <c:pt idx="0">
                  <c:v>68</c:v>
                </c:pt>
                <c:pt idx="1">
                  <c:v>80.099999999999994</c:v>
                </c:pt>
                <c:pt idx="2">
                  <c:v>73.400000000000006</c:v>
                </c:pt>
                <c:pt idx="3">
                  <c:v>83</c:v>
                </c:pt>
                <c:pt idx="4">
                  <c:v>73</c:v>
                </c:pt>
                <c:pt idx="5">
                  <c:v>72</c:v>
                </c:pt>
                <c:pt idx="6">
                  <c:v>89</c:v>
                </c:pt>
                <c:pt idx="7">
                  <c:v>68.2</c:v>
                </c:pt>
                <c:pt idx="8">
                  <c:v>71.8</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IvreaZone!$B$37:$F$37</c:f>
              <c:numCache>
                <c:formatCode>0.00</c:formatCode>
                <c:ptCount val="5"/>
                <c:pt idx="0">
                  <c:v>61.2</c:v>
                </c:pt>
                <c:pt idx="1">
                  <c:v>40.299999999999997</c:v>
                </c:pt>
                <c:pt idx="2">
                  <c:v>51.9</c:v>
                </c:pt>
                <c:pt idx="3">
                  <c:v>45.2</c:v>
                </c:pt>
                <c:pt idx="4">
                  <c:v>40.200000000000003</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IvreaZone!$G$37:$U$37</c:f>
              <c:numCache>
                <c:formatCode>0.00</c:formatCode>
                <c:ptCount val="15"/>
                <c:pt idx="0">
                  <c:v>48.6</c:v>
                </c:pt>
                <c:pt idx="1">
                  <c:v>52</c:v>
                </c:pt>
                <c:pt idx="2">
                  <c:v>45.8</c:v>
                </c:pt>
                <c:pt idx="3">
                  <c:v>56.6</c:v>
                </c:pt>
                <c:pt idx="4">
                  <c:v>54.4</c:v>
                </c:pt>
                <c:pt idx="5">
                  <c:v>42.7</c:v>
                </c:pt>
                <c:pt idx="6">
                  <c:v>55.4</c:v>
                </c:pt>
                <c:pt idx="7">
                  <c:v>37</c:v>
                </c:pt>
                <c:pt idx="8">
                  <c:v>57.4</c:v>
                </c:pt>
                <c:pt idx="9">
                  <c:v>54</c:v>
                </c:pt>
                <c:pt idx="10">
                  <c:v>57.6</c:v>
                </c:pt>
                <c:pt idx="11">
                  <c:v>72.099999999999994</c:v>
                </c:pt>
                <c:pt idx="12">
                  <c:v>53.3</c:v>
                </c:pt>
                <c:pt idx="13">
                  <c:v>54</c:v>
                </c:pt>
                <c:pt idx="14">
                  <c:v>57.7</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IvreaZone!$W$37:$Y$37</c:f>
              <c:numCache>
                <c:formatCode>0.00</c:formatCode>
                <c:ptCount val="3"/>
                <c:pt idx="0">
                  <c:v>53.1</c:v>
                </c:pt>
                <c:pt idx="1">
                  <c:v>34</c:v>
                </c:pt>
                <c:pt idx="2">
                  <c:v>35.700000000000003</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IvreaZone!$Z$37:$AQ$37</c:f>
              <c:numCache>
                <c:formatCode>0.00</c:formatCode>
                <c:ptCount val="18"/>
                <c:pt idx="0">
                  <c:v>90.5</c:v>
                </c:pt>
                <c:pt idx="1">
                  <c:v>73.2</c:v>
                </c:pt>
                <c:pt idx="2">
                  <c:v>73.8</c:v>
                </c:pt>
                <c:pt idx="3">
                  <c:v>70.900000000000006</c:v>
                </c:pt>
                <c:pt idx="4">
                  <c:v>61.8</c:v>
                </c:pt>
                <c:pt idx="5">
                  <c:v>78.099999999999994</c:v>
                </c:pt>
                <c:pt idx="6">
                  <c:v>73</c:v>
                </c:pt>
                <c:pt idx="7">
                  <c:v>83.2</c:v>
                </c:pt>
                <c:pt idx="8">
                  <c:v>52.5</c:v>
                </c:pt>
                <c:pt idx="9">
                  <c:v>89.7</c:v>
                </c:pt>
                <c:pt idx="10">
                  <c:v>73.3</c:v>
                </c:pt>
                <c:pt idx="11">
                  <c:v>70.8</c:v>
                </c:pt>
                <c:pt idx="12">
                  <c:v>77.3</c:v>
                </c:pt>
                <c:pt idx="13">
                  <c:v>65.7</c:v>
                </c:pt>
                <c:pt idx="14">
                  <c:v>77.7</c:v>
                </c:pt>
                <c:pt idx="15">
                  <c:v>72.3</c:v>
                </c:pt>
                <c:pt idx="16">
                  <c:v>50.6</c:v>
                </c:pt>
                <c:pt idx="17">
                  <c:v>76</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IvreaZone!$BQ$37:$BU$37</c:f>
              <c:numCache>
                <c:formatCode>0.00</c:formatCode>
                <c:ptCount val="5"/>
                <c:pt idx="0">
                  <c:v>180</c:v>
                </c:pt>
                <c:pt idx="1">
                  <c:v>70.7</c:v>
                </c:pt>
                <c:pt idx="2">
                  <c:v>48.3</c:v>
                </c:pt>
                <c:pt idx="3">
                  <c:v>78.8</c:v>
                </c:pt>
                <c:pt idx="4">
                  <c:v>71</c:v>
                </c:pt>
              </c:numCache>
            </c:numRef>
          </c:yVal>
          <c:smooth val="0"/>
          <c:extLst>
            <c:ext xmlns:c16="http://schemas.microsoft.com/office/drawing/2014/chart" uri="{C3380CC4-5D6E-409C-BE32-E72D297353CC}">
              <c16:uniqueId val="{00000000-25BD-411A-9D81-E6BFE10B1592}"/>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IvreaZone!$AY$37:$BO$37</c:f>
              <c:numCache>
                <c:formatCode>0.00</c:formatCode>
                <c:ptCount val="17"/>
                <c:pt idx="0">
                  <c:v>96.3</c:v>
                </c:pt>
                <c:pt idx="1">
                  <c:v>89.8</c:v>
                </c:pt>
                <c:pt idx="2">
                  <c:v>92.8</c:v>
                </c:pt>
                <c:pt idx="3">
                  <c:v>80.900000000000006</c:v>
                </c:pt>
                <c:pt idx="4">
                  <c:v>100.2</c:v>
                </c:pt>
                <c:pt idx="5">
                  <c:v>129</c:v>
                </c:pt>
                <c:pt idx="6">
                  <c:v>91</c:v>
                </c:pt>
                <c:pt idx="7">
                  <c:v>91.9</c:v>
                </c:pt>
                <c:pt idx="8">
                  <c:v>97.4</c:v>
                </c:pt>
                <c:pt idx="9">
                  <c:v>91.4</c:v>
                </c:pt>
                <c:pt idx="10">
                  <c:v>88.6</c:v>
                </c:pt>
                <c:pt idx="11">
                  <c:v>87.4</c:v>
                </c:pt>
                <c:pt idx="12">
                  <c:v>73.099999999999994</c:v>
                </c:pt>
                <c:pt idx="13">
                  <c:v>86.3</c:v>
                </c:pt>
                <c:pt idx="14">
                  <c:v>88</c:v>
                </c:pt>
                <c:pt idx="15">
                  <c:v>85.6</c:v>
                </c:pt>
                <c:pt idx="16">
                  <c:v>93.9</c:v>
                </c:pt>
              </c:numCache>
            </c:numRef>
          </c:yVal>
          <c:smooth val="0"/>
          <c:extLst>
            <c:ext xmlns:c16="http://schemas.microsoft.com/office/drawing/2014/chart" uri="{C3380CC4-5D6E-409C-BE32-E72D297353CC}">
              <c16:uniqueId val="{00000001-25BD-411A-9D81-E6BFE10B1592}"/>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IvreaZone!$AS$37:$AX$37</c:f>
              <c:numCache>
                <c:formatCode>0.00</c:formatCode>
                <c:ptCount val="6"/>
                <c:pt idx="0">
                  <c:v>66.400000000000006</c:v>
                </c:pt>
                <c:pt idx="1">
                  <c:v>64.7</c:v>
                </c:pt>
                <c:pt idx="2">
                  <c:v>81.7</c:v>
                </c:pt>
                <c:pt idx="3">
                  <c:v>78.7</c:v>
                </c:pt>
                <c:pt idx="4">
                  <c:v>57</c:v>
                </c:pt>
                <c:pt idx="5">
                  <c:v>70.099999999999994</c:v>
                </c:pt>
              </c:numCache>
            </c:numRef>
          </c:yVal>
          <c:smooth val="0"/>
          <c:extLst>
            <c:ext xmlns:c16="http://schemas.microsoft.com/office/drawing/2014/chart" uri="{C3380CC4-5D6E-409C-BE32-E72D297353CC}">
              <c16:uniqueId val="{00000002-25BD-411A-9D81-E6BFE10B1592}"/>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IvreaZone!$BV$37:$CK$37</c:f>
              <c:numCache>
                <c:formatCode>0.00</c:formatCode>
                <c:ptCount val="16"/>
                <c:pt idx="0">
                  <c:v>87.2</c:v>
                </c:pt>
                <c:pt idx="1">
                  <c:v>75.400000000000006</c:v>
                </c:pt>
                <c:pt idx="2">
                  <c:v>266</c:v>
                </c:pt>
                <c:pt idx="3">
                  <c:v>94.7</c:v>
                </c:pt>
                <c:pt idx="4">
                  <c:v>75.5</c:v>
                </c:pt>
                <c:pt idx="5">
                  <c:v>74.400000000000006</c:v>
                </c:pt>
                <c:pt idx="6">
                  <c:v>79.400000000000006</c:v>
                </c:pt>
                <c:pt idx="7">
                  <c:v>67.099999999999994</c:v>
                </c:pt>
                <c:pt idx="8">
                  <c:v>200</c:v>
                </c:pt>
                <c:pt idx="9">
                  <c:v>409</c:v>
                </c:pt>
                <c:pt idx="10">
                  <c:v>92.9</c:v>
                </c:pt>
                <c:pt idx="11">
                  <c:v>103.3</c:v>
                </c:pt>
                <c:pt idx="12">
                  <c:v>64.900000000000006</c:v>
                </c:pt>
                <c:pt idx="13">
                  <c:v>96.5</c:v>
                </c:pt>
                <c:pt idx="14">
                  <c:v>114</c:v>
                </c:pt>
                <c:pt idx="15">
                  <c:v>322</c:v>
                </c:pt>
              </c:numCache>
            </c:numRef>
          </c:yVal>
          <c:smooth val="0"/>
          <c:extLst>
            <c:ext xmlns:c16="http://schemas.microsoft.com/office/drawing/2014/chart" uri="{C3380CC4-5D6E-409C-BE32-E72D297353CC}">
              <c16:uniqueId val="{00000003-25BD-411A-9D81-E6BFE10B1592}"/>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IvreaZone!$CM$37:$CZ$37</c:f>
              <c:numCache>
                <c:formatCode>0.00</c:formatCode>
                <c:ptCount val="14"/>
                <c:pt idx="0">
                  <c:v>66.3</c:v>
                </c:pt>
                <c:pt idx="1">
                  <c:v>88.4</c:v>
                </c:pt>
                <c:pt idx="2">
                  <c:v>109</c:v>
                </c:pt>
                <c:pt idx="3">
                  <c:v>89</c:v>
                </c:pt>
                <c:pt idx="4">
                  <c:v>79.900000000000006</c:v>
                </c:pt>
                <c:pt idx="5">
                  <c:v>94.4</c:v>
                </c:pt>
                <c:pt idx="6">
                  <c:v>85</c:v>
                </c:pt>
                <c:pt idx="7">
                  <c:v>82.1</c:v>
                </c:pt>
                <c:pt idx="8">
                  <c:v>78</c:v>
                </c:pt>
                <c:pt idx="9">
                  <c:v>82</c:v>
                </c:pt>
                <c:pt idx="10">
                  <c:v>92</c:v>
                </c:pt>
                <c:pt idx="11">
                  <c:v>88</c:v>
                </c:pt>
                <c:pt idx="12">
                  <c:v>99</c:v>
                </c:pt>
                <c:pt idx="13">
                  <c:v>87.2</c:v>
                </c:pt>
              </c:numCache>
            </c:numRef>
          </c:yVal>
          <c:smooth val="0"/>
          <c:extLst>
            <c:ext xmlns:c16="http://schemas.microsoft.com/office/drawing/2014/chart" uri="{C3380CC4-5D6E-409C-BE32-E72D297353CC}">
              <c16:uniqueId val="{00000004-25BD-411A-9D81-E6BFE10B1592}"/>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IvreaZone!$DA$37:$DR$37</c:f>
              <c:numCache>
                <c:formatCode>0.00</c:formatCode>
                <c:ptCount val="18"/>
                <c:pt idx="0">
                  <c:v>131</c:v>
                </c:pt>
                <c:pt idx="1">
                  <c:v>97</c:v>
                </c:pt>
                <c:pt idx="2">
                  <c:v>126</c:v>
                </c:pt>
                <c:pt idx="3">
                  <c:v>109</c:v>
                </c:pt>
                <c:pt idx="4">
                  <c:v>131.1</c:v>
                </c:pt>
                <c:pt idx="5">
                  <c:v>116.6</c:v>
                </c:pt>
                <c:pt idx="6">
                  <c:v>127</c:v>
                </c:pt>
                <c:pt idx="7">
                  <c:v>120</c:v>
                </c:pt>
                <c:pt idx="8">
                  <c:v>130.1</c:v>
                </c:pt>
                <c:pt idx="9">
                  <c:v>129.5</c:v>
                </c:pt>
                <c:pt idx="10">
                  <c:v>136</c:v>
                </c:pt>
                <c:pt idx="11">
                  <c:v>128</c:v>
                </c:pt>
                <c:pt idx="12">
                  <c:v>122.2</c:v>
                </c:pt>
                <c:pt idx="13">
                  <c:v>107.6</c:v>
                </c:pt>
                <c:pt idx="14">
                  <c:v>104.5</c:v>
                </c:pt>
                <c:pt idx="15">
                  <c:v>107.9</c:v>
                </c:pt>
                <c:pt idx="16">
                  <c:v>99.8</c:v>
                </c:pt>
                <c:pt idx="17">
                  <c:v>124</c:v>
                </c:pt>
              </c:numCache>
            </c:numRef>
          </c:yVal>
          <c:smooth val="0"/>
          <c:extLst>
            <c:ext xmlns:c16="http://schemas.microsoft.com/office/drawing/2014/chart" uri="{C3380CC4-5D6E-409C-BE32-E72D297353CC}">
              <c16:uniqueId val="{00000005-25BD-411A-9D81-E6BFE10B1592}"/>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IvreaZone!$DT$37:$EF$37</c:f>
              <c:numCache>
                <c:formatCode>0.00</c:formatCode>
                <c:ptCount val="13"/>
                <c:pt idx="0">
                  <c:v>54.9</c:v>
                </c:pt>
                <c:pt idx="1">
                  <c:v>52.5</c:v>
                </c:pt>
                <c:pt idx="2">
                  <c:v>53.6</c:v>
                </c:pt>
                <c:pt idx="3">
                  <c:v>45.5</c:v>
                </c:pt>
                <c:pt idx="4">
                  <c:v>51.6</c:v>
                </c:pt>
                <c:pt idx="5">
                  <c:v>67.400000000000006</c:v>
                </c:pt>
                <c:pt idx="6">
                  <c:v>61</c:v>
                </c:pt>
                <c:pt idx="7">
                  <c:v>51.6</c:v>
                </c:pt>
                <c:pt idx="8">
                  <c:v>39.799999999999997</c:v>
                </c:pt>
                <c:pt idx="9">
                  <c:v>53.2</c:v>
                </c:pt>
                <c:pt idx="10">
                  <c:v>50.6</c:v>
                </c:pt>
                <c:pt idx="11">
                  <c:v>51.2</c:v>
                </c:pt>
                <c:pt idx="12">
                  <c:v>76.099999999999994</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IvreaZone!$EH$37:$EZ$37</c:f>
              <c:numCache>
                <c:formatCode>0.00</c:formatCode>
                <c:ptCount val="19"/>
                <c:pt idx="0">
                  <c:v>45.2</c:v>
                </c:pt>
                <c:pt idx="1">
                  <c:v>50.4</c:v>
                </c:pt>
                <c:pt idx="2">
                  <c:v>72.3</c:v>
                </c:pt>
                <c:pt idx="3">
                  <c:v>48.5</c:v>
                </c:pt>
                <c:pt idx="4">
                  <c:v>53.4</c:v>
                </c:pt>
                <c:pt idx="5">
                  <c:v>63.2</c:v>
                </c:pt>
                <c:pt idx="6">
                  <c:v>75.099999999999994</c:v>
                </c:pt>
                <c:pt idx="7">
                  <c:v>82.2</c:v>
                </c:pt>
                <c:pt idx="8">
                  <c:v>54.5</c:v>
                </c:pt>
                <c:pt idx="9">
                  <c:v>80</c:v>
                </c:pt>
                <c:pt idx="10">
                  <c:v>59</c:v>
                </c:pt>
                <c:pt idx="11">
                  <c:v>74</c:v>
                </c:pt>
                <c:pt idx="12">
                  <c:v>61.4</c:v>
                </c:pt>
                <c:pt idx="13">
                  <c:v>49.2</c:v>
                </c:pt>
                <c:pt idx="14">
                  <c:v>57.6</c:v>
                </c:pt>
                <c:pt idx="15">
                  <c:v>67.400000000000006</c:v>
                </c:pt>
                <c:pt idx="16">
                  <c:v>75.7</c:v>
                </c:pt>
                <c:pt idx="17">
                  <c:v>75.3</c:v>
                </c:pt>
                <c:pt idx="18">
                  <c:v>51.9</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IvreaZone!$FB$37:$FG$37</c:f>
              <c:numCache>
                <c:formatCode>0.00</c:formatCode>
                <c:ptCount val="6"/>
                <c:pt idx="0">
                  <c:v>57</c:v>
                </c:pt>
                <c:pt idx="1">
                  <c:v>60</c:v>
                </c:pt>
                <c:pt idx="2">
                  <c:v>61.3</c:v>
                </c:pt>
                <c:pt idx="3">
                  <c:v>60.2</c:v>
                </c:pt>
                <c:pt idx="4">
                  <c:v>44</c:v>
                </c:pt>
                <c:pt idx="5">
                  <c:v>41.9</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IvreaZone!$FI$37:$GI$37</c:f>
              <c:numCache>
                <c:formatCode>0.00</c:formatCode>
                <c:ptCount val="27"/>
                <c:pt idx="0">
                  <c:v>65.400000000000006</c:v>
                </c:pt>
                <c:pt idx="1">
                  <c:v>91.2</c:v>
                </c:pt>
                <c:pt idx="2">
                  <c:v>67.8</c:v>
                </c:pt>
                <c:pt idx="3">
                  <c:v>66.8</c:v>
                </c:pt>
                <c:pt idx="4">
                  <c:v>64.5</c:v>
                </c:pt>
                <c:pt idx="5">
                  <c:v>66.5</c:v>
                </c:pt>
                <c:pt idx="6">
                  <c:v>52.1</c:v>
                </c:pt>
                <c:pt idx="7">
                  <c:v>71.5</c:v>
                </c:pt>
                <c:pt idx="8">
                  <c:v>70.599999999999994</c:v>
                </c:pt>
                <c:pt idx="9">
                  <c:v>77.900000000000006</c:v>
                </c:pt>
                <c:pt idx="10">
                  <c:v>83.9</c:v>
                </c:pt>
                <c:pt idx="11">
                  <c:v>73.3</c:v>
                </c:pt>
                <c:pt idx="12">
                  <c:v>72.7</c:v>
                </c:pt>
                <c:pt idx="13">
                  <c:v>74.900000000000006</c:v>
                </c:pt>
                <c:pt idx="14">
                  <c:v>75.8</c:v>
                </c:pt>
                <c:pt idx="15">
                  <c:v>84.3</c:v>
                </c:pt>
                <c:pt idx="16">
                  <c:v>56.2</c:v>
                </c:pt>
                <c:pt idx="17">
                  <c:v>54.8</c:v>
                </c:pt>
                <c:pt idx="18">
                  <c:v>60</c:v>
                </c:pt>
                <c:pt idx="19">
                  <c:v>66.900000000000006</c:v>
                </c:pt>
                <c:pt idx="20">
                  <c:v>62.8</c:v>
                </c:pt>
                <c:pt idx="21">
                  <c:v>61.6</c:v>
                </c:pt>
                <c:pt idx="22">
                  <c:v>58.4</c:v>
                </c:pt>
                <c:pt idx="23">
                  <c:v>85.1</c:v>
                </c:pt>
                <c:pt idx="24">
                  <c:v>56.9</c:v>
                </c:pt>
                <c:pt idx="25">
                  <c:v>62.4</c:v>
                </c:pt>
                <c:pt idx="26">
                  <c:v>61.7</c:v>
                </c:pt>
              </c:numCache>
            </c:numRef>
          </c:yVal>
          <c:smooth val="0"/>
          <c:extLst>
            <c:ext xmlns:c16="http://schemas.microsoft.com/office/drawing/2014/chart" uri="{C3380CC4-5D6E-409C-BE32-E72D297353CC}">
              <c16:uniqueId val="{00000006-25BD-411A-9D81-E6BFE10B1592}"/>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IvreaZone!$GK$37:$GW$37</c:f>
              <c:numCache>
                <c:formatCode>0.00</c:formatCode>
                <c:ptCount val="13"/>
                <c:pt idx="0">
                  <c:v>97.5</c:v>
                </c:pt>
                <c:pt idx="1">
                  <c:v>52.6</c:v>
                </c:pt>
                <c:pt idx="2">
                  <c:v>72.8</c:v>
                </c:pt>
                <c:pt idx="3">
                  <c:v>60.3</c:v>
                </c:pt>
                <c:pt idx="4">
                  <c:v>51.6</c:v>
                </c:pt>
                <c:pt idx="5">
                  <c:v>58.4</c:v>
                </c:pt>
                <c:pt idx="6">
                  <c:v>43.5</c:v>
                </c:pt>
                <c:pt idx="7">
                  <c:v>57.3</c:v>
                </c:pt>
                <c:pt idx="8">
                  <c:v>40</c:v>
                </c:pt>
                <c:pt idx="9">
                  <c:v>51.5</c:v>
                </c:pt>
                <c:pt idx="10">
                  <c:v>101.2</c:v>
                </c:pt>
                <c:pt idx="11">
                  <c:v>46.3</c:v>
                </c:pt>
                <c:pt idx="12">
                  <c:v>43.3</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1721032"/>
        <c:axId val="-2111715992"/>
      </c:scatterChart>
      <c:valAx>
        <c:axId val="-2111721032"/>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1715992"/>
        <c:crossesAt val="1E-3"/>
        <c:crossBetween val="midCat"/>
        <c:minorUnit val="50"/>
      </c:valAx>
      <c:valAx>
        <c:axId val="-2111715992"/>
        <c:scaling>
          <c:logBase val="10"/>
          <c:orientation val="minMax"/>
          <c:min val="10"/>
        </c:scaling>
        <c:delete val="0"/>
        <c:axPos val="l"/>
        <c:majorGridlines/>
        <c:title>
          <c:tx>
            <c:rich>
              <a:bodyPr rot="-5400000" vert="horz"/>
              <a:lstStyle/>
              <a:p>
                <a:pPr>
                  <a:defRPr/>
                </a:pPr>
                <a:r>
                  <a:rPr lang="en-US"/>
                  <a:t>P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1721032"/>
        <c:crosses val="autoZero"/>
        <c:crossBetween val="midCat"/>
      </c:valAx>
    </c:plotArea>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Langtang!$F$39:$I$39</c:f>
              <c:numCache>
                <c:formatCode>0.00</c:formatCode>
                <c:ptCount val="4"/>
                <c:pt idx="0">
                  <c:v>79600</c:v>
                </c:pt>
                <c:pt idx="1">
                  <c:v>76000</c:v>
                </c:pt>
                <c:pt idx="2">
                  <c:v>77000</c:v>
                </c:pt>
                <c:pt idx="3">
                  <c:v>79700</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Langtang!$B$39:$E$39</c:f>
              <c:numCache>
                <c:formatCode>0.00</c:formatCode>
                <c:ptCount val="4"/>
                <c:pt idx="0">
                  <c:v>85000</c:v>
                </c:pt>
                <c:pt idx="1">
                  <c:v>88500</c:v>
                </c:pt>
                <c:pt idx="2">
                  <c:v>84200</c:v>
                </c:pt>
                <c:pt idx="3">
                  <c:v>87300</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Langtang!$X$39:$AE$39</c:f>
              <c:numCache>
                <c:formatCode>0.00</c:formatCode>
                <c:ptCount val="8"/>
                <c:pt idx="0">
                  <c:v>81000</c:v>
                </c:pt>
                <c:pt idx="1">
                  <c:v>77500</c:v>
                </c:pt>
                <c:pt idx="2">
                  <c:v>79500</c:v>
                </c:pt>
                <c:pt idx="3">
                  <c:v>80900</c:v>
                </c:pt>
                <c:pt idx="4">
                  <c:v>83300</c:v>
                </c:pt>
                <c:pt idx="5">
                  <c:v>80200</c:v>
                </c:pt>
                <c:pt idx="6">
                  <c:v>81200</c:v>
                </c:pt>
                <c:pt idx="7">
                  <c:v>81300</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Langtang!$U$39:$W$39</c:f>
              <c:numCache>
                <c:formatCode>0.00</c:formatCode>
                <c:ptCount val="3"/>
                <c:pt idx="0">
                  <c:v>91400</c:v>
                </c:pt>
                <c:pt idx="1">
                  <c:v>91900</c:v>
                </c:pt>
                <c:pt idx="2">
                  <c:v>86300</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Langtang!$AG$39:$AO$39</c:f>
              <c:numCache>
                <c:formatCode>0.00</c:formatCode>
                <c:ptCount val="9"/>
                <c:pt idx="0">
                  <c:v>77300</c:v>
                </c:pt>
                <c:pt idx="1">
                  <c:v>82200</c:v>
                </c:pt>
                <c:pt idx="2">
                  <c:v>77300</c:v>
                </c:pt>
                <c:pt idx="3">
                  <c:v>78000</c:v>
                </c:pt>
                <c:pt idx="4">
                  <c:v>81800</c:v>
                </c:pt>
                <c:pt idx="5">
                  <c:v>80100</c:v>
                </c:pt>
                <c:pt idx="6">
                  <c:v>82200</c:v>
                </c:pt>
                <c:pt idx="7">
                  <c:v>78700</c:v>
                </c:pt>
                <c:pt idx="8">
                  <c:v>82300</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Langtang!$P$39:$S$39</c:f>
              <c:numCache>
                <c:formatCode>0.00</c:formatCode>
                <c:ptCount val="4"/>
                <c:pt idx="0">
                  <c:v>78800</c:v>
                </c:pt>
                <c:pt idx="1">
                  <c:v>78800</c:v>
                </c:pt>
                <c:pt idx="2">
                  <c:v>76800</c:v>
                </c:pt>
                <c:pt idx="3">
                  <c:v>81100</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Langtang!$K$39:$O$39</c:f>
              <c:numCache>
                <c:formatCode>0.00</c:formatCode>
                <c:ptCount val="5"/>
                <c:pt idx="0">
                  <c:v>82800</c:v>
                </c:pt>
                <c:pt idx="1">
                  <c:v>84800</c:v>
                </c:pt>
                <c:pt idx="2">
                  <c:v>89400</c:v>
                </c:pt>
                <c:pt idx="3">
                  <c:v>85400</c:v>
                </c:pt>
                <c:pt idx="4">
                  <c:v>85400</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Sikkim!$K$39:$Q$39</c:f>
              <c:numCache>
                <c:formatCode>0.00</c:formatCode>
                <c:ptCount val="7"/>
                <c:pt idx="0">
                  <c:v>75100</c:v>
                </c:pt>
                <c:pt idx="1">
                  <c:v>73200</c:v>
                </c:pt>
                <c:pt idx="2">
                  <c:v>78900</c:v>
                </c:pt>
                <c:pt idx="3">
                  <c:v>67200</c:v>
                </c:pt>
                <c:pt idx="4">
                  <c:v>78100</c:v>
                </c:pt>
                <c:pt idx="5">
                  <c:v>62400</c:v>
                </c:pt>
                <c:pt idx="6">
                  <c:v>64300</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Sikkim!$B$39:$J$39</c:f>
              <c:numCache>
                <c:formatCode>0.00</c:formatCode>
                <c:ptCount val="9"/>
                <c:pt idx="0">
                  <c:v>83700</c:v>
                </c:pt>
                <c:pt idx="1">
                  <c:v>83600</c:v>
                </c:pt>
                <c:pt idx="2">
                  <c:v>81200</c:v>
                </c:pt>
                <c:pt idx="3">
                  <c:v>81700</c:v>
                </c:pt>
                <c:pt idx="4">
                  <c:v>83500</c:v>
                </c:pt>
                <c:pt idx="5">
                  <c:v>82800</c:v>
                </c:pt>
                <c:pt idx="6">
                  <c:v>83800</c:v>
                </c:pt>
                <c:pt idx="7">
                  <c:v>84000</c:v>
                </c:pt>
                <c:pt idx="8">
                  <c:v>81400</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Sikkim!$AB$39:$AI$39</c:f>
              <c:numCache>
                <c:formatCode>0.00</c:formatCode>
                <c:ptCount val="8"/>
                <c:pt idx="0">
                  <c:v>80500</c:v>
                </c:pt>
                <c:pt idx="1">
                  <c:v>77400</c:v>
                </c:pt>
                <c:pt idx="2">
                  <c:v>74600</c:v>
                </c:pt>
                <c:pt idx="3">
                  <c:v>78300</c:v>
                </c:pt>
                <c:pt idx="4">
                  <c:v>80100</c:v>
                </c:pt>
                <c:pt idx="5">
                  <c:v>77300</c:v>
                </c:pt>
                <c:pt idx="6">
                  <c:v>77800</c:v>
                </c:pt>
                <c:pt idx="7">
                  <c:v>79900</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Sikkim!$S$39:$AA$39</c:f>
              <c:numCache>
                <c:formatCode>0.00</c:formatCode>
                <c:ptCount val="9"/>
                <c:pt idx="0">
                  <c:v>74200</c:v>
                </c:pt>
                <c:pt idx="1">
                  <c:v>78200</c:v>
                </c:pt>
                <c:pt idx="2">
                  <c:v>75600</c:v>
                </c:pt>
                <c:pt idx="3">
                  <c:v>77000</c:v>
                </c:pt>
                <c:pt idx="4">
                  <c:v>75400</c:v>
                </c:pt>
                <c:pt idx="5">
                  <c:v>78700</c:v>
                </c:pt>
                <c:pt idx="6">
                  <c:v>77800</c:v>
                </c:pt>
                <c:pt idx="7">
                  <c:v>76800</c:v>
                </c:pt>
                <c:pt idx="8">
                  <c:v>75400</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Sikkim!$AS$39:$AZ$39</c:f>
              <c:numCache>
                <c:formatCode>0.00</c:formatCode>
                <c:ptCount val="8"/>
                <c:pt idx="0">
                  <c:v>70200</c:v>
                </c:pt>
                <c:pt idx="1">
                  <c:v>77100</c:v>
                </c:pt>
                <c:pt idx="2">
                  <c:v>77600</c:v>
                </c:pt>
                <c:pt idx="3">
                  <c:v>77300</c:v>
                </c:pt>
                <c:pt idx="4">
                  <c:v>72700</c:v>
                </c:pt>
                <c:pt idx="5">
                  <c:v>70500</c:v>
                </c:pt>
                <c:pt idx="6">
                  <c:v>79000</c:v>
                </c:pt>
                <c:pt idx="7">
                  <c:v>77600</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Sikkim!$AK$39:$AR$39</c:f>
              <c:numCache>
                <c:formatCode>0.00</c:formatCode>
                <c:ptCount val="8"/>
                <c:pt idx="0">
                  <c:v>93000</c:v>
                </c:pt>
                <c:pt idx="1">
                  <c:v>89400</c:v>
                </c:pt>
                <c:pt idx="2">
                  <c:v>91000</c:v>
                </c:pt>
                <c:pt idx="3">
                  <c:v>88100</c:v>
                </c:pt>
                <c:pt idx="4">
                  <c:v>89300</c:v>
                </c:pt>
                <c:pt idx="5">
                  <c:v>93600</c:v>
                </c:pt>
                <c:pt idx="6">
                  <c:v>86900</c:v>
                </c:pt>
                <c:pt idx="7">
                  <c:v>95400</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Sikkim!$BJ$39:$BR$39</c:f>
              <c:numCache>
                <c:formatCode>0.00</c:formatCode>
                <c:ptCount val="9"/>
                <c:pt idx="0">
                  <c:v>62600</c:v>
                </c:pt>
                <c:pt idx="1">
                  <c:v>60300</c:v>
                </c:pt>
                <c:pt idx="2">
                  <c:v>74300</c:v>
                </c:pt>
                <c:pt idx="3">
                  <c:v>72000</c:v>
                </c:pt>
                <c:pt idx="4">
                  <c:v>77000</c:v>
                </c:pt>
                <c:pt idx="5">
                  <c:v>76800</c:v>
                </c:pt>
                <c:pt idx="6">
                  <c:v>75400</c:v>
                </c:pt>
                <c:pt idx="7">
                  <c:v>73400</c:v>
                </c:pt>
                <c:pt idx="8">
                  <c:v>70700</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Sikkim!$BB$39:$BI$39</c:f>
              <c:numCache>
                <c:formatCode>0.00</c:formatCode>
                <c:ptCount val="8"/>
                <c:pt idx="0">
                  <c:v>84800</c:v>
                </c:pt>
                <c:pt idx="1">
                  <c:v>82200</c:v>
                </c:pt>
                <c:pt idx="2">
                  <c:v>82300</c:v>
                </c:pt>
                <c:pt idx="3">
                  <c:v>81300</c:v>
                </c:pt>
                <c:pt idx="4">
                  <c:v>80700</c:v>
                </c:pt>
                <c:pt idx="5">
                  <c:v>83200</c:v>
                </c:pt>
                <c:pt idx="6">
                  <c:v>80000</c:v>
                </c:pt>
                <c:pt idx="7">
                  <c:v>80100</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Sikkim!$CC$39:$CK$39</c:f>
              <c:numCache>
                <c:formatCode>0.00</c:formatCode>
                <c:ptCount val="9"/>
                <c:pt idx="0">
                  <c:v>86400</c:v>
                </c:pt>
                <c:pt idx="1">
                  <c:v>77300</c:v>
                </c:pt>
                <c:pt idx="2">
                  <c:v>80400</c:v>
                </c:pt>
                <c:pt idx="3">
                  <c:v>79400</c:v>
                </c:pt>
                <c:pt idx="4">
                  <c:v>78500</c:v>
                </c:pt>
                <c:pt idx="5">
                  <c:v>82200</c:v>
                </c:pt>
                <c:pt idx="6">
                  <c:v>77900</c:v>
                </c:pt>
                <c:pt idx="7">
                  <c:v>74900</c:v>
                </c:pt>
                <c:pt idx="8">
                  <c:v>79000</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Sikkim!$BT$39:$CB$39</c:f>
              <c:numCache>
                <c:formatCode>0.00</c:formatCode>
                <c:ptCount val="9"/>
                <c:pt idx="0">
                  <c:v>97400</c:v>
                </c:pt>
                <c:pt idx="1">
                  <c:v>93500</c:v>
                </c:pt>
                <c:pt idx="2">
                  <c:v>101500</c:v>
                </c:pt>
                <c:pt idx="3">
                  <c:v>98200</c:v>
                </c:pt>
                <c:pt idx="4">
                  <c:v>96000</c:v>
                </c:pt>
                <c:pt idx="5">
                  <c:v>91700</c:v>
                </c:pt>
                <c:pt idx="6">
                  <c:v>94500</c:v>
                </c:pt>
                <c:pt idx="7">
                  <c:v>100100</c:v>
                </c:pt>
                <c:pt idx="8">
                  <c:v>95300</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Sikkim!$CV$39:$DB$39</c:f>
              <c:numCache>
                <c:formatCode>0.00</c:formatCode>
                <c:ptCount val="7"/>
                <c:pt idx="0">
                  <c:v>71700</c:v>
                </c:pt>
                <c:pt idx="1">
                  <c:v>74300</c:v>
                </c:pt>
                <c:pt idx="2">
                  <c:v>71200</c:v>
                </c:pt>
                <c:pt idx="3">
                  <c:v>72000</c:v>
                </c:pt>
                <c:pt idx="4">
                  <c:v>71300</c:v>
                </c:pt>
                <c:pt idx="5">
                  <c:v>73300</c:v>
                </c:pt>
                <c:pt idx="6">
                  <c:v>77300</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Sikkim!$CM$39:$CU$39</c:f>
              <c:numCache>
                <c:formatCode>0.00</c:formatCode>
                <c:ptCount val="9"/>
                <c:pt idx="0">
                  <c:v>80000</c:v>
                </c:pt>
                <c:pt idx="1">
                  <c:v>81200</c:v>
                </c:pt>
                <c:pt idx="2">
                  <c:v>82500</c:v>
                </c:pt>
                <c:pt idx="3">
                  <c:v>83400</c:v>
                </c:pt>
                <c:pt idx="4">
                  <c:v>82200</c:v>
                </c:pt>
                <c:pt idx="5">
                  <c:v>78300</c:v>
                </c:pt>
                <c:pt idx="6">
                  <c:v>80100</c:v>
                </c:pt>
                <c:pt idx="7">
                  <c:v>76800</c:v>
                </c:pt>
                <c:pt idx="8">
                  <c:v>76800</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IvreaZone!$B$39:$F$39</c:f>
              <c:numCache>
                <c:formatCode>0.00</c:formatCode>
                <c:ptCount val="5"/>
                <c:pt idx="0">
                  <c:v>88100</c:v>
                </c:pt>
                <c:pt idx="1">
                  <c:v>89900</c:v>
                </c:pt>
                <c:pt idx="2">
                  <c:v>89100</c:v>
                </c:pt>
                <c:pt idx="3">
                  <c:v>88900</c:v>
                </c:pt>
                <c:pt idx="4">
                  <c:v>91200</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IvreaZone!$G$39:$U$39</c:f>
              <c:numCache>
                <c:formatCode>0.00</c:formatCode>
                <c:ptCount val="15"/>
                <c:pt idx="0">
                  <c:v>75900</c:v>
                </c:pt>
                <c:pt idx="1">
                  <c:v>75600</c:v>
                </c:pt>
                <c:pt idx="2">
                  <c:v>80500</c:v>
                </c:pt>
                <c:pt idx="3">
                  <c:v>72300</c:v>
                </c:pt>
                <c:pt idx="4">
                  <c:v>77700</c:v>
                </c:pt>
                <c:pt idx="5">
                  <c:v>79700</c:v>
                </c:pt>
                <c:pt idx="6">
                  <c:v>82100</c:v>
                </c:pt>
                <c:pt idx="7">
                  <c:v>84000</c:v>
                </c:pt>
                <c:pt idx="8">
                  <c:v>83000</c:v>
                </c:pt>
                <c:pt idx="9">
                  <c:v>79500</c:v>
                </c:pt>
                <c:pt idx="10">
                  <c:v>81800</c:v>
                </c:pt>
                <c:pt idx="11">
                  <c:v>79300</c:v>
                </c:pt>
                <c:pt idx="12">
                  <c:v>76200</c:v>
                </c:pt>
                <c:pt idx="13">
                  <c:v>79200</c:v>
                </c:pt>
                <c:pt idx="14">
                  <c:v>80600</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IvreaZone!$W$39:$Y$39</c:f>
              <c:numCache>
                <c:formatCode>0.00</c:formatCode>
                <c:ptCount val="3"/>
                <c:pt idx="0">
                  <c:v>78500</c:v>
                </c:pt>
                <c:pt idx="1">
                  <c:v>78200</c:v>
                </c:pt>
                <c:pt idx="2">
                  <c:v>78300</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IvreaZone!$Z$39:$AQ$39</c:f>
              <c:numCache>
                <c:formatCode>0.00</c:formatCode>
                <c:ptCount val="18"/>
                <c:pt idx="0">
                  <c:v>75400</c:v>
                </c:pt>
                <c:pt idx="1">
                  <c:v>78300</c:v>
                </c:pt>
                <c:pt idx="2">
                  <c:v>76700</c:v>
                </c:pt>
                <c:pt idx="3">
                  <c:v>77200</c:v>
                </c:pt>
                <c:pt idx="4">
                  <c:v>77000</c:v>
                </c:pt>
                <c:pt idx="5">
                  <c:v>79400</c:v>
                </c:pt>
                <c:pt idx="6">
                  <c:v>79700</c:v>
                </c:pt>
                <c:pt idx="7">
                  <c:v>80900</c:v>
                </c:pt>
                <c:pt idx="8">
                  <c:v>77400</c:v>
                </c:pt>
                <c:pt idx="9">
                  <c:v>79700</c:v>
                </c:pt>
                <c:pt idx="10">
                  <c:v>77000</c:v>
                </c:pt>
                <c:pt idx="11">
                  <c:v>76100</c:v>
                </c:pt>
                <c:pt idx="12">
                  <c:v>77200</c:v>
                </c:pt>
                <c:pt idx="13">
                  <c:v>77200</c:v>
                </c:pt>
                <c:pt idx="14">
                  <c:v>77500</c:v>
                </c:pt>
                <c:pt idx="15">
                  <c:v>79600</c:v>
                </c:pt>
                <c:pt idx="16">
                  <c:v>76500</c:v>
                </c:pt>
                <c:pt idx="17">
                  <c:v>78300</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IvreaZone!$BQ$39:$BU$39</c:f>
              <c:numCache>
                <c:formatCode>0.00</c:formatCode>
                <c:ptCount val="5"/>
                <c:pt idx="0">
                  <c:v>91100</c:v>
                </c:pt>
                <c:pt idx="1">
                  <c:v>107000</c:v>
                </c:pt>
                <c:pt idx="2">
                  <c:v>87600</c:v>
                </c:pt>
                <c:pt idx="3">
                  <c:v>108000</c:v>
                </c:pt>
                <c:pt idx="4">
                  <c:v>86300</c:v>
                </c:pt>
              </c:numCache>
            </c:numRef>
          </c:yVal>
          <c:smooth val="0"/>
          <c:extLst>
            <c:ext xmlns:c16="http://schemas.microsoft.com/office/drawing/2014/chart" uri="{C3380CC4-5D6E-409C-BE32-E72D297353CC}">
              <c16:uniqueId val="{00000000-3848-404A-9363-0D02A9813A65}"/>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IvreaZone!$AY$39:$BO$39</c:f>
              <c:numCache>
                <c:formatCode>0.00</c:formatCode>
                <c:ptCount val="17"/>
                <c:pt idx="0">
                  <c:v>80300</c:v>
                </c:pt>
                <c:pt idx="1">
                  <c:v>86300</c:v>
                </c:pt>
                <c:pt idx="2">
                  <c:v>80100</c:v>
                </c:pt>
                <c:pt idx="3">
                  <c:v>90300</c:v>
                </c:pt>
                <c:pt idx="4">
                  <c:v>81900</c:v>
                </c:pt>
                <c:pt idx="5">
                  <c:v>57800</c:v>
                </c:pt>
                <c:pt idx="6">
                  <c:v>83000</c:v>
                </c:pt>
                <c:pt idx="7">
                  <c:v>82700</c:v>
                </c:pt>
                <c:pt idx="8">
                  <c:v>84000</c:v>
                </c:pt>
                <c:pt idx="9">
                  <c:v>76600</c:v>
                </c:pt>
                <c:pt idx="10">
                  <c:v>87800</c:v>
                </c:pt>
                <c:pt idx="11">
                  <c:v>75700</c:v>
                </c:pt>
                <c:pt idx="12">
                  <c:v>78800</c:v>
                </c:pt>
                <c:pt idx="13">
                  <c:v>87700</c:v>
                </c:pt>
                <c:pt idx="14">
                  <c:v>77100</c:v>
                </c:pt>
                <c:pt idx="15">
                  <c:v>79500</c:v>
                </c:pt>
                <c:pt idx="16">
                  <c:v>78400</c:v>
                </c:pt>
              </c:numCache>
            </c:numRef>
          </c:yVal>
          <c:smooth val="0"/>
          <c:extLst>
            <c:ext xmlns:c16="http://schemas.microsoft.com/office/drawing/2014/chart" uri="{C3380CC4-5D6E-409C-BE32-E72D297353CC}">
              <c16:uniqueId val="{00000001-3848-404A-9363-0D02A9813A65}"/>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IvreaZone!$AS$39:$AX$39</c:f>
              <c:numCache>
                <c:formatCode>0.00</c:formatCode>
                <c:ptCount val="6"/>
                <c:pt idx="0">
                  <c:v>93000</c:v>
                </c:pt>
                <c:pt idx="1">
                  <c:v>83700</c:v>
                </c:pt>
                <c:pt idx="2">
                  <c:v>87300</c:v>
                </c:pt>
                <c:pt idx="3">
                  <c:v>88900</c:v>
                </c:pt>
                <c:pt idx="4">
                  <c:v>86100</c:v>
                </c:pt>
                <c:pt idx="5">
                  <c:v>79100</c:v>
                </c:pt>
              </c:numCache>
            </c:numRef>
          </c:yVal>
          <c:smooth val="0"/>
          <c:extLst>
            <c:ext xmlns:c16="http://schemas.microsoft.com/office/drawing/2014/chart" uri="{C3380CC4-5D6E-409C-BE32-E72D297353CC}">
              <c16:uniqueId val="{00000002-3848-404A-9363-0D02A9813A65}"/>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IvreaZone!$BV$39:$CK$39</c:f>
              <c:numCache>
                <c:formatCode>0.00</c:formatCode>
                <c:ptCount val="16"/>
                <c:pt idx="0">
                  <c:v>85700</c:v>
                </c:pt>
                <c:pt idx="1">
                  <c:v>86700</c:v>
                </c:pt>
                <c:pt idx="2">
                  <c:v>33200</c:v>
                </c:pt>
                <c:pt idx="3">
                  <c:v>77000</c:v>
                </c:pt>
                <c:pt idx="4">
                  <c:v>93800</c:v>
                </c:pt>
                <c:pt idx="5">
                  <c:v>81000</c:v>
                </c:pt>
                <c:pt idx="6">
                  <c:v>82800</c:v>
                </c:pt>
                <c:pt idx="7">
                  <c:v>89200</c:v>
                </c:pt>
                <c:pt idx="8">
                  <c:v>60900</c:v>
                </c:pt>
                <c:pt idx="9">
                  <c:v>13100</c:v>
                </c:pt>
                <c:pt idx="10">
                  <c:v>86500</c:v>
                </c:pt>
                <c:pt idx="11">
                  <c:v>89000</c:v>
                </c:pt>
                <c:pt idx="12">
                  <c:v>86500</c:v>
                </c:pt>
                <c:pt idx="13">
                  <c:v>80500</c:v>
                </c:pt>
                <c:pt idx="14">
                  <c:v>70100</c:v>
                </c:pt>
                <c:pt idx="15">
                  <c:v>36900</c:v>
                </c:pt>
              </c:numCache>
            </c:numRef>
          </c:yVal>
          <c:smooth val="0"/>
          <c:extLst>
            <c:ext xmlns:c16="http://schemas.microsoft.com/office/drawing/2014/chart" uri="{C3380CC4-5D6E-409C-BE32-E72D297353CC}">
              <c16:uniqueId val="{00000003-3848-404A-9363-0D02A9813A65}"/>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IvreaZone!$CM$39:$CZ$39</c:f>
              <c:numCache>
                <c:formatCode>0.00</c:formatCode>
                <c:ptCount val="14"/>
                <c:pt idx="0">
                  <c:v>86700</c:v>
                </c:pt>
                <c:pt idx="1">
                  <c:v>86600</c:v>
                </c:pt>
                <c:pt idx="2">
                  <c:v>92600</c:v>
                </c:pt>
                <c:pt idx="3">
                  <c:v>88800</c:v>
                </c:pt>
                <c:pt idx="4">
                  <c:v>87400</c:v>
                </c:pt>
                <c:pt idx="5">
                  <c:v>92100</c:v>
                </c:pt>
                <c:pt idx="6">
                  <c:v>95000</c:v>
                </c:pt>
                <c:pt idx="7">
                  <c:v>97100</c:v>
                </c:pt>
                <c:pt idx="8">
                  <c:v>78200</c:v>
                </c:pt>
                <c:pt idx="9">
                  <c:v>103000</c:v>
                </c:pt>
                <c:pt idx="10">
                  <c:v>108000</c:v>
                </c:pt>
                <c:pt idx="11">
                  <c:v>96300</c:v>
                </c:pt>
                <c:pt idx="12">
                  <c:v>96200</c:v>
                </c:pt>
                <c:pt idx="13">
                  <c:v>81000</c:v>
                </c:pt>
              </c:numCache>
            </c:numRef>
          </c:yVal>
          <c:smooth val="0"/>
          <c:extLst>
            <c:ext xmlns:c16="http://schemas.microsoft.com/office/drawing/2014/chart" uri="{C3380CC4-5D6E-409C-BE32-E72D297353CC}">
              <c16:uniqueId val="{00000004-3848-404A-9363-0D02A9813A65}"/>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IvreaZone!$DA$39:$DR$39</c:f>
              <c:numCache>
                <c:formatCode>0.00</c:formatCode>
                <c:ptCount val="18"/>
                <c:pt idx="0">
                  <c:v>88400</c:v>
                </c:pt>
                <c:pt idx="1">
                  <c:v>77200</c:v>
                </c:pt>
                <c:pt idx="2">
                  <c:v>93500</c:v>
                </c:pt>
                <c:pt idx="3">
                  <c:v>83100</c:v>
                </c:pt>
                <c:pt idx="4">
                  <c:v>82600</c:v>
                </c:pt>
                <c:pt idx="5">
                  <c:v>78700</c:v>
                </c:pt>
                <c:pt idx="6">
                  <c:v>91600</c:v>
                </c:pt>
                <c:pt idx="7">
                  <c:v>80900</c:v>
                </c:pt>
                <c:pt idx="8">
                  <c:v>86500</c:v>
                </c:pt>
                <c:pt idx="9">
                  <c:v>82000</c:v>
                </c:pt>
                <c:pt idx="10">
                  <c:v>87000</c:v>
                </c:pt>
                <c:pt idx="11">
                  <c:v>85200</c:v>
                </c:pt>
                <c:pt idx="12">
                  <c:v>87400</c:v>
                </c:pt>
                <c:pt idx="13">
                  <c:v>84100</c:v>
                </c:pt>
                <c:pt idx="14">
                  <c:v>87400</c:v>
                </c:pt>
                <c:pt idx="15">
                  <c:v>81900</c:v>
                </c:pt>
                <c:pt idx="16">
                  <c:v>82600</c:v>
                </c:pt>
                <c:pt idx="17">
                  <c:v>84100</c:v>
                </c:pt>
              </c:numCache>
            </c:numRef>
          </c:yVal>
          <c:smooth val="0"/>
          <c:extLst>
            <c:ext xmlns:c16="http://schemas.microsoft.com/office/drawing/2014/chart" uri="{C3380CC4-5D6E-409C-BE32-E72D297353CC}">
              <c16:uniqueId val="{00000005-3848-404A-9363-0D02A9813A65}"/>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IvreaZone!$DT$39:$EF$39</c:f>
              <c:numCache>
                <c:formatCode>0.00</c:formatCode>
                <c:ptCount val="13"/>
                <c:pt idx="0">
                  <c:v>83800</c:v>
                </c:pt>
                <c:pt idx="1">
                  <c:v>85300</c:v>
                </c:pt>
                <c:pt idx="2">
                  <c:v>83000</c:v>
                </c:pt>
                <c:pt idx="3">
                  <c:v>85400</c:v>
                </c:pt>
                <c:pt idx="4">
                  <c:v>91600</c:v>
                </c:pt>
                <c:pt idx="5">
                  <c:v>85400</c:v>
                </c:pt>
                <c:pt idx="6">
                  <c:v>93700</c:v>
                </c:pt>
                <c:pt idx="7">
                  <c:v>87600</c:v>
                </c:pt>
                <c:pt idx="8">
                  <c:v>86400</c:v>
                </c:pt>
                <c:pt idx="9">
                  <c:v>86400</c:v>
                </c:pt>
                <c:pt idx="10">
                  <c:v>85100</c:v>
                </c:pt>
                <c:pt idx="11">
                  <c:v>85500</c:v>
                </c:pt>
                <c:pt idx="12">
                  <c:v>75800</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IvreaZone!$EH$39:$EZ$39</c:f>
              <c:numCache>
                <c:formatCode>0.00</c:formatCode>
                <c:ptCount val="19"/>
                <c:pt idx="0">
                  <c:v>82300</c:v>
                </c:pt>
                <c:pt idx="1">
                  <c:v>78400</c:v>
                </c:pt>
                <c:pt idx="2">
                  <c:v>85800</c:v>
                </c:pt>
                <c:pt idx="3">
                  <c:v>83700</c:v>
                </c:pt>
                <c:pt idx="4">
                  <c:v>85000</c:v>
                </c:pt>
                <c:pt idx="5">
                  <c:v>84400</c:v>
                </c:pt>
                <c:pt idx="6">
                  <c:v>85300</c:v>
                </c:pt>
                <c:pt idx="7">
                  <c:v>88000</c:v>
                </c:pt>
                <c:pt idx="8">
                  <c:v>88300</c:v>
                </c:pt>
                <c:pt idx="9">
                  <c:v>86000</c:v>
                </c:pt>
                <c:pt idx="10">
                  <c:v>88900</c:v>
                </c:pt>
                <c:pt idx="11">
                  <c:v>84100</c:v>
                </c:pt>
                <c:pt idx="12">
                  <c:v>85600</c:v>
                </c:pt>
                <c:pt idx="13">
                  <c:v>83000</c:v>
                </c:pt>
                <c:pt idx="14">
                  <c:v>78900</c:v>
                </c:pt>
                <c:pt idx="15">
                  <c:v>80200</c:v>
                </c:pt>
                <c:pt idx="16">
                  <c:v>84800</c:v>
                </c:pt>
                <c:pt idx="17">
                  <c:v>90000</c:v>
                </c:pt>
                <c:pt idx="18">
                  <c:v>92700</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IvreaZone!$FB$39:$FG$39</c:f>
              <c:numCache>
                <c:formatCode>0.00</c:formatCode>
                <c:ptCount val="6"/>
                <c:pt idx="0">
                  <c:v>66200</c:v>
                </c:pt>
                <c:pt idx="1">
                  <c:v>86000</c:v>
                </c:pt>
                <c:pt idx="2">
                  <c:v>82500</c:v>
                </c:pt>
                <c:pt idx="3">
                  <c:v>81700</c:v>
                </c:pt>
                <c:pt idx="4">
                  <c:v>84100</c:v>
                </c:pt>
                <c:pt idx="5">
                  <c:v>84500</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IvreaZone!$FI$39:$GI$39</c:f>
              <c:numCache>
                <c:formatCode>0.00</c:formatCode>
                <c:ptCount val="27"/>
                <c:pt idx="0">
                  <c:v>34400</c:v>
                </c:pt>
                <c:pt idx="1">
                  <c:v>22100</c:v>
                </c:pt>
                <c:pt idx="2">
                  <c:v>27100</c:v>
                </c:pt>
                <c:pt idx="3">
                  <c:v>3850</c:v>
                </c:pt>
                <c:pt idx="4">
                  <c:v>18620</c:v>
                </c:pt>
                <c:pt idx="5">
                  <c:v>80200</c:v>
                </c:pt>
                <c:pt idx="6">
                  <c:v>79600</c:v>
                </c:pt>
                <c:pt idx="7">
                  <c:v>38700</c:v>
                </c:pt>
                <c:pt idx="8">
                  <c:v>32100</c:v>
                </c:pt>
                <c:pt idx="9">
                  <c:v>79100</c:v>
                </c:pt>
                <c:pt idx="10">
                  <c:v>74000</c:v>
                </c:pt>
                <c:pt idx="11">
                  <c:v>75700</c:v>
                </c:pt>
                <c:pt idx="12">
                  <c:v>67400</c:v>
                </c:pt>
                <c:pt idx="13">
                  <c:v>77600</c:v>
                </c:pt>
                <c:pt idx="14">
                  <c:v>73600</c:v>
                </c:pt>
                <c:pt idx="15">
                  <c:v>73900</c:v>
                </c:pt>
                <c:pt idx="16">
                  <c:v>60800</c:v>
                </c:pt>
                <c:pt idx="17">
                  <c:v>81000</c:v>
                </c:pt>
                <c:pt idx="18">
                  <c:v>73200</c:v>
                </c:pt>
                <c:pt idx="19">
                  <c:v>75200</c:v>
                </c:pt>
                <c:pt idx="20">
                  <c:v>75100</c:v>
                </c:pt>
                <c:pt idx="21">
                  <c:v>29100</c:v>
                </c:pt>
                <c:pt idx="22">
                  <c:v>46400</c:v>
                </c:pt>
                <c:pt idx="23">
                  <c:v>92700</c:v>
                </c:pt>
                <c:pt idx="24">
                  <c:v>69500</c:v>
                </c:pt>
                <c:pt idx="25">
                  <c:v>92000</c:v>
                </c:pt>
                <c:pt idx="26">
                  <c:v>91100</c:v>
                </c:pt>
              </c:numCache>
            </c:numRef>
          </c:yVal>
          <c:smooth val="0"/>
          <c:extLst>
            <c:ext xmlns:c16="http://schemas.microsoft.com/office/drawing/2014/chart" uri="{C3380CC4-5D6E-409C-BE32-E72D297353CC}">
              <c16:uniqueId val="{00000006-3848-404A-9363-0D02A9813A65}"/>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IvreaZone!$GK$39:$GW$39</c:f>
              <c:numCache>
                <c:formatCode>0.00</c:formatCode>
                <c:ptCount val="13"/>
                <c:pt idx="0">
                  <c:v>90700</c:v>
                </c:pt>
                <c:pt idx="1">
                  <c:v>95600</c:v>
                </c:pt>
                <c:pt idx="2">
                  <c:v>88000</c:v>
                </c:pt>
                <c:pt idx="3">
                  <c:v>86100</c:v>
                </c:pt>
                <c:pt idx="4">
                  <c:v>81800</c:v>
                </c:pt>
                <c:pt idx="5">
                  <c:v>87800</c:v>
                </c:pt>
                <c:pt idx="6">
                  <c:v>77500</c:v>
                </c:pt>
                <c:pt idx="7">
                  <c:v>82800</c:v>
                </c:pt>
                <c:pt idx="8">
                  <c:v>84000</c:v>
                </c:pt>
                <c:pt idx="9">
                  <c:v>88200</c:v>
                </c:pt>
                <c:pt idx="10">
                  <c:v>83200</c:v>
                </c:pt>
                <c:pt idx="11">
                  <c:v>71000</c:v>
                </c:pt>
                <c:pt idx="12">
                  <c:v>82800</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1233848"/>
        <c:axId val="-2111252056"/>
      </c:scatterChart>
      <c:valAx>
        <c:axId val="-2111233848"/>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1252056"/>
        <c:crossesAt val="1E-3"/>
        <c:crossBetween val="midCat"/>
        <c:minorUnit val="50"/>
      </c:valAx>
      <c:valAx>
        <c:axId val="-2111252056"/>
        <c:scaling>
          <c:orientation val="minMax"/>
          <c:max val="110000"/>
          <c:min val="10000"/>
        </c:scaling>
        <c:delete val="0"/>
        <c:axPos val="l"/>
        <c:majorGridlines/>
        <c:title>
          <c:tx>
            <c:rich>
              <a:bodyPr rot="-5400000" vert="horz"/>
              <a:lstStyle/>
              <a:p>
                <a:pPr>
                  <a:defRPr/>
                </a:pPr>
                <a:r>
                  <a:rPr lang="en-US"/>
                  <a:t>K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1233848"/>
        <c:crosses val="autoZero"/>
        <c:crossBetween val="midCat"/>
      </c:valAx>
    </c:plotArea>
    <c:plotVisOnly val="1"/>
    <c:dispBlanksAs val="gap"/>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Langtang!$F$43:$I$43</c:f>
              <c:numCache>
                <c:formatCode>0.00</c:formatCode>
                <c:ptCount val="4"/>
                <c:pt idx="0">
                  <c:v>22.2</c:v>
                </c:pt>
                <c:pt idx="1">
                  <c:v>18.3</c:v>
                </c:pt>
                <c:pt idx="2">
                  <c:v>18.2</c:v>
                </c:pt>
                <c:pt idx="3">
                  <c:v>20.96</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Langtang!$B$43:$E$43</c:f>
              <c:numCache>
                <c:formatCode>0.00</c:formatCode>
                <c:ptCount val="4"/>
                <c:pt idx="0">
                  <c:v>33.799999999999997</c:v>
                </c:pt>
                <c:pt idx="1">
                  <c:v>32.299999999999997</c:v>
                </c:pt>
                <c:pt idx="2">
                  <c:v>27.9</c:v>
                </c:pt>
                <c:pt idx="3">
                  <c:v>34.799999999999997</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Langtang!$X$43:$AE$43</c:f>
              <c:numCache>
                <c:formatCode>0.00</c:formatCode>
                <c:ptCount val="8"/>
                <c:pt idx="0">
                  <c:v>46.9</c:v>
                </c:pt>
                <c:pt idx="1">
                  <c:v>44</c:v>
                </c:pt>
                <c:pt idx="2">
                  <c:v>41.3</c:v>
                </c:pt>
                <c:pt idx="3">
                  <c:v>49</c:v>
                </c:pt>
                <c:pt idx="4">
                  <c:v>45.9</c:v>
                </c:pt>
                <c:pt idx="5">
                  <c:v>43.6</c:v>
                </c:pt>
                <c:pt idx="6">
                  <c:v>42.9</c:v>
                </c:pt>
                <c:pt idx="7">
                  <c:v>51.9</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Langtang!$U$43:$W$43</c:f>
              <c:numCache>
                <c:formatCode>0.00</c:formatCode>
                <c:ptCount val="3"/>
                <c:pt idx="0">
                  <c:v>81.099999999999994</c:v>
                </c:pt>
                <c:pt idx="1">
                  <c:v>86.1</c:v>
                </c:pt>
                <c:pt idx="2">
                  <c:v>83.3</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Langtang!$AG$43:$AO$43</c:f>
              <c:numCache>
                <c:formatCode>0.00</c:formatCode>
                <c:ptCount val="9"/>
                <c:pt idx="0">
                  <c:v>32.6</c:v>
                </c:pt>
                <c:pt idx="1">
                  <c:v>32.799999999999997</c:v>
                </c:pt>
                <c:pt idx="2">
                  <c:v>35.6</c:v>
                </c:pt>
                <c:pt idx="3">
                  <c:v>38.4</c:v>
                </c:pt>
                <c:pt idx="4">
                  <c:v>42.1</c:v>
                </c:pt>
                <c:pt idx="5">
                  <c:v>42.7</c:v>
                </c:pt>
                <c:pt idx="6">
                  <c:v>37.6</c:v>
                </c:pt>
                <c:pt idx="7">
                  <c:v>41.9</c:v>
                </c:pt>
                <c:pt idx="8">
                  <c:v>34.700000000000003</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Langtang!$P$43:$S$43</c:f>
              <c:numCache>
                <c:formatCode>0.00</c:formatCode>
                <c:ptCount val="4"/>
                <c:pt idx="0">
                  <c:v>10.72</c:v>
                </c:pt>
                <c:pt idx="1">
                  <c:v>9.9499999999999993</c:v>
                </c:pt>
                <c:pt idx="2">
                  <c:v>10.039999999999999</c:v>
                </c:pt>
                <c:pt idx="3">
                  <c:v>12.15</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Langtang!$K$43:$O$43</c:f>
              <c:numCache>
                <c:formatCode>0.00</c:formatCode>
                <c:ptCount val="5"/>
                <c:pt idx="0">
                  <c:v>19.600000000000001</c:v>
                </c:pt>
                <c:pt idx="1">
                  <c:v>10.32</c:v>
                </c:pt>
                <c:pt idx="2">
                  <c:v>12.9</c:v>
                </c:pt>
                <c:pt idx="3">
                  <c:v>14.05</c:v>
                </c:pt>
                <c:pt idx="4">
                  <c:v>15.3</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Sikkim!$K$43:$Q$43</c:f>
              <c:numCache>
                <c:formatCode>0.00</c:formatCode>
                <c:ptCount val="7"/>
                <c:pt idx="0">
                  <c:v>9.24</c:v>
                </c:pt>
                <c:pt idx="1">
                  <c:v>10.92</c:v>
                </c:pt>
                <c:pt idx="2">
                  <c:v>12.06</c:v>
                </c:pt>
                <c:pt idx="3">
                  <c:v>11.27</c:v>
                </c:pt>
                <c:pt idx="4">
                  <c:v>10.94</c:v>
                </c:pt>
                <c:pt idx="5">
                  <c:v>12.14</c:v>
                </c:pt>
                <c:pt idx="6">
                  <c:v>12.2</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Sikkim!$B$43:$J$43</c:f>
              <c:numCache>
                <c:formatCode>0.00</c:formatCode>
                <c:ptCount val="9"/>
                <c:pt idx="0">
                  <c:v>26.1</c:v>
                </c:pt>
                <c:pt idx="1">
                  <c:v>27.1</c:v>
                </c:pt>
                <c:pt idx="2">
                  <c:v>28.1</c:v>
                </c:pt>
                <c:pt idx="3">
                  <c:v>26.7</c:v>
                </c:pt>
                <c:pt idx="4">
                  <c:v>27.1</c:v>
                </c:pt>
                <c:pt idx="5">
                  <c:v>26.1</c:v>
                </c:pt>
                <c:pt idx="6">
                  <c:v>26.3</c:v>
                </c:pt>
                <c:pt idx="7">
                  <c:v>26.7</c:v>
                </c:pt>
                <c:pt idx="8">
                  <c:v>24.1</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Sikkim!$AB$43:$AI$43</c:f>
              <c:numCache>
                <c:formatCode>0.00</c:formatCode>
                <c:ptCount val="8"/>
                <c:pt idx="0">
                  <c:v>18.5</c:v>
                </c:pt>
                <c:pt idx="1">
                  <c:v>15.9</c:v>
                </c:pt>
                <c:pt idx="2">
                  <c:v>20.399999999999999</c:v>
                </c:pt>
                <c:pt idx="3">
                  <c:v>15.4</c:v>
                </c:pt>
                <c:pt idx="4">
                  <c:v>14</c:v>
                </c:pt>
                <c:pt idx="5">
                  <c:v>18.3</c:v>
                </c:pt>
                <c:pt idx="6">
                  <c:v>14.97</c:v>
                </c:pt>
                <c:pt idx="7">
                  <c:v>16.57</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Sikkim!$S$43:$AA$43</c:f>
              <c:numCache>
                <c:formatCode>0.00</c:formatCode>
                <c:ptCount val="9"/>
                <c:pt idx="0">
                  <c:v>22.6</c:v>
                </c:pt>
                <c:pt idx="1">
                  <c:v>23.1</c:v>
                </c:pt>
                <c:pt idx="2">
                  <c:v>19</c:v>
                </c:pt>
                <c:pt idx="3">
                  <c:v>21</c:v>
                </c:pt>
                <c:pt idx="4">
                  <c:v>25.4</c:v>
                </c:pt>
                <c:pt idx="5">
                  <c:v>25.3</c:v>
                </c:pt>
                <c:pt idx="6">
                  <c:v>26.3</c:v>
                </c:pt>
                <c:pt idx="7">
                  <c:v>26.1</c:v>
                </c:pt>
                <c:pt idx="8">
                  <c:v>22.1</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Sikkim!$AS$43:$AZ$43</c:f>
              <c:numCache>
                <c:formatCode>0.00</c:formatCode>
                <c:ptCount val="8"/>
                <c:pt idx="0">
                  <c:v>16.8</c:v>
                </c:pt>
                <c:pt idx="1">
                  <c:v>14.73</c:v>
                </c:pt>
                <c:pt idx="2">
                  <c:v>15</c:v>
                </c:pt>
                <c:pt idx="3">
                  <c:v>15.1</c:v>
                </c:pt>
                <c:pt idx="4">
                  <c:v>14.3</c:v>
                </c:pt>
                <c:pt idx="5">
                  <c:v>13.66</c:v>
                </c:pt>
                <c:pt idx="6">
                  <c:v>14</c:v>
                </c:pt>
                <c:pt idx="7">
                  <c:v>15</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Sikkim!$AK$43:$AR$43</c:f>
              <c:numCache>
                <c:formatCode>0.00</c:formatCode>
                <c:ptCount val="8"/>
                <c:pt idx="0">
                  <c:v>28.9</c:v>
                </c:pt>
                <c:pt idx="1">
                  <c:v>27.1</c:v>
                </c:pt>
                <c:pt idx="2">
                  <c:v>29.5</c:v>
                </c:pt>
                <c:pt idx="3">
                  <c:v>29.2</c:v>
                </c:pt>
                <c:pt idx="4">
                  <c:v>25.8</c:v>
                </c:pt>
                <c:pt idx="5">
                  <c:v>28.5</c:v>
                </c:pt>
                <c:pt idx="6">
                  <c:v>28.5</c:v>
                </c:pt>
                <c:pt idx="7">
                  <c:v>29.7</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Sikkim!$BJ$43:$BR$43</c:f>
              <c:numCache>
                <c:formatCode>0.00</c:formatCode>
                <c:ptCount val="9"/>
                <c:pt idx="0">
                  <c:v>17.899999999999999</c:v>
                </c:pt>
                <c:pt idx="1">
                  <c:v>20.3</c:v>
                </c:pt>
                <c:pt idx="2">
                  <c:v>21.3</c:v>
                </c:pt>
                <c:pt idx="3">
                  <c:v>20.3</c:v>
                </c:pt>
                <c:pt idx="4">
                  <c:v>20.9</c:v>
                </c:pt>
                <c:pt idx="5">
                  <c:v>23.6</c:v>
                </c:pt>
                <c:pt idx="6">
                  <c:v>20</c:v>
                </c:pt>
                <c:pt idx="7">
                  <c:v>20.5</c:v>
                </c:pt>
                <c:pt idx="8">
                  <c:v>20.2</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Sikkim!$BB$43:$BI$43</c:f>
              <c:numCache>
                <c:formatCode>0.00</c:formatCode>
                <c:ptCount val="8"/>
                <c:pt idx="0">
                  <c:v>37.4</c:v>
                </c:pt>
                <c:pt idx="1">
                  <c:v>28.5</c:v>
                </c:pt>
                <c:pt idx="2">
                  <c:v>31.8</c:v>
                </c:pt>
                <c:pt idx="3">
                  <c:v>30.6</c:v>
                </c:pt>
                <c:pt idx="4">
                  <c:v>31</c:v>
                </c:pt>
                <c:pt idx="5">
                  <c:v>30.1</c:v>
                </c:pt>
                <c:pt idx="6">
                  <c:v>41.6</c:v>
                </c:pt>
                <c:pt idx="7">
                  <c:v>33.299999999999997</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Sikkim!$CC$43:$CK$43</c:f>
              <c:numCache>
                <c:formatCode>0.00</c:formatCode>
                <c:ptCount val="9"/>
                <c:pt idx="0">
                  <c:v>11.62</c:v>
                </c:pt>
                <c:pt idx="1">
                  <c:v>10.79</c:v>
                </c:pt>
                <c:pt idx="2">
                  <c:v>11.05</c:v>
                </c:pt>
                <c:pt idx="3">
                  <c:v>10.54</c:v>
                </c:pt>
                <c:pt idx="4">
                  <c:v>10.78</c:v>
                </c:pt>
                <c:pt idx="5">
                  <c:v>12.1</c:v>
                </c:pt>
                <c:pt idx="6">
                  <c:v>12</c:v>
                </c:pt>
                <c:pt idx="7">
                  <c:v>12</c:v>
                </c:pt>
                <c:pt idx="8">
                  <c:v>10.53</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Sikkim!$BT$43:$CB$43</c:f>
              <c:numCache>
                <c:formatCode>0.00</c:formatCode>
                <c:ptCount val="9"/>
                <c:pt idx="0">
                  <c:v>27.3</c:v>
                </c:pt>
                <c:pt idx="1">
                  <c:v>22.4</c:v>
                </c:pt>
                <c:pt idx="2">
                  <c:v>25.6</c:v>
                </c:pt>
                <c:pt idx="3">
                  <c:v>27.1</c:v>
                </c:pt>
                <c:pt idx="4">
                  <c:v>26.4</c:v>
                </c:pt>
                <c:pt idx="5">
                  <c:v>22.9</c:v>
                </c:pt>
                <c:pt idx="6">
                  <c:v>25.7</c:v>
                </c:pt>
                <c:pt idx="7">
                  <c:v>29.3</c:v>
                </c:pt>
                <c:pt idx="8">
                  <c:v>24.7</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Sikkim!$CV$43:$DB$43</c:f>
              <c:numCache>
                <c:formatCode>0.00</c:formatCode>
                <c:ptCount val="7"/>
                <c:pt idx="0">
                  <c:v>22.5</c:v>
                </c:pt>
                <c:pt idx="1">
                  <c:v>23.5</c:v>
                </c:pt>
                <c:pt idx="2">
                  <c:v>21.4</c:v>
                </c:pt>
                <c:pt idx="3">
                  <c:v>22.25</c:v>
                </c:pt>
                <c:pt idx="4">
                  <c:v>22.2</c:v>
                </c:pt>
                <c:pt idx="5">
                  <c:v>23.1</c:v>
                </c:pt>
                <c:pt idx="6">
                  <c:v>24.4</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Sikkim!$CM$43:$CU$43</c:f>
              <c:numCache>
                <c:formatCode>0.00</c:formatCode>
                <c:ptCount val="9"/>
                <c:pt idx="0">
                  <c:v>18.100000000000001</c:v>
                </c:pt>
                <c:pt idx="1">
                  <c:v>28</c:v>
                </c:pt>
                <c:pt idx="2">
                  <c:v>14.8</c:v>
                </c:pt>
                <c:pt idx="3">
                  <c:v>33.200000000000003</c:v>
                </c:pt>
                <c:pt idx="4">
                  <c:v>18.11</c:v>
                </c:pt>
                <c:pt idx="5">
                  <c:v>13.2</c:v>
                </c:pt>
                <c:pt idx="6">
                  <c:v>16.3</c:v>
                </c:pt>
                <c:pt idx="7">
                  <c:v>13.22</c:v>
                </c:pt>
                <c:pt idx="8">
                  <c:v>16.8</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IvreaZone!$B$43:$F$43</c:f>
              <c:numCache>
                <c:formatCode>0.00</c:formatCode>
                <c:ptCount val="5"/>
                <c:pt idx="0">
                  <c:v>88</c:v>
                </c:pt>
                <c:pt idx="1">
                  <c:v>69.5</c:v>
                </c:pt>
                <c:pt idx="2">
                  <c:v>68.099999999999994</c:v>
                </c:pt>
                <c:pt idx="3">
                  <c:v>68.7</c:v>
                </c:pt>
                <c:pt idx="4">
                  <c:v>66</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IvreaZone!$G$43:$U$43</c:f>
              <c:numCache>
                <c:formatCode>0.00</c:formatCode>
                <c:ptCount val="15"/>
                <c:pt idx="0">
                  <c:v>45</c:v>
                </c:pt>
                <c:pt idx="1">
                  <c:v>48</c:v>
                </c:pt>
                <c:pt idx="2">
                  <c:v>42</c:v>
                </c:pt>
                <c:pt idx="3">
                  <c:v>39.4</c:v>
                </c:pt>
                <c:pt idx="4">
                  <c:v>41.2</c:v>
                </c:pt>
                <c:pt idx="5">
                  <c:v>34</c:v>
                </c:pt>
                <c:pt idx="6">
                  <c:v>23.6</c:v>
                </c:pt>
                <c:pt idx="7">
                  <c:v>18.899999999999999</c:v>
                </c:pt>
                <c:pt idx="8">
                  <c:v>25</c:v>
                </c:pt>
                <c:pt idx="9">
                  <c:v>32.9</c:v>
                </c:pt>
                <c:pt idx="10">
                  <c:v>35.799999999999997</c:v>
                </c:pt>
                <c:pt idx="11">
                  <c:v>37.1</c:v>
                </c:pt>
                <c:pt idx="12">
                  <c:v>39.200000000000003</c:v>
                </c:pt>
                <c:pt idx="13">
                  <c:v>36.200000000000003</c:v>
                </c:pt>
                <c:pt idx="14">
                  <c:v>22.2</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IvreaZone!$W$43:$Y$43</c:f>
              <c:numCache>
                <c:formatCode>0.00</c:formatCode>
                <c:ptCount val="3"/>
                <c:pt idx="0">
                  <c:v>80.099999999999994</c:v>
                </c:pt>
                <c:pt idx="1">
                  <c:v>53.8</c:v>
                </c:pt>
                <c:pt idx="2">
                  <c:v>66.8</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IvreaZone!$Z$43:$AQ$43</c:f>
              <c:numCache>
                <c:formatCode>0.00</c:formatCode>
                <c:ptCount val="18"/>
                <c:pt idx="0">
                  <c:v>51.7</c:v>
                </c:pt>
                <c:pt idx="1">
                  <c:v>52</c:v>
                </c:pt>
                <c:pt idx="2">
                  <c:v>46.5</c:v>
                </c:pt>
                <c:pt idx="3">
                  <c:v>46.4</c:v>
                </c:pt>
                <c:pt idx="4">
                  <c:v>43.6</c:v>
                </c:pt>
                <c:pt idx="5">
                  <c:v>46.9</c:v>
                </c:pt>
                <c:pt idx="6">
                  <c:v>46.3</c:v>
                </c:pt>
                <c:pt idx="7">
                  <c:v>46.7</c:v>
                </c:pt>
                <c:pt idx="8">
                  <c:v>45.1</c:v>
                </c:pt>
                <c:pt idx="9">
                  <c:v>45.3</c:v>
                </c:pt>
                <c:pt idx="10">
                  <c:v>39.4</c:v>
                </c:pt>
                <c:pt idx="11">
                  <c:v>39.6</c:v>
                </c:pt>
                <c:pt idx="12">
                  <c:v>40.6</c:v>
                </c:pt>
                <c:pt idx="13">
                  <c:v>47.9</c:v>
                </c:pt>
                <c:pt idx="14">
                  <c:v>45.4</c:v>
                </c:pt>
                <c:pt idx="15">
                  <c:v>46.4</c:v>
                </c:pt>
                <c:pt idx="16">
                  <c:v>44.9</c:v>
                </c:pt>
                <c:pt idx="17">
                  <c:v>47.2</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IvreaZone!$BQ$43:$BU$43</c:f>
              <c:numCache>
                <c:formatCode>0.00</c:formatCode>
                <c:ptCount val="5"/>
                <c:pt idx="0">
                  <c:v>101.2</c:v>
                </c:pt>
                <c:pt idx="1">
                  <c:v>119</c:v>
                </c:pt>
                <c:pt idx="2">
                  <c:v>112.2</c:v>
                </c:pt>
                <c:pt idx="3">
                  <c:v>100.2</c:v>
                </c:pt>
                <c:pt idx="4">
                  <c:v>102.9</c:v>
                </c:pt>
              </c:numCache>
            </c:numRef>
          </c:yVal>
          <c:smooth val="0"/>
          <c:extLst>
            <c:ext xmlns:c16="http://schemas.microsoft.com/office/drawing/2014/chart" uri="{C3380CC4-5D6E-409C-BE32-E72D297353CC}">
              <c16:uniqueId val="{00000000-A365-4919-B312-FF4974FFCB94}"/>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IvreaZone!$AY$43:$BO$43</c:f>
              <c:numCache>
                <c:formatCode>0.00</c:formatCode>
                <c:ptCount val="17"/>
                <c:pt idx="0">
                  <c:v>53.5</c:v>
                </c:pt>
                <c:pt idx="1">
                  <c:v>48.9</c:v>
                </c:pt>
                <c:pt idx="2">
                  <c:v>45.9</c:v>
                </c:pt>
                <c:pt idx="3">
                  <c:v>47.3</c:v>
                </c:pt>
                <c:pt idx="4">
                  <c:v>45.9</c:v>
                </c:pt>
                <c:pt idx="5">
                  <c:v>51.7</c:v>
                </c:pt>
                <c:pt idx="6">
                  <c:v>50.7</c:v>
                </c:pt>
                <c:pt idx="7">
                  <c:v>55.6</c:v>
                </c:pt>
                <c:pt idx="8">
                  <c:v>53.5</c:v>
                </c:pt>
                <c:pt idx="9">
                  <c:v>52.9</c:v>
                </c:pt>
                <c:pt idx="10">
                  <c:v>52.4</c:v>
                </c:pt>
                <c:pt idx="11">
                  <c:v>53</c:v>
                </c:pt>
                <c:pt idx="12">
                  <c:v>53.1</c:v>
                </c:pt>
                <c:pt idx="13">
                  <c:v>57.2</c:v>
                </c:pt>
                <c:pt idx="14">
                  <c:v>49</c:v>
                </c:pt>
                <c:pt idx="15">
                  <c:v>60.5</c:v>
                </c:pt>
                <c:pt idx="16">
                  <c:v>52.8</c:v>
                </c:pt>
              </c:numCache>
            </c:numRef>
          </c:yVal>
          <c:smooth val="0"/>
          <c:extLst>
            <c:ext xmlns:c16="http://schemas.microsoft.com/office/drawing/2014/chart" uri="{C3380CC4-5D6E-409C-BE32-E72D297353CC}">
              <c16:uniqueId val="{00000001-A365-4919-B312-FF4974FFCB94}"/>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IvreaZone!$AS$43:$AX$43</c:f>
              <c:numCache>
                <c:formatCode>0.00</c:formatCode>
                <c:ptCount val="6"/>
                <c:pt idx="0">
                  <c:v>97.2</c:v>
                </c:pt>
                <c:pt idx="1">
                  <c:v>92.9</c:v>
                </c:pt>
                <c:pt idx="2">
                  <c:v>96.9</c:v>
                </c:pt>
                <c:pt idx="3">
                  <c:v>103.6</c:v>
                </c:pt>
                <c:pt idx="4">
                  <c:v>96.5</c:v>
                </c:pt>
                <c:pt idx="5">
                  <c:v>86.5</c:v>
                </c:pt>
              </c:numCache>
            </c:numRef>
          </c:yVal>
          <c:smooth val="0"/>
          <c:extLst>
            <c:ext xmlns:c16="http://schemas.microsoft.com/office/drawing/2014/chart" uri="{C3380CC4-5D6E-409C-BE32-E72D297353CC}">
              <c16:uniqueId val="{00000002-A365-4919-B312-FF4974FFCB94}"/>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IvreaZone!$BV$43:$CK$43</c:f>
              <c:numCache>
                <c:formatCode>0.00</c:formatCode>
                <c:ptCount val="16"/>
                <c:pt idx="0">
                  <c:v>36</c:v>
                </c:pt>
                <c:pt idx="1">
                  <c:v>31.8</c:v>
                </c:pt>
                <c:pt idx="2">
                  <c:v>31.3</c:v>
                </c:pt>
                <c:pt idx="3">
                  <c:v>29.3</c:v>
                </c:pt>
                <c:pt idx="4">
                  <c:v>29.7</c:v>
                </c:pt>
                <c:pt idx="5">
                  <c:v>36.700000000000003</c:v>
                </c:pt>
                <c:pt idx="6">
                  <c:v>36.6</c:v>
                </c:pt>
                <c:pt idx="7">
                  <c:v>37.1</c:v>
                </c:pt>
                <c:pt idx="8">
                  <c:v>35.299999999999997</c:v>
                </c:pt>
                <c:pt idx="9">
                  <c:v>25.7</c:v>
                </c:pt>
                <c:pt idx="10">
                  <c:v>22.4</c:v>
                </c:pt>
                <c:pt idx="11">
                  <c:v>33.1</c:v>
                </c:pt>
                <c:pt idx="12">
                  <c:v>29.3</c:v>
                </c:pt>
                <c:pt idx="13">
                  <c:v>35.9</c:v>
                </c:pt>
                <c:pt idx="14">
                  <c:v>30.7</c:v>
                </c:pt>
                <c:pt idx="15">
                  <c:v>20.59</c:v>
                </c:pt>
              </c:numCache>
            </c:numRef>
          </c:yVal>
          <c:smooth val="0"/>
          <c:extLst>
            <c:ext xmlns:c16="http://schemas.microsoft.com/office/drawing/2014/chart" uri="{C3380CC4-5D6E-409C-BE32-E72D297353CC}">
              <c16:uniqueId val="{00000003-A365-4919-B312-FF4974FFCB94}"/>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IvreaZone!$CM$43:$CZ$43</c:f>
              <c:numCache>
                <c:formatCode>0.00</c:formatCode>
                <c:ptCount val="14"/>
                <c:pt idx="0">
                  <c:v>13.24</c:v>
                </c:pt>
                <c:pt idx="1">
                  <c:v>6.27</c:v>
                </c:pt>
                <c:pt idx="2">
                  <c:v>40.700000000000003</c:v>
                </c:pt>
                <c:pt idx="3">
                  <c:v>81.900000000000006</c:v>
                </c:pt>
                <c:pt idx="4">
                  <c:v>80.5</c:v>
                </c:pt>
                <c:pt idx="5">
                  <c:v>79.599999999999994</c:v>
                </c:pt>
                <c:pt idx="6">
                  <c:v>89</c:v>
                </c:pt>
                <c:pt idx="7">
                  <c:v>91</c:v>
                </c:pt>
                <c:pt idx="8">
                  <c:v>73</c:v>
                </c:pt>
                <c:pt idx="9">
                  <c:v>84</c:v>
                </c:pt>
                <c:pt idx="10">
                  <c:v>91</c:v>
                </c:pt>
                <c:pt idx="11">
                  <c:v>85.5</c:v>
                </c:pt>
                <c:pt idx="12">
                  <c:v>81.400000000000006</c:v>
                </c:pt>
                <c:pt idx="13">
                  <c:v>75.5</c:v>
                </c:pt>
              </c:numCache>
            </c:numRef>
          </c:yVal>
          <c:smooth val="0"/>
          <c:extLst>
            <c:ext xmlns:c16="http://schemas.microsoft.com/office/drawing/2014/chart" uri="{C3380CC4-5D6E-409C-BE32-E72D297353CC}">
              <c16:uniqueId val="{00000004-A365-4919-B312-FF4974FFCB94}"/>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IvreaZone!$DA$43:$DR$43</c:f>
              <c:numCache>
                <c:formatCode>0.00</c:formatCode>
                <c:ptCount val="18"/>
                <c:pt idx="0">
                  <c:v>54.6</c:v>
                </c:pt>
                <c:pt idx="1">
                  <c:v>50.8</c:v>
                </c:pt>
                <c:pt idx="2">
                  <c:v>48.5</c:v>
                </c:pt>
                <c:pt idx="3">
                  <c:v>43.9</c:v>
                </c:pt>
                <c:pt idx="4">
                  <c:v>49</c:v>
                </c:pt>
                <c:pt idx="5">
                  <c:v>48.2</c:v>
                </c:pt>
                <c:pt idx="6">
                  <c:v>50.8</c:v>
                </c:pt>
                <c:pt idx="7">
                  <c:v>48.8</c:v>
                </c:pt>
                <c:pt idx="8">
                  <c:v>52.3</c:v>
                </c:pt>
                <c:pt idx="9">
                  <c:v>51.1</c:v>
                </c:pt>
                <c:pt idx="10">
                  <c:v>53.5</c:v>
                </c:pt>
                <c:pt idx="11">
                  <c:v>51.3</c:v>
                </c:pt>
                <c:pt idx="12">
                  <c:v>54.6</c:v>
                </c:pt>
                <c:pt idx="13">
                  <c:v>51.4</c:v>
                </c:pt>
                <c:pt idx="14">
                  <c:v>48.5</c:v>
                </c:pt>
                <c:pt idx="15">
                  <c:v>48.6</c:v>
                </c:pt>
                <c:pt idx="16">
                  <c:v>52</c:v>
                </c:pt>
                <c:pt idx="17">
                  <c:v>55.6</c:v>
                </c:pt>
              </c:numCache>
            </c:numRef>
          </c:yVal>
          <c:smooth val="0"/>
          <c:extLst>
            <c:ext xmlns:c16="http://schemas.microsoft.com/office/drawing/2014/chart" uri="{C3380CC4-5D6E-409C-BE32-E72D297353CC}">
              <c16:uniqueId val="{00000005-A365-4919-B312-FF4974FFCB94}"/>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IvreaZone!$DT$43:$EF$43</c:f>
              <c:numCache>
                <c:formatCode>0.00</c:formatCode>
                <c:ptCount val="13"/>
                <c:pt idx="0">
                  <c:v>47.1</c:v>
                </c:pt>
                <c:pt idx="1">
                  <c:v>40.1</c:v>
                </c:pt>
                <c:pt idx="2">
                  <c:v>42.6</c:v>
                </c:pt>
                <c:pt idx="3">
                  <c:v>42.3</c:v>
                </c:pt>
                <c:pt idx="4">
                  <c:v>59.6</c:v>
                </c:pt>
                <c:pt idx="5">
                  <c:v>42.8</c:v>
                </c:pt>
                <c:pt idx="6">
                  <c:v>41</c:v>
                </c:pt>
                <c:pt idx="7">
                  <c:v>38.4</c:v>
                </c:pt>
                <c:pt idx="8">
                  <c:v>34.32</c:v>
                </c:pt>
                <c:pt idx="9">
                  <c:v>36.200000000000003</c:v>
                </c:pt>
                <c:pt idx="10">
                  <c:v>49.5</c:v>
                </c:pt>
                <c:pt idx="11">
                  <c:v>54</c:v>
                </c:pt>
                <c:pt idx="12">
                  <c:v>44.4</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IvreaZone!$EH$43:$EZ$43</c:f>
              <c:numCache>
                <c:formatCode>0.00</c:formatCode>
                <c:ptCount val="19"/>
                <c:pt idx="0">
                  <c:v>18.62</c:v>
                </c:pt>
                <c:pt idx="1">
                  <c:v>17.899999999999999</c:v>
                </c:pt>
                <c:pt idx="2">
                  <c:v>18.84</c:v>
                </c:pt>
                <c:pt idx="3">
                  <c:v>19.100000000000001</c:v>
                </c:pt>
                <c:pt idx="4">
                  <c:v>18.62</c:v>
                </c:pt>
                <c:pt idx="5">
                  <c:v>20.9</c:v>
                </c:pt>
                <c:pt idx="6">
                  <c:v>17.920000000000002</c:v>
                </c:pt>
                <c:pt idx="7">
                  <c:v>18.989999999999998</c:v>
                </c:pt>
                <c:pt idx="8">
                  <c:v>18.82</c:v>
                </c:pt>
                <c:pt idx="9">
                  <c:v>20.21</c:v>
                </c:pt>
                <c:pt idx="10">
                  <c:v>26.4</c:v>
                </c:pt>
                <c:pt idx="11">
                  <c:v>20.66</c:v>
                </c:pt>
                <c:pt idx="12">
                  <c:v>20.9</c:v>
                </c:pt>
                <c:pt idx="13">
                  <c:v>21.41</c:v>
                </c:pt>
                <c:pt idx="14">
                  <c:v>24.4</c:v>
                </c:pt>
                <c:pt idx="15">
                  <c:v>24.9</c:v>
                </c:pt>
                <c:pt idx="16">
                  <c:v>19.649999999999999</c:v>
                </c:pt>
                <c:pt idx="17">
                  <c:v>22.8</c:v>
                </c:pt>
                <c:pt idx="18">
                  <c:v>11.9</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IvreaZone!$FB$43:$FG$43</c:f>
              <c:numCache>
                <c:formatCode>0.00</c:formatCode>
                <c:ptCount val="6"/>
                <c:pt idx="0">
                  <c:v>17.899999999999999</c:v>
                </c:pt>
                <c:pt idx="1">
                  <c:v>31.1</c:v>
                </c:pt>
                <c:pt idx="2">
                  <c:v>29.5</c:v>
                </c:pt>
                <c:pt idx="3">
                  <c:v>31.9</c:v>
                </c:pt>
                <c:pt idx="4">
                  <c:v>26.2</c:v>
                </c:pt>
                <c:pt idx="5">
                  <c:v>27.9</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IvreaZone!$FI$43:$GI$43</c:f>
              <c:numCache>
                <c:formatCode>0.00</c:formatCode>
                <c:ptCount val="27"/>
                <c:pt idx="0">
                  <c:v>6.66</c:v>
                </c:pt>
                <c:pt idx="1">
                  <c:v>6.47</c:v>
                </c:pt>
                <c:pt idx="2">
                  <c:v>8.74</c:v>
                </c:pt>
                <c:pt idx="3">
                  <c:v>60.9</c:v>
                </c:pt>
                <c:pt idx="4">
                  <c:v>7.44</c:v>
                </c:pt>
                <c:pt idx="5">
                  <c:v>1.64</c:v>
                </c:pt>
                <c:pt idx="6">
                  <c:v>4.04</c:v>
                </c:pt>
                <c:pt idx="7">
                  <c:v>3.97</c:v>
                </c:pt>
                <c:pt idx="8">
                  <c:v>3.34</c:v>
                </c:pt>
                <c:pt idx="9">
                  <c:v>3.63</c:v>
                </c:pt>
                <c:pt idx="10">
                  <c:v>8.58</c:v>
                </c:pt>
                <c:pt idx="11">
                  <c:v>6.68</c:v>
                </c:pt>
                <c:pt idx="12">
                  <c:v>5.56</c:v>
                </c:pt>
                <c:pt idx="13">
                  <c:v>5.29</c:v>
                </c:pt>
                <c:pt idx="14">
                  <c:v>6.76</c:v>
                </c:pt>
                <c:pt idx="15">
                  <c:v>6.18</c:v>
                </c:pt>
                <c:pt idx="16">
                  <c:v>4.87</c:v>
                </c:pt>
                <c:pt idx="17">
                  <c:v>3.83</c:v>
                </c:pt>
                <c:pt idx="18">
                  <c:v>6.86</c:v>
                </c:pt>
                <c:pt idx="19">
                  <c:v>4.3899999999999997</c:v>
                </c:pt>
                <c:pt idx="20">
                  <c:v>12.31</c:v>
                </c:pt>
                <c:pt idx="21">
                  <c:v>4</c:v>
                </c:pt>
                <c:pt idx="22">
                  <c:v>3.09</c:v>
                </c:pt>
                <c:pt idx="23">
                  <c:v>3.7</c:v>
                </c:pt>
                <c:pt idx="24">
                  <c:v>3.35</c:v>
                </c:pt>
                <c:pt idx="25">
                  <c:v>5.79</c:v>
                </c:pt>
                <c:pt idx="26">
                  <c:v>6.16</c:v>
                </c:pt>
              </c:numCache>
            </c:numRef>
          </c:yVal>
          <c:smooth val="0"/>
          <c:extLst>
            <c:ext xmlns:c16="http://schemas.microsoft.com/office/drawing/2014/chart" uri="{C3380CC4-5D6E-409C-BE32-E72D297353CC}">
              <c16:uniqueId val="{00000006-A365-4919-B312-FF4974FFCB94}"/>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IvreaZone!$GK$43:$GW$43</c:f>
              <c:numCache>
                <c:formatCode>0.00</c:formatCode>
                <c:ptCount val="13"/>
                <c:pt idx="0">
                  <c:v>3.79</c:v>
                </c:pt>
                <c:pt idx="1">
                  <c:v>5.72</c:v>
                </c:pt>
                <c:pt idx="2">
                  <c:v>6.81</c:v>
                </c:pt>
                <c:pt idx="3">
                  <c:v>7.47</c:v>
                </c:pt>
                <c:pt idx="4">
                  <c:v>13.89</c:v>
                </c:pt>
                <c:pt idx="5">
                  <c:v>14.45</c:v>
                </c:pt>
                <c:pt idx="6">
                  <c:v>5.47</c:v>
                </c:pt>
                <c:pt idx="7">
                  <c:v>6.01</c:v>
                </c:pt>
                <c:pt idx="8">
                  <c:v>12.69</c:v>
                </c:pt>
                <c:pt idx="9">
                  <c:v>18.8</c:v>
                </c:pt>
                <c:pt idx="10">
                  <c:v>3.87</c:v>
                </c:pt>
                <c:pt idx="11">
                  <c:v>5.43</c:v>
                </c:pt>
                <c:pt idx="12">
                  <c:v>5.16</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1317688"/>
        <c:axId val="-2111582888"/>
      </c:scatterChart>
      <c:valAx>
        <c:axId val="-2111317688"/>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1582888"/>
        <c:crossesAt val="1E-3"/>
        <c:crossBetween val="midCat"/>
        <c:minorUnit val="50"/>
      </c:valAx>
      <c:valAx>
        <c:axId val="-2111582888"/>
        <c:scaling>
          <c:orientation val="minMax"/>
        </c:scaling>
        <c:delete val="0"/>
        <c:axPos val="l"/>
        <c:majorGridlines/>
        <c:title>
          <c:tx>
            <c:rich>
              <a:bodyPr rot="-5400000" vert="horz"/>
              <a:lstStyle/>
              <a:p>
                <a:pPr>
                  <a:defRPr/>
                </a:pPr>
                <a:r>
                  <a:rPr lang="en-US"/>
                  <a:t>Sc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1317688"/>
        <c:crosses val="autoZero"/>
        <c:crossBetween val="midCat"/>
      </c:valAx>
    </c:plotArea>
    <c:plotVisOnly val="1"/>
    <c:dispBlanksAs val="gap"/>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3256395380374696E-2"/>
          <c:y val="2.71616745207987E-2"/>
          <c:w val="0.82583189379049105"/>
          <c:h val="0.89962264164394401"/>
        </c:manualLayout>
      </c:layout>
      <c:scatterChart>
        <c:scatterStyle val="lineMarker"/>
        <c:varyColors val="0"/>
        <c:ser>
          <c:idx val="9"/>
          <c:order val="0"/>
          <c:tx>
            <c:v>N2Bt</c:v>
          </c:tx>
          <c:spPr>
            <a:ln w="47625">
              <a:noFill/>
            </a:ln>
            <a:effectLst/>
          </c:spPr>
          <c:marker>
            <c:symbol val="triangle"/>
            <c:size val="10"/>
            <c:spPr>
              <a:noFill/>
              <a:ln w="12700">
                <a:solidFill>
                  <a:srgbClr val="F5AD27"/>
                </a:solidFill>
              </a:ln>
              <a:effectLst/>
            </c:spPr>
          </c:marker>
          <c:xVal>
            <c:numRef>
              <c:f>Langtang!$F$137:$I$137</c:f>
              <c:numCache>
                <c:formatCode>0</c:formatCode>
                <c:ptCount val="4"/>
                <c:pt idx="0">
                  <c:v>680</c:v>
                </c:pt>
                <c:pt idx="1">
                  <c:v>680</c:v>
                </c:pt>
                <c:pt idx="2">
                  <c:v>680</c:v>
                </c:pt>
                <c:pt idx="3">
                  <c:v>680</c:v>
                </c:pt>
              </c:numCache>
            </c:numRef>
          </c:xVal>
          <c:yVal>
            <c:numRef>
              <c:f>Langtang!$F$43:$I$43</c:f>
              <c:numCache>
                <c:formatCode>0.00</c:formatCode>
                <c:ptCount val="4"/>
                <c:pt idx="0">
                  <c:v>22.2</c:v>
                </c:pt>
                <c:pt idx="1">
                  <c:v>18.3</c:v>
                </c:pt>
                <c:pt idx="2">
                  <c:v>18.2</c:v>
                </c:pt>
                <c:pt idx="3">
                  <c:v>20.96</c:v>
                </c:pt>
              </c:numCache>
            </c:numRef>
          </c:yVal>
          <c:smooth val="0"/>
          <c:extLst>
            <c:ext xmlns:c16="http://schemas.microsoft.com/office/drawing/2014/chart" uri="{C3380CC4-5D6E-409C-BE32-E72D297353CC}">
              <c16:uniqueId val="{00000008-46B1-41F8-A824-D1EC1F3AECE4}"/>
            </c:ext>
          </c:extLst>
        </c:ser>
        <c:ser>
          <c:idx val="8"/>
          <c:order val="1"/>
          <c:tx>
            <c:v>N2Mu</c:v>
          </c:tx>
          <c:spPr>
            <a:ln w="47625">
              <a:noFill/>
            </a:ln>
            <a:effectLst/>
          </c:spPr>
          <c:marker>
            <c:symbol val="circle"/>
            <c:size val="9"/>
            <c:spPr>
              <a:solidFill>
                <a:srgbClr val="F5AD27"/>
              </a:solidFill>
              <a:ln w="19050">
                <a:noFill/>
              </a:ln>
              <a:effectLst/>
            </c:spPr>
          </c:marker>
          <c:xVal>
            <c:numRef>
              <c:f>Langtang!$B$137:$E$137</c:f>
              <c:numCache>
                <c:formatCode>0</c:formatCode>
                <c:ptCount val="4"/>
                <c:pt idx="0">
                  <c:v>680</c:v>
                </c:pt>
                <c:pt idx="1">
                  <c:v>680</c:v>
                </c:pt>
                <c:pt idx="2">
                  <c:v>680</c:v>
                </c:pt>
                <c:pt idx="3">
                  <c:v>680</c:v>
                </c:pt>
              </c:numCache>
            </c:numRef>
          </c:xVal>
          <c:yVal>
            <c:numRef>
              <c:f>Langtang!$B$45:$E$45</c:f>
              <c:numCache>
                <c:formatCode>0.00</c:formatCode>
                <c:ptCount val="4"/>
                <c:pt idx="0">
                  <c:v>8080</c:v>
                </c:pt>
                <c:pt idx="1">
                  <c:v>7740</c:v>
                </c:pt>
                <c:pt idx="2">
                  <c:v>9940</c:v>
                </c:pt>
                <c:pt idx="3">
                  <c:v>7670</c:v>
                </c:pt>
              </c:numCache>
            </c:numRef>
          </c:yVal>
          <c:smooth val="0"/>
          <c:extLst>
            <c:ext xmlns:c16="http://schemas.microsoft.com/office/drawing/2014/chart" uri="{C3380CC4-5D6E-409C-BE32-E72D297353CC}">
              <c16:uniqueId val="{00000009-46B1-41F8-A824-D1EC1F3AECE4}"/>
            </c:ext>
          </c:extLst>
        </c:ser>
        <c:ser>
          <c:idx val="10"/>
          <c:order val="2"/>
          <c:tx>
            <c:v>N5Bt</c:v>
          </c:tx>
          <c:spPr>
            <a:ln w="47625">
              <a:noFill/>
            </a:ln>
            <a:effectLst/>
          </c:spPr>
          <c:marker>
            <c:symbol val="triangle"/>
            <c:size val="10"/>
            <c:spPr>
              <a:noFill/>
              <a:ln w="3175">
                <a:solidFill>
                  <a:srgbClr val="F5AD27"/>
                </a:solidFill>
              </a:ln>
              <a:effectLst/>
            </c:spPr>
          </c:marker>
          <c:xVal>
            <c:numRef>
              <c:f>Langtang!$X$137:$AE$137</c:f>
              <c:numCache>
                <c:formatCode>General</c:formatCode>
                <c:ptCount val="8"/>
                <c:pt idx="0">
                  <c:v>797</c:v>
                </c:pt>
                <c:pt idx="1">
                  <c:v>797</c:v>
                </c:pt>
                <c:pt idx="2">
                  <c:v>797</c:v>
                </c:pt>
                <c:pt idx="3">
                  <c:v>797</c:v>
                </c:pt>
                <c:pt idx="4">
                  <c:v>797</c:v>
                </c:pt>
                <c:pt idx="5">
                  <c:v>797</c:v>
                </c:pt>
                <c:pt idx="6">
                  <c:v>797</c:v>
                </c:pt>
                <c:pt idx="7">
                  <c:v>797</c:v>
                </c:pt>
              </c:numCache>
            </c:numRef>
          </c:xVal>
          <c:yVal>
            <c:numRef>
              <c:f>Langtang!$X$45:$AE$45</c:f>
              <c:numCache>
                <c:formatCode>0.00</c:formatCode>
                <c:ptCount val="8"/>
                <c:pt idx="0">
                  <c:v>21100</c:v>
                </c:pt>
                <c:pt idx="1">
                  <c:v>23200</c:v>
                </c:pt>
                <c:pt idx="2">
                  <c:v>17300</c:v>
                </c:pt>
                <c:pt idx="3">
                  <c:v>20070</c:v>
                </c:pt>
                <c:pt idx="4">
                  <c:v>20720</c:v>
                </c:pt>
                <c:pt idx="5">
                  <c:v>21950</c:v>
                </c:pt>
                <c:pt idx="6">
                  <c:v>24510</c:v>
                </c:pt>
                <c:pt idx="7">
                  <c:v>21600</c:v>
                </c:pt>
              </c:numCache>
            </c:numRef>
          </c:yVal>
          <c:smooth val="0"/>
          <c:extLst>
            <c:ext xmlns:c16="http://schemas.microsoft.com/office/drawing/2014/chart" uri="{C3380CC4-5D6E-409C-BE32-E72D297353CC}">
              <c16:uniqueId val="{0000000A-46B1-41F8-A824-D1EC1F3AECE4}"/>
            </c:ext>
          </c:extLst>
        </c:ser>
        <c:ser>
          <c:idx val="13"/>
          <c:order val="3"/>
          <c:tx>
            <c:v>N5Mu</c:v>
          </c:tx>
          <c:spPr>
            <a:ln w="47625">
              <a:noFill/>
            </a:ln>
            <a:effectLst/>
          </c:spPr>
          <c:marker>
            <c:symbol val="circle"/>
            <c:size val="9"/>
            <c:spPr>
              <a:solidFill>
                <a:srgbClr val="F5AD27"/>
              </a:solidFill>
              <a:ln w="19050">
                <a:noFill/>
              </a:ln>
              <a:effectLst/>
            </c:spPr>
          </c:marker>
          <c:xVal>
            <c:numRef>
              <c:f>Langtang!$U$137:$W$137</c:f>
              <c:numCache>
                <c:formatCode>General</c:formatCode>
                <c:ptCount val="3"/>
                <c:pt idx="0">
                  <c:v>797</c:v>
                </c:pt>
                <c:pt idx="1">
                  <c:v>797</c:v>
                </c:pt>
                <c:pt idx="2">
                  <c:v>797</c:v>
                </c:pt>
              </c:numCache>
            </c:numRef>
          </c:xVal>
          <c:yVal>
            <c:numRef>
              <c:f>Langtang!$U$45:$W$45</c:f>
              <c:numCache>
                <c:formatCode>0.00</c:formatCode>
                <c:ptCount val="3"/>
                <c:pt idx="0">
                  <c:v>5260</c:v>
                </c:pt>
                <c:pt idx="1">
                  <c:v>5960</c:v>
                </c:pt>
                <c:pt idx="2">
                  <c:v>5280</c:v>
                </c:pt>
              </c:numCache>
            </c:numRef>
          </c:yVal>
          <c:smooth val="0"/>
          <c:extLst>
            <c:ext xmlns:c16="http://schemas.microsoft.com/office/drawing/2014/chart" uri="{C3380CC4-5D6E-409C-BE32-E72D297353CC}">
              <c16:uniqueId val="{0000000B-46B1-41F8-A824-D1EC1F3AECE4}"/>
            </c:ext>
          </c:extLst>
        </c:ser>
        <c:ser>
          <c:idx val="11"/>
          <c:order val="4"/>
          <c:tx>
            <c:v>N11Bt</c:v>
          </c:tx>
          <c:spPr>
            <a:ln w="47625">
              <a:noFill/>
            </a:ln>
            <a:effectLst/>
          </c:spPr>
          <c:marker>
            <c:symbol val="triangle"/>
            <c:size val="9"/>
            <c:spPr>
              <a:noFill/>
              <a:ln w="12700">
                <a:solidFill>
                  <a:srgbClr val="F5AD27"/>
                </a:solidFill>
              </a:ln>
              <a:effectLst/>
            </c:spPr>
          </c:marker>
          <c:xVal>
            <c:numRef>
              <c:f>Langtang!$AG$137:$AO$137</c:f>
              <c:numCache>
                <c:formatCode>General</c:formatCode>
                <c:ptCount val="9"/>
                <c:pt idx="0">
                  <c:v>726</c:v>
                </c:pt>
                <c:pt idx="1">
                  <c:v>726</c:v>
                </c:pt>
                <c:pt idx="2">
                  <c:v>726</c:v>
                </c:pt>
                <c:pt idx="3">
                  <c:v>726</c:v>
                </c:pt>
                <c:pt idx="4">
                  <c:v>726</c:v>
                </c:pt>
                <c:pt idx="5">
                  <c:v>726</c:v>
                </c:pt>
                <c:pt idx="6">
                  <c:v>726</c:v>
                </c:pt>
                <c:pt idx="7">
                  <c:v>726</c:v>
                </c:pt>
                <c:pt idx="8">
                  <c:v>726</c:v>
                </c:pt>
              </c:numCache>
            </c:numRef>
          </c:xVal>
          <c:yVal>
            <c:numRef>
              <c:f>Langtang!$AG$45:$AO$45</c:f>
              <c:numCache>
                <c:formatCode>0.00</c:formatCode>
                <c:ptCount val="9"/>
                <c:pt idx="0">
                  <c:v>21500</c:v>
                </c:pt>
                <c:pt idx="1">
                  <c:v>19600</c:v>
                </c:pt>
                <c:pt idx="2">
                  <c:v>20380</c:v>
                </c:pt>
                <c:pt idx="3">
                  <c:v>20040</c:v>
                </c:pt>
                <c:pt idx="4">
                  <c:v>23020</c:v>
                </c:pt>
                <c:pt idx="5">
                  <c:v>21790</c:v>
                </c:pt>
                <c:pt idx="6">
                  <c:v>21770</c:v>
                </c:pt>
                <c:pt idx="7">
                  <c:v>22420</c:v>
                </c:pt>
                <c:pt idx="8">
                  <c:v>20630</c:v>
                </c:pt>
              </c:numCache>
            </c:numRef>
          </c:yVal>
          <c:smooth val="0"/>
          <c:extLst>
            <c:ext xmlns:c16="http://schemas.microsoft.com/office/drawing/2014/chart" uri="{C3380CC4-5D6E-409C-BE32-E72D297353CC}">
              <c16:uniqueId val="{0000000C-46B1-41F8-A824-D1EC1F3AECE4}"/>
            </c:ext>
          </c:extLst>
        </c:ser>
        <c:ser>
          <c:idx val="12"/>
          <c:order val="5"/>
          <c:tx>
            <c:v>N13Bt</c:v>
          </c:tx>
          <c:spPr>
            <a:ln w="47625">
              <a:noFill/>
            </a:ln>
            <a:effectLst/>
          </c:spPr>
          <c:marker>
            <c:symbol val="triangle"/>
            <c:size val="10"/>
            <c:spPr>
              <a:noFill/>
              <a:ln w="12700">
                <a:solidFill>
                  <a:srgbClr val="F5AD27"/>
                </a:solidFill>
              </a:ln>
              <a:effectLst/>
            </c:spPr>
          </c:marker>
          <c:xVal>
            <c:numRef>
              <c:f>Langtang!$P$137:$S$137</c:f>
              <c:numCache>
                <c:formatCode>0</c:formatCode>
                <c:ptCount val="4"/>
                <c:pt idx="0">
                  <c:v>591</c:v>
                </c:pt>
                <c:pt idx="1">
                  <c:v>591</c:v>
                </c:pt>
                <c:pt idx="2">
                  <c:v>591</c:v>
                </c:pt>
                <c:pt idx="3">
                  <c:v>591</c:v>
                </c:pt>
              </c:numCache>
            </c:numRef>
          </c:xVal>
          <c:yVal>
            <c:numRef>
              <c:f>Langtang!$P$45:$S$45</c:f>
              <c:numCache>
                <c:formatCode>0.00</c:formatCode>
                <c:ptCount val="4"/>
                <c:pt idx="0">
                  <c:v>17600</c:v>
                </c:pt>
                <c:pt idx="1">
                  <c:v>16890</c:v>
                </c:pt>
                <c:pt idx="2">
                  <c:v>18360</c:v>
                </c:pt>
                <c:pt idx="3">
                  <c:v>17380</c:v>
                </c:pt>
              </c:numCache>
            </c:numRef>
          </c:yVal>
          <c:smooth val="0"/>
          <c:extLst>
            <c:ext xmlns:c16="http://schemas.microsoft.com/office/drawing/2014/chart" uri="{C3380CC4-5D6E-409C-BE32-E72D297353CC}">
              <c16:uniqueId val="{0000000D-46B1-41F8-A824-D1EC1F3AECE4}"/>
            </c:ext>
          </c:extLst>
        </c:ser>
        <c:ser>
          <c:idx val="14"/>
          <c:order val="6"/>
          <c:tx>
            <c:v>N13Mu</c:v>
          </c:tx>
          <c:spPr>
            <a:ln w="47625">
              <a:noFill/>
            </a:ln>
            <a:effectLst/>
          </c:spPr>
          <c:marker>
            <c:symbol val="circle"/>
            <c:size val="9"/>
            <c:spPr>
              <a:solidFill>
                <a:srgbClr val="F5AD27"/>
              </a:solidFill>
              <a:ln w="19050">
                <a:solidFill>
                  <a:srgbClr val="F5AD27"/>
                </a:solidFill>
              </a:ln>
              <a:effectLst/>
            </c:spPr>
          </c:marker>
          <c:xVal>
            <c:numRef>
              <c:f>Langtang!$K$137:$O$137</c:f>
              <c:numCache>
                <c:formatCode>0</c:formatCode>
                <c:ptCount val="5"/>
                <c:pt idx="0">
                  <c:v>591</c:v>
                </c:pt>
                <c:pt idx="1">
                  <c:v>591</c:v>
                </c:pt>
                <c:pt idx="2">
                  <c:v>591</c:v>
                </c:pt>
                <c:pt idx="3">
                  <c:v>591</c:v>
                </c:pt>
                <c:pt idx="4">
                  <c:v>591</c:v>
                </c:pt>
              </c:numCache>
            </c:numRef>
          </c:xVal>
          <c:yVal>
            <c:numRef>
              <c:f>Langtang!$K$45:$O$45</c:f>
              <c:numCache>
                <c:formatCode>0.00</c:formatCode>
                <c:ptCount val="5"/>
                <c:pt idx="0">
                  <c:v>8850</c:v>
                </c:pt>
                <c:pt idx="1">
                  <c:v>7450</c:v>
                </c:pt>
                <c:pt idx="2">
                  <c:v>6000</c:v>
                </c:pt>
                <c:pt idx="3">
                  <c:v>6920</c:v>
                </c:pt>
                <c:pt idx="4">
                  <c:v>7000</c:v>
                </c:pt>
              </c:numCache>
            </c:numRef>
          </c:yVal>
          <c:smooth val="0"/>
          <c:extLst>
            <c:ext xmlns:c16="http://schemas.microsoft.com/office/drawing/2014/chart" uri="{C3380CC4-5D6E-409C-BE32-E72D297353CC}">
              <c16:uniqueId val="{0000000E-46B1-41F8-A824-D1EC1F3AECE4}"/>
            </c:ext>
          </c:extLst>
        </c:ser>
        <c:ser>
          <c:idx val="19"/>
          <c:order val="7"/>
          <c:tx>
            <c:v>SK16Bt</c:v>
          </c:tx>
          <c:spPr>
            <a:ln w="47625">
              <a:noFill/>
            </a:ln>
            <a:effectLst/>
          </c:spPr>
          <c:marker>
            <c:symbol val="triangle"/>
            <c:size val="10"/>
            <c:spPr>
              <a:noFill/>
              <a:ln w="12700">
                <a:solidFill>
                  <a:srgbClr val="4F81BD"/>
                </a:solidFill>
              </a:ln>
              <a:effectLst/>
            </c:spPr>
          </c:marker>
          <c:xVal>
            <c:numRef>
              <c:f>Sikkim!$K$137:$Q$137</c:f>
              <c:numCache>
                <c:formatCode>0</c:formatCode>
                <c:ptCount val="7"/>
                <c:pt idx="0">
                  <c:v>573</c:v>
                </c:pt>
                <c:pt idx="1">
                  <c:v>573</c:v>
                </c:pt>
                <c:pt idx="2">
                  <c:v>573</c:v>
                </c:pt>
                <c:pt idx="3">
                  <c:v>573</c:v>
                </c:pt>
                <c:pt idx="4">
                  <c:v>573</c:v>
                </c:pt>
                <c:pt idx="5">
                  <c:v>573</c:v>
                </c:pt>
                <c:pt idx="6">
                  <c:v>573</c:v>
                </c:pt>
              </c:numCache>
            </c:numRef>
          </c:xVal>
          <c:yVal>
            <c:numRef>
              <c:f>Sikkim!$K$45:$Q$45</c:f>
              <c:numCache>
                <c:formatCode>0.00</c:formatCode>
                <c:ptCount val="7"/>
                <c:pt idx="0">
                  <c:v>8990</c:v>
                </c:pt>
                <c:pt idx="1">
                  <c:v>9590</c:v>
                </c:pt>
                <c:pt idx="2">
                  <c:v>9870</c:v>
                </c:pt>
                <c:pt idx="3">
                  <c:v>10460</c:v>
                </c:pt>
                <c:pt idx="4">
                  <c:v>9570</c:v>
                </c:pt>
                <c:pt idx="5">
                  <c:v>10000</c:v>
                </c:pt>
                <c:pt idx="6">
                  <c:v>10250</c:v>
                </c:pt>
              </c:numCache>
            </c:numRef>
          </c:yVal>
          <c:smooth val="0"/>
          <c:extLst>
            <c:ext xmlns:c16="http://schemas.microsoft.com/office/drawing/2014/chart" uri="{C3380CC4-5D6E-409C-BE32-E72D297353CC}">
              <c16:uniqueId val="{00000011-46B1-41F8-A824-D1EC1F3AECE4}"/>
            </c:ext>
          </c:extLst>
        </c:ser>
        <c:ser>
          <c:idx val="20"/>
          <c:order val="8"/>
          <c:tx>
            <c:v>SK16Mu</c:v>
          </c:tx>
          <c:spPr>
            <a:ln w="47625">
              <a:noFill/>
            </a:ln>
            <a:effectLst/>
          </c:spPr>
          <c:marker>
            <c:symbol val="circle"/>
            <c:size val="9"/>
            <c:spPr>
              <a:solidFill>
                <a:schemeClr val="accent1"/>
              </a:solidFill>
              <a:ln w="19050">
                <a:noFill/>
              </a:ln>
              <a:effectLst/>
            </c:spPr>
          </c:marker>
          <c:xVal>
            <c:numRef>
              <c:f>Sikkim!$B$137:$J$137</c:f>
              <c:numCache>
                <c:formatCode>0</c:formatCode>
                <c:ptCount val="9"/>
                <c:pt idx="0">
                  <c:v>573</c:v>
                </c:pt>
                <c:pt idx="1">
                  <c:v>573</c:v>
                </c:pt>
                <c:pt idx="2">
                  <c:v>573</c:v>
                </c:pt>
                <c:pt idx="3">
                  <c:v>573</c:v>
                </c:pt>
                <c:pt idx="4">
                  <c:v>573</c:v>
                </c:pt>
                <c:pt idx="5">
                  <c:v>573</c:v>
                </c:pt>
                <c:pt idx="6">
                  <c:v>573</c:v>
                </c:pt>
                <c:pt idx="7">
                  <c:v>573</c:v>
                </c:pt>
                <c:pt idx="8">
                  <c:v>573</c:v>
                </c:pt>
              </c:numCache>
            </c:numRef>
          </c:xVal>
          <c:yVal>
            <c:numRef>
              <c:f>Sikkim!$B$45:$J$45</c:f>
              <c:numCache>
                <c:formatCode>0.00</c:formatCode>
                <c:ptCount val="9"/>
                <c:pt idx="0">
                  <c:v>2640</c:v>
                </c:pt>
                <c:pt idx="1">
                  <c:v>2200</c:v>
                </c:pt>
                <c:pt idx="2">
                  <c:v>2280</c:v>
                </c:pt>
                <c:pt idx="3">
                  <c:v>2300</c:v>
                </c:pt>
                <c:pt idx="4">
                  <c:v>2500</c:v>
                </c:pt>
                <c:pt idx="5">
                  <c:v>2880</c:v>
                </c:pt>
                <c:pt idx="6">
                  <c:v>2110</c:v>
                </c:pt>
                <c:pt idx="7">
                  <c:v>2170</c:v>
                </c:pt>
                <c:pt idx="8">
                  <c:v>3560</c:v>
                </c:pt>
              </c:numCache>
            </c:numRef>
          </c:yVal>
          <c:smooth val="0"/>
          <c:extLst>
            <c:ext xmlns:c16="http://schemas.microsoft.com/office/drawing/2014/chart" uri="{C3380CC4-5D6E-409C-BE32-E72D297353CC}">
              <c16:uniqueId val="{00000012-46B1-41F8-A824-D1EC1F3AECE4}"/>
            </c:ext>
          </c:extLst>
        </c:ser>
        <c:ser>
          <c:idx val="21"/>
          <c:order val="9"/>
          <c:tx>
            <c:v>SK17Bt</c:v>
          </c:tx>
          <c:spPr>
            <a:ln w="47625">
              <a:noFill/>
            </a:ln>
            <a:effectLst/>
          </c:spPr>
          <c:marker>
            <c:symbol val="triangle"/>
            <c:size val="10"/>
            <c:spPr>
              <a:noFill/>
              <a:ln w="12700">
                <a:solidFill>
                  <a:srgbClr val="4F81BD"/>
                </a:solidFill>
              </a:ln>
              <a:effectLst/>
            </c:spPr>
          </c:marker>
          <c:xVal>
            <c:numRef>
              <c:f>Sikkim!$AB$137:$AI$137</c:f>
              <c:numCache>
                <c:formatCode>0</c:formatCode>
                <c:ptCount val="8"/>
                <c:pt idx="0">
                  <c:v>559</c:v>
                </c:pt>
                <c:pt idx="1">
                  <c:v>559</c:v>
                </c:pt>
                <c:pt idx="2">
                  <c:v>559</c:v>
                </c:pt>
                <c:pt idx="3">
                  <c:v>559</c:v>
                </c:pt>
                <c:pt idx="4">
                  <c:v>559</c:v>
                </c:pt>
                <c:pt idx="5">
                  <c:v>559</c:v>
                </c:pt>
                <c:pt idx="6">
                  <c:v>559</c:v>
                </c:pt>
                <c:pt idx="7">
                  <c:v>559</c:v>
                </c:pt>
              </c:numCache>
            </c:numRef>
          </c:xVal>
          <c:yVal>
            <c:numRef>
              <c:f>Sikkim!$AB$45:$AI$45</c:f>
              <c:numCache>
                <c:formatCode>0.00</c:formatCode>
                <c:ptCount val="8"/>
                <c:pt idx="0">
                  <c:v>10850</c:v>
                </c:pt>
                <c:pt idx="1">
                  <c:v>10950</c:v>
                </c:pt>
                <c:pt idx="2">
                  <c:v>10320</c:v>
                </c:pt>
                <c:pt idx="3">
                  <c:v>9520</c:v>
                </c:pt>
                <c:pt idx="4">
                  <c:v>9600</c:v>
                </c:pt>
                <c:pt idx="5">
                  <c:v>9230</c:v>
                </c:pt>
                <c:pt idx="6">
                  <c:v>9410</c:v>
                </c:pt>
                <c:pt idx="7">
                  <c:v>9800</c:v>
                </c:pt>
              </c:numCache>
            </c:numRef>
          </c:yVal>
          <c:smooth val="0"/>
          <c:extLst>
            <c:ext xmlns:c16="http://schemas.microsoft.com/office/drawing/2014/chart" uri="{C3380CC4-5D6E-409C-BE32-E72D297353CC}">
              <c16:uniqueId val="{00000013-46B1-41F8-A824-D1EC1F3AECE4}"/>
            </c:ext>
          </c:extLst>
        </c:ser>
        <c:ser>
          <c:idx val="22"/>
          <c:order val="10"/>
          <c:tx>
            <c:v>SK17Mu</c:v>
          </c:tx>
          <c:spPr>
            <a:ln w="47625">
              <a:noFill/>
            </a:ln>
            <a:effectLst/>
          </c:spPr>
          <c:marker>
            <c:symbol val="circle"/>
            <c:size val="9"/>
            <c:spPr>
              <a:solidFill>
                <a:srgbClr val="4F81BD"/>
              </a:solidFill>
              <a:ln w="19050">
                <a:noFill/>
              </a:ln>
              <a:effectLst/>
            </c:spPr>
          </c:marker>
          <c:xVal>
            <c:numRef>
              <c:f>Sikkim!$S$137:$AA$137</c:f>
              <c:numCache>
                <c:formatCode>0</c:formatCode>
                <c:ptCount val="9"/>
                <c:pt idx="0">
                  <c:v>559</c:v>
                </c:pt>
                <c:pt idx="1">
                  <c:v>559</c:v>
                </c:pt>
                <c:pt idx="2">
                  <c:v>559</c:v>
                </c:pt>
                <c:pt idx="3">
                  <c:v>559</c:v>
                </c:pt>
                <c:pt idx="4">
                  <c:v>559</c:v>
                </c:pt>
                <c:pt idx="5">
                  <c:v>559</c:v>
                </c:pt>
                <c:pt idx="6">
                  <c:v>559</c:v>
                </c:pt>
                <c:pt idx="7">
                  <c:v>559</c:v>
                </c:pt>
                <c:pt idx="8">
                  <c:v>559</c:v>
                </c:pt>
              </c:numCache>
            </c:numRef>
          </c:xVal>
          <c:yVal>
            <c:numRef>
              <c:f>Sikkim!$S$45:$AA$45</c:f>
              <c:numCache>
                <c:formatCode>0.00</c:formatCode>
                <c:ptCount val="9"/>
                <c:pt idx="0">
                  <c:v>4340</c:v>
                </c:pt>
                <c:pt idx="1">
                  <c:v>3260</c:v>
                </c:pt>
                <c:pt idx="2">
                  <c:v>4060</c:v>
                </c:pt>
                <c:pt idx="3">
                  <c:v>4490</c:v>
                </c:pt>
                <c:pt idx="4">
                  <c:v>4450</c:v>
                </c:pt>
                <c:pt idx="5">
                  <c:v>4400</c:v>
                </c:pt>
                <c:pt idx="6">
                  <c:v>4180</c:v>
                </c:pt>
                <c:pt idx="7">
                  <c:v>4310</c:v>
                </c:pt>
                <c:pt idx="8">
                  <c:v>4310</c:v>
                </c:pt>
              </c:numCache>
            </c:numRef>
          </c:yVal>
          <c:smooth val="0"/>
          <c:extLst>
            <c:ext xmlns:c16="http://schemas.microsoft.com/office/drawing/2014/chart" uri="{C3380CC4-5D6E-409C-BE32-E72D297353CC}">
              <c16:uniqueId val="{00000014-46B1-41F8-A824-D1EC1F3AECE4}"/>
            </c:ext>
          </c:extLst>
        </c:ser>
        <c:ser>
          <c:idx val="23"/>
          <c:order val="11"/>
          <c:tx>
            <c:v>SK19Bt</c:v>
          </c:tx>
          <c:spPr>
            <a:ln w="47625">
              <a:noFill/>
            </a:ln>
            <a:effectLst/>
          </c:spPr>
          <c:marker>
            <c:symbol val="triangle"/>
            <c:size val="9"/>
            <c:spPr>
              <a:noFill/>
              <a:ln w="12700">
                <a:solidFill>
                  <a:srgbClr val="4F81BD"/>
                </a:solidFill>
              </a:ln>
              <a:effectLst/>
            </c:spPr>
          </c:marker>
          <c:xVal>
            <c:numRef>
              <c:f>Sikkim!$AS$137:$AZ$137</c:f>
              <c:numCache>
                <c:formatCode>0</c:formatCode>
                <c:ptCount val="8"/>
                <c:pt idx="0">
                  <c:v>674</c:v>
                </c:pt>
                <c:pt idx="1">
                  <c:v>674</c:v>
                </c:pt>
                <c:pt idx="2">
                  <c:v>674</c:v>
                </c:pt>
                <c:pt idx="3">
                  <c:v>674</c:v>
                </c:pt>
                <c:pt idx="4">
                  <c:v>674</c:v>
                </c:pt>
                <c:pt idx="5">
                  <c:v>674</c:v>
                </c:pt>
                <c:pt idx="6">
                  <c:v>674</c:v>
                </c:pt>
                <c:pt idx="7">
                  <c:v>674</c:v>
                </c:pt>
              </c:numCache>
            </c:numRef>
          </c:xVal>
          <c:yVal>
            <c:numRef>
              <c:f>Sikkim!$AS$45:$AZ$45</c:f>
              <c:numCache>
                <c:formatCode>0.00</c:formatCode>
                <c:ptCount val="8"/>
                <c:pt idx="0">
                  <c:v>12080</c:v>
                </c:pt>
                <c:pt idx="1">
                  <c:v>11200</c:v>
                </c:pt>
                <c:pt idx="2">
                  <c:v>17300</c:v>
                </c:pt>
                <c:pt idx="3">
                  <c:v>15900</c:v>
                </c:pt>
                <c:pt idx="4">
                  <c:v>16100</c:v>
                </c:pt>
                <c:pt idx="5">
                  <c:v>16900</c:v>
                </c:pt>
                <c:pt idx="6">
                  <c:v>17800</c:v>
                </c:pt>
                <c:pt idx="7">
                  <c:v>13320</c:v>
                </c:pt>
              </c:numCache>
            </c:numRef>
          </c:yVal>
          <c:smooth val="0"/>
          <c:extLst>
            <c:ext xmlns:c16="http://schemas.microsoft.com/office/drawing/2014/chart" uri="{C3380CC4-5D6E-409C-BE32-E72D297353CC}">
              <c16:uniqueId val="{00000015-46B1-41F8-A824-D1EC1F3AECE4}"/>
            </c:ext>
          </c:extLst>
        </c:ser>
        <c:ser>
          <c:idx val="24"/>
          <c:order val="12"/>
          <c:tx>
            <c:v>SK19Mu</c:v>
          </c:tx>
          <c:spPr>
            <a:ln w="47625">
              <a:noFill/>
            </a:ln>
            <a:effectLst/>
          </c:spPr>
          <c:marker>
            <c:symbol val="circle"/>
            <c:size val="9"/>
            <c:spPr>
              <a:solidFill>
                <a:srgbClr val="4F81BD"/>
              </a:solidFill>
              <a:ln w="19050">
                <a:noFill/>
              </a:ln>
              <a:effectLst/>
            </c:spPr>
          </c:marker>
          <c:xVal>
            <c:numRef>
              <c:f>Sikkim!$AK$137:$AR$137</c:f>
              <c:numCache>
                <c:formatCode>0</c:formatCode>
                <c:ptCount val="8"/>
                <c:pt idx="0">
                  <c:v>674</c:v>
                </c:pt>
                <c:pt idx="1">
                  <c:v>674</c:v>
                </c:pt>
                <c:pt idx="2">
                  <c:v>674</c:v>
                </c:pt>
                <c:pt idx="3">
                  <c:v>674</c:v>
                </c:pt>
                <c:pt idx="4">
                  <c:v>674</c:v>
                </c:pt>
                <c:pt idx="5">
                  <c:v>674</c:v>
                </c:pt>
                <c:pt idx="6">
                  <c:v>674</c:v>
                </c:pt>
                <c:pt idx="7">
                  <c:v>674</c:v>
                </c:pt>
              </c:numCache>
            </c:numRef>
          </c:xVal>
          <c:yVal>
            <c:numRef>
              <c:f>Sikkim!$AK$45:$AR$45</c:f>
              <c:numCache>
                <c:formatCode>0.00</c:formatCode>
                <c:ptCount val="8"/>
                <c:pt idx="0">
                  <c:v>6650</c:v>
                </c:pt>
                <c:pt idx="1">
                  <c:v>4290</c:v>
                </c:pt>
                <c:pt idx="2">
                  <c:v>6320</c:v>
                </c:pt>
                <c:pt idx="3">
                  <c:v>4520</c:v>
                </c:pt>
                <c:pt idx="4">
                  <c:v>5720</c:v>
                </c:pt>
                <c:pt idx="5">
                  <c:v>6370</c:v>
                </c:pt>
                <c:pt idx="6">
                  <c:v>5180</c:v>
                </c:pt>
                <c:pt idx="7">
                  <c:v>6280</c:v>
                </c:pt>
              </c:numCache>
            </c:numRef>
          </c:yVal>
          <c:smooth val="0"/>
          <c:extLst>
            <c:ext xmlns:c16="http://schemas.microsoft.com/office/drawing/2014/chart" uri="{C3380CC4-5D6E-409C-BE32-E72D297353CC}">
              <c16:uniqueId val="{00000016-46B1-41F8-A824-D1EC1F3AECE4}"/>
            </c:ext>
          </c:extLst>
        </c:ser>
        <c:ser>
          <c:idx val="25"/>
          <c:order val="13"/>
          <c:tx>
            <c:v>SK20Bt</c:v>
          </c:tx>
          <c:spPr>
            <a:ln w="47625">
              <a:noFill/>
            </a:ln>
            <a:effectLst/>
          </c:spPr>
          <c:marker>
            <c:symbol val="triangle"/>
            <c:size val="10"/>
            <c:spPr>
              <a:noFill/>
              <a:ln w="12700">
                <a:solidFill>
                  <a:srgbClr val="4F81BD"/>
                </a:solidFill>
              </a:ln>
              <a:effectLst/>
            </c:spPr>
          </c:marker>
          <c:xVal>
            <c:numRef>
              <c:f>Sikkim!$BJ$137:$BR$137</c:f>
              <c:numCache>
                <c:formatCode>0</c:formatCode>
                <c:ptCount val="9"/>
                <c:pt idx="0">
                  <c:v>697</c:v>
                </c:pt>
                <c:pt idx="1">
                  <c:v>697</c:v>
                </c:pt>
                <c:pt idx="2">
                  <c:v>697</c:v>
                </c:pt>
                <c:pt idx="3">
                  <c:v>697</c:v>
                </c:pt>
                <c:pt idx="4">
                  <c:v>697</c:v>
                </c:pt>
                <c:pt idx="5">
                  <c:v>697</c:v>
                </c:pt>
                <c:pt idx="6">
                  <c:v>697</c:v>
                </c:pt>
                <c:pt idx="7">
                  <c:v>697</c:v>
                </c:pt>
                <c:pt idx="8">
                  <c:v>697</c:v>
                </c:pt>
              </c:numCache>
            </c:numRef>
          </c:xVal>
          <c:yVal>
            <c:numRef>
              <c:f>Sikkim!$BJ$45:$BR$45</c:f>
              <c:numCache>
                <c:formatCode>0.00</c:formatCode>
                <c:ptCount val="9"/>
                <c:pt idx="0">
                  <c:v>16450</c:v>
                </c:pt>
                <c:pt idx="1">
                  <c:v>13990</c:v>
                </c:pt>
                <c:pt idx="2">
                  <c:v>17670</c:v>
                </c:pt>
                <c:pt idx="3">
                  <c:v>17700</c:v>
                </c:pt>
                <c:pt idx="4">
                  <c:v>17900</c:v>
                </c:pt>
                <c:pt idx="5">
                  <c:v>18500</c:v>
                </c:pt>
                <c:pt idx="6">
                  <c:v>16800</c:v>
                </c:pt>
                <c:pt idx="7">
                  <c:v>17400</c:v>
                </c:pt>
                <c:pt idx="8">
                  <c:v>17400</c:v>
                </c:pt>
              </c:numCache>
            </c:numRef>
          </c:yVal>
          <c:smooth val="0"/>
          <c:extLst>
            <c:ext xmlns:c16="http://schemas.microsoft.com/office/drawing/2014/chart" uri="{C3380CC4-5D6E-409C-BE32-E72D297353CC}">
              <c16:uniqueId val="{00000017-46B1-41F8-A824-D1EC1F3AECE4}"/>
            </c:ext>
          </c:extLst>
        </c:ser>
        <c:ser>
          <c:idx val="26"/>
          <c:order val="14"/>
          <c:tx>
            <c:v>SK20Mu</c:v>
          </c:tx>
          <c:spPr>
            <a:ln w="47625">
              <a:noFill/>
            </a:ln>
            <a:effectLst/>
          </c:spPr>
          <c:marker>
            <c:symbol val="circle"/>
            <c:size val="9"/>
            <c:spPr>
              <a:solidFill>
                <a:srgbClr val="4F81BD"/>
              </a:solidFill>
              <a:ln w="19050">
                <a:noFill/>
              </a:ln>
              <a:effectLst/>
            </c:spPr>
          </c:marker>
          <c:xVal>
            <c:numRef>
              <c:f>Sikkim!$BB$137:$BI$137</c:f>
              <c:numCache>
                <c:formatCode>0</c:formatCode>
                <c:ptCount val="8"/>
                <c:pt idx="0">
                  <c:v>697</c:v>
                </c:pt>
                <c:pt idx="1">
                  <c:v>697</c:v>
                </c:pt>
                <c:pt idx="2">
                  <c:v>697</c:v>
                </c:pt>
                <c:pt idx="3">
                  <c:v>697</c:v>
                </c:pt>
                <c:pt idx="4">
                  <c:v>697</c:v>
                </c:pt>
                <c:pt idx="5">
                  <c:v>697</c:v>
                </c:pt>
                <c:pt idx="6">
                  <c:v>697</c:v>
                </c:pt>
                <c:pt idx="7">
                  <c:v>697</c:v>
                </c:pt>
              </c:numCache>
            </c:numRef>
          </c:xVal>
          <c:yVal>
            <c:numRef>
              <c:f>Sikkim!$BB$45:$BI$45</c:f>
              <c:numCache>
                <c:formatCode>0.00</c:formatCode>
                <c:ptCount val="8"/>
                <c:pt idx="0">
                  <c:v>5790</c:v>
                </c:pt>
                <c:pt idx="1">
                  <c:v>6570</c:v>
                </c:pt>
                <c:pt idx="2">
                  <c:v>6490</c:v>
                </c:pt>
                <c:pt idx="3">
                  <c:v>5660</c:v>
                </c:pt>
                <c:pt idx="4">
                  <c:v>6040</c:v>
                </c:pt>
                <c:pt idx="5">
                  <c:v>7020</c:v>
                </c:pt>
                <c:pt idx="6">
                  <c:v>5720</c:v>
                </c:pt>
                <c:pt idx="7">
                  <c:v>6550</c:v>
                </c:pt>
              </c:numCache>
            </c:numRef>
          </c:yVal>
          <c:smooth val="0"/>
          <c:extLst>
            <c:ext xmlns:c16="http://schemas.microsoft.com/office/drawing/2014/chart" uri="{C3380CC4-5D6E-409C-BE32-E72D297353CC}">
              <c16:uniqueId val="{00000018-46B1-41F8-A824-D1EC1F3AECE4}"/>
            </c:ext>
          </c:extLst>
        </c:ser>
        <c:ser>
          <c:idx val="27"/>
          <c:order val="15"/>
          <c:tx>
            <c:v>SK21Bt</c:v>
          </c:tx>
          <c:spPr>
            <a:ln w="47625">
              <a:noFill/>
            </a:ln>
            <a:effectLst/>
          </c:spPr>
          <c:marker>
            <c:symbol val="triangle"/>
            <c:size val="10"/>
            <c:spPr>
              <a:noFill/>
              <a:ln w="12700">
                <a:solidFill>
                  <a:srgbClr val="4F81BD"/>
                </a:solidFill>
              </a:ln>
              <a:effectLst/>
            </c:spPr>
          </c:marker>
          <c:xVal>
            <c:numRef>
              <c:f>Sikkim!$CC$137:$CK$137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Sikkim!$CC$45:$CK$45</c:f>
              <c:numCache>
                <c:formatCode>0.00</c:formatCode>
                <c:ptCount val="9"/>
                <c:pt idx="0">
                  <c:v>17300</c:v>
                </c:pt>
                <c:pt idx="1">
                  <c:v>16400</c:v>
                </c:pt>
                <c:pt idx="2">
                  <c:v>15590</c:v>
                </c:pt>
                <c:pt idx="3">
                  <c:v>17500</c:v>
                </c:pt>
                <c:pt idx="4">
                  <c:v>16440</c:v>
                </c:pt>
                <c:pt idx="5">
                  <c:v>18600</c:v>
                </c:pt>
                <c:pt idx="6">
                  <c:v>19100</c:v>
                </c:pt>
                <c:pt idx="7">
                  <c:v>17600</c:v>
                </c:pt>
                <c:pt idx="8">
                  <c:v>15800</c:v>
                </c:pt>
              </c:numCache>
            </c:numRef>
          </c:yVal>
          <c:smooth val="0"/>
          <c:extLst>
            <c:ext xmlns:c16="http://schemas.microsoft.com/office/drawing/2014/chart" uri="{C3380CC4-5D6E-409C-BE32-E72D297353CC}">
              <c16:uniqueId val="{00000019-46B1-41F8-A824-D1EC1F3AECE4}"/>
            </c:ext>
          </c:extLst>
        </c:ser>
        <c:ser>
          <c:idx val="28"/>
          <c:order val="16"/>
          <c:tx>
            <c:v>SK21Mu</c:v>
          </c:tx>
          <c:spPr>
            <a:ln w="47625">
              <a:noFill/>
            </a:ln>
            <a:effectLst/>
          </c:spPr>
          <c:marker>
            <c:symbol val="circle"/>
            <c:size val="9"/>
            <c:spPr>
              <a:solidFill>
                <a:srgbClr val="4F81BD"/>
              </a:solidFill>
              <a:ln w="19050">
                <a:noFill/>
              </a:ln>
              <a:effectLst/>
            </c:spPr>
          </c:marker>
          <c:xVal>
            <c:numRef>
              <c:f>Sikkim!$BT$137:$CB$137</c:f>
              <c:numCache>
                <c:formatCode>0</c:formatCode>
                <c:ptCount val="9"/>
                <c:pt idx="0">
                  <c:v>688</c:v>
                </c:pt>
                <c:pt idx="1">
                  <c:v>688</c:v>
                </c:pt>
                <c:pt idx="2">
                  <c:v>688</c:v>
                </c:pt>
                <c:pt idx="3">
                  <c:v>688</c:v>
                </c:pt>
                <c:pt idx="4">
                  <c:v>688</c:v>
                </c:pt>
                <c:pt idx="5">
                  <c:v>688</c:v>
                </c:pt>
                <c:pt idx="6">
                  <c:v>688</c:v>
                </c:pt>
                <c:pt idx="7">
                  <c:v>688</c:v>
                </c:pt>
                <c:pt idx="8">
                  <c:v>688</c:v>
                </c:pt>
              </c:numCache>
            </c:numRef>
          </c:xVal>
          <c:yVal>
            <c:numRef>
              <c:f>Sikkim!$BT$45:$CB$45</c:f>
              <c:numCache>
                <c:formatCode>0.00</c:formatCode>
                <c:ptCount val="9"/>
                <c:pt idx="0">
                  <c:v>6180</c:v>
                </c:pt>
                <c:pt idx="1">
                  <c:v>6040</c:v>
                </c:pt>
                <c:pt idx="2">
                  <c:v>6100</c:v>
                </c:pt>
                <c:pt idx="3">
                  <c:v>5920</c:v>
                </c:pt>
                <c:pt idx="4">
                  <c:v>5850</c:v>
                </c:pt>
                <c:pt idx="5">
                  <c:v>7020</c:v>
                </c:pt>
                <c:pt idx="6">
                  <c:v>6560</c:v>
                </c:pt>
                <c:pt idx="7">
                  <c:v>5670</c:v>
                </c:pt>
                <c:pt idx="8">
                  <c:v>6160</c:v>
                </c:pt>
              </c:numCache>
            </c:numRef>
          </c:yVal>
          <c:smooth val="0"/>
          <c:extLst>
            <c:ext xmlns:c16="http://schemas.microsoft.com/office/drawing/2014/chart" uri="{C3380CC4-5D6E-409C-BE32-E72D297353CC}">
              <c16:uniqueId val="{0000001A-46B1-41F8-A824-D1EC1F3AECE4}"/>
            </c:ext>
          </c:extLst>
        </c:ser>
        <c:ser>
          <c:idx val="29"/>
          <c:order val="17"/>
          <c:tx>
            <c:v>SK22Bt</c:v>
          </c:tx>
          <c:spPr>
            <a:ln w="47625">
              <a:noFill/>
            </a:ln>
            <a:effectLst/>
          </c:spPr>
          <c:marker>
            <c:symbol val="triangle"/>
            <c:size val="10"/>
            <c:spPr>
              <a:noFill/>
              <a:ln w="12700">
                <a:solidFill>
                  <a:srgbClr val="4F81BD"/>
                </a:solidFill>
              </a:ln>
              <a:effectLst/>
            </c:spPr>
          </c:marker>
          <c:xVal>
            <c:numRef>
              <c:f>Sikkim!$CV$137:$DB$137</c:f>
              <c:numCache>
                <c:formatCode>0</c:formatCode>
                <c:ptCount val="7"/>
                <c:pt idx="0">
                  <c:v>668</c:v>
                </c:pt>
                <c:pt idx="1">
                  <c:v>668</c:v>
                </c:pt>
                <c:pt idx="2">
                  <c:v>668</c:v>
                </c:pt>
                <c:pt idx="3">
                  <c:v>668</c:v>
                </c:pt>
                <c:pt idx="4">
                  <c:v>668</c:v>
                </c:pt>
                <c:pt idx="5">
                  <c:v>668</c:v>
                </c:pt>
                <c:pt idx="6">
                  <c:v>668</c:v>
                </c:pt>
              </c:numCache>
            </c:numRef>
          </c:xVal>
          <c:yVal>
            <c:numRef>
              <c:f>Sikkim!$CV$45:$DB$45</c:f>
              <c:numCache>
                <c:formatCode>0.00</c:formatCode>
                <c:ptCount val="7"/>
                <c:pt idx="0">
                  <c:v>15860</c:v>
                </c:pt>
                <c:pt idx="1">
                  <c:v>15990</c:v>
                </c:pt>
                <c:pt idx="2">
                  <c:v>15700</c:v>
                </c:pt>
                <c:pt idx="3">
                  <c:v>16420</c:v>
                </c:pt>
                <c:pt idx="4">
                  <c:v>16030</c:v>
                </c:pt>
                <c:pt idx="5">
                  <c:v>16190</c:v>
                </c:pt>
                <c:pt idx="6">
                  <c:v>15570</c:v>
                </c:pt>
              </c:numCache>
            </c:numRef>
          </c:yVal>
          <c:smooth val="0"/>
          <c:extLst>
            <c:ext xmlns:c16="http://schemas.microsoft.com/office/drawing/2014/chart" uri="{C3380CC4-5D6E-409C-BE32-E72D297353CC}">
              <c16:uniqueId val="{0000001B-46B1-41F8-A824-D1EC1F3AECE4}"/>
            </c:ext>
          </c:extLst>
        </c:ser>
        <c:ser>
          <c:idx val="30"/>
          <c:order val="18"/>
          <c:tx>
            <c:v>SK22Mu</c:v>
          </c:tx>
          <c:spPr>
            <a:ln w="47625">
              <a:noFill/>
            </a:ln>
            <a:effectLst/>
          </c:spPr>
          <c:marker>
            <c:symbol val="circle"/>
            <c:size val="9"/>
            <c:spPr>
              <a:solidFill>
                <a:srgbClr val="4F81BD"/>
              </a:solidFill>
              <a:ln w="19050">
                <a:noFill/>
              </a:ln>
              <a:effectLst/>
            </c:spPr>
          </c:marker>
          <c:xVal>
            <c:numRef>
              <c:f>Sikkim!$CM$137:$CU$137</c:f>
              <c:numCache>
                <c:formatCode>0</c:formatCode>
                <c:ptCount val="9"/>
                <c:pt idx="0">
                  <c:v>668</c:v>
                </c:pt>
                <c:pt idx="1">
                  <c:v>668</c:v>
                </c:pt>
                <c:pt idx="2">
                  <c:v>668</c:v>
                </c:pt>
                <c:pt idx="3">
                  <c:v>668</c:v>
                </c:pt>
                <c:pt idx="4">
                  <c:v>668</c:v>
                </c:pt>
                <c:pt idx="5">
                  <c:v>668</c:v>
                </c:pt>
                <c:pt idx="6">
                  <c:v>668</c:v>
                </c:pt>
                <c:pt idx="7">
                  <c:v>668</c:v>
                </c:pt>
                <c:pt idx="8">
                  <c:v>668</c:v>
                </c:pt>
              </c:numCache>
            </c:numRef>
          </c:xVal>
          <c:yVal>
            <c:numRef>
              <c:f>Sikkim!$CM$45:$CU$45</c:f>
              <c:numCache>
                <c:formatCode>0.00</c:formatCode>
                <c:ptCount val="9"/>
                <c:pt idx="0">
                  <c:v>5260</c:v>
                </c:pt>
                <c:pt idx="1">
                  <c:v>6450</c:v>
                </c:pt>
                <c:pt idx="2">
                  <c:v>5790</c:v>
                </c:pt>
                <c:pt idx="3">
                  <c:v>6390</c:v>
                </c:pt>
                <c:pt idx="4">
                  <c:v>5240</c:v>
                </c:pt>
                <c:pt idx="5">
                  <c:v>5200</c:v>
                </c:pt>
                <c:pt idx="6">
                  <c:v>5410</c:v>
                </c:pt>
                <c:pt idx="7">
                  <c:v>4670</c:v>
                </c:pt>
                <c:pt idx="8">
                  <c:v>5520</c:v>
                </c:pt>
              </c:numCache>
            </c:numRef>
          </c:yVal>
          <c:smooth val="0"/>
          <c:extLst>
            <c:ext xmlns:c16="http://schemas.microsoft.com/office/drawing/2014/chart" uri="{C3380CC4-5D6E-409C-BE32-E72D297353CC}">
              <c16:uniqueId val="{0000001C-46B1-41F8-A824-D1EC1F3AECE4}"/>
            </c:ext>
          </c:extLst>
        </c:ser>
        <c:ser>
          <c:idx val="0"/>
          <c:order val="19"/>
          <c:tx>
            <c:v>IZ410Mu</c:v>
          </c:tx>
          <c:spPr>
            <a:ln w="47625">
              <a:noFill/>
            </a:ln>
            <a:effectLst/>
          </c:spPr>
          <c:marker>
            <c:symbol val="circle"/>
            <c:size val="9"/>
            <c:spPr>
              <a:solidFill>
                <a:srgbClr val="800000"/>
              </a:solidFill>
              <a:ln w="19050">
                <a:noFill/>
              </a:ln>
              <a:effectLst/>
            </c:spPr>
          </c:marker>
          <c:xVal>
            <c:numRef>
              <c:f>IvreaZone!$B$137:$F$137</c:f>
              <c:numCache>
                <c:formatCode>General</c:formatCode>
                <c:ptCount val="5"/>
                <c:pt idx="0">
                  <c:v>690</c:v>
                </c:pt>
                <c:pt idx="1">
                  <c:v>690</c:v>
                </c:pt>
                <c:pt idx="2">
                  <c:v>690</c:v>
                </c:pt>
                <c:pt idx="3">
                  <c:v>690</c:v>
                </c:pt>
                <c:pt idx="4">
                  <c:v>690</c:v>
                </c:pt>
              </c:numCache>
            </c:numRef>
          </c:xVal>
          <c:yVal>
            <c:numRef>
              <c:f>IvreaZone!$B$45:$F$45</c:f>
              <c:numCache>
                <c:formatCode>0.00</c:formatCode>
                <c:ptCount val="5"/>
                <c:pt idx="0">
                  <c:v>6620</c:v>
                </c:pt>
                <c:pt idx="1">
                  <c:v>6500</c:v>
                </c:pt>
                <c:pt idx="2">
                  <c:v>6570</c:v>
                </c:pt>
                <c:pt idx="3">
                  <c:v>6960</c:v>
                </c:pt>
                <c:pt idx="4">
                  <c:v>6830</c:v>
                </c:pt>
              </c:numCache>
            </c:numRef>
          </c:yVal>
          <c:smooth val="0"/>
          <c:extLst>
            <c:ext xmlns:c16="http://schemas.microsoft.com/office/drawing/2014/chart" uri="{C3380CC4-5D6E-409C-BE32-E72D297353CC}">
              <c16:uniqueId val="{00000001-46B1-41F8-A824-D1EC1F3AECE4}"/>
            </c:ext>
          </c:extLst>
        </c:ser>
        <c:ser>
          <c:idx val="1"/>
          <c:order val="20"/>
          <c:tx>
            <c:v>IZ410Bt</c:v>
          </c:tx>
          <c:spPr>
            <a:ln w="47625">
              <a:noFill/>
            </a:ln>
            <a:effectLst/>
          </c:spPr>
          <c:marker>
            <c:symbol val="triangle"/>
            <c:size val="10"/>
            <c:spPr>
              <a:noFill/>
              <a:ln w="12700">
                <a:solidFill>
                  <a:srgbClr val="800000"/>
                </a:solidFill>
              </a:ln>
              <a:effectLst/>
            </c:spPr>
          </c:marker>
          <c:xVal>
            <c:numRef>
              <c:f>IvreaZone!$G$137:$U$137</c:f>
              <c:numCache>
                <c:formatCode>General</c:formatCode>
                <c:ptCount val="15"/>
                <c:pt idx="0">
                  <c:v>690</c:v>
                </c:pt>
                <c:pt idx="1">
                  <c:v>690</c:v>
                </c:pt>
                <c:pt idx="2">
                  <c:v>690</c:v>
                </c:pt>
                <c:pt idx="3">
                  <c:v>690</c:v>
                </c:pt>
                <c:pt idx="4">
                  <c:v>690</c:v>
                </c:pt>
                <c:pt idx="5">
                  <c:v>690</c:v>
                </c:pt>
                <c:pt idx="6">
                  <c:v>690</c:v>
                </c:pt>
                <c:pt idx="7">
                  <c:v>690</c:v>
                </c:pt>
                <c:pt idx="8">
                  <c:v>690</c:v>
                </c:pt>
                <c:pt idx="9">
                  <c:v>690</c:v>
                </c:pt>
                <c:pt idx="10">
                  <c:v>690</c:v>
                </c:pt>
                <c:pt idx="11">
                  <c:v>690</c:v>
                </c:pt>
                <c:pt idx="12">
                  <c:v>690</c:v>
                </c:pt>
                <c:pt idx="13">
                  <c:v>690</c:v>
                </c:pt>
                <c:pt idx="14">
                  <c:v>690</c:v>
                </c:pt>
              </c:numCache>
            </c:numRef>
          </c:xVal>
          <c:yVal>
            <c:numRef>
              <c:f>IvreaZone!$G$45:$U$45</c:f>
              <c:numCache>
                <c:formatCode>0.00</c:formatCode>
                <c:ptCount val="15"/>
                <c:pt idx="0">
                  <c:v>16830</c:v>
                </c:pt>
                <c:pt idx="1">
                  <c:v>17650</c:v>
                </c:pt>
                <c:pt idx="2">
                  <c:v>20170</c:v>
                </c:pt>
                <c:pt idx="3">
                  <c:v>18780</c:v>
                </c:pt>
                <c:pt idx="4">
                  <c:v>20560</c:v>
                </c:pt>
                <c:pt idx="5">
                  <c:v>18910</c:v>
                </c:pt>
                <c:pt idx="6">
                  <c:v>20650</c:v>
                </c:pt>
                <c:pt idx="7">
                  <c:v>17400</c:v>
                </c:pt>
                <c:pt idx="8">
                  <c:v>18100</c:v>
                </c:pt>
                <c:pt idx="9">
                  <c:v>19610</c:v>
                </c:pt>
                <c:pt idx="10">
                  <c:v>19400</c:v>
                </c:pt>
                <c:pt idx="11">
                  <c:v>19230</c:v>
                </c:pt>
                <c:pt idx="12">
                  <c:v>17620</c:v>
                </c:pt>
                <c:pt idx="13">
                  <c:v>18930</c:v>
                </c:pt>
                <c:pt idx="14">
                  <c:v>18320</c:v>
                </c:pt>
              </c:numCache>
            </c:numRef>
          </c:yVal>
          <c:smooth val="0"/>
          <c:extLst>
            <c:ext xmlns:c16="http://schemas.microsoft.com/office/drawing/2014/chart" uri="{C3380CC4-5D6E-409C-BE32-E72D297353CC}">
              <c16:uniqueId val="{00000000-46B1-41F8-A824-D1EC1F3AECE4}"/>
            </c:ext>
          </c:extLst>
        </c:ser>
        <c:ser>
          <c:idx val="2"/>
          <c:order val="21"/>
          <c:tx>
            <c:v>IZ418Mu</c:v>
          </c:tx>
          <c:spPr>
            <a:ln w="47625">
              <a:noFill/>
            </a:ln>
            <a:effectLst/>
          </c:spPr>
          <c:marker>
            <c:symbol val="circle"/>
            <c:size val="9"/>
            <c:spPr>
              <a:solidFill>
                <a:srgbClr val="800000"/>
              </a:solidFill>
              <a:ln w="19050">
                <a:noFill/>
              </a:ln>
              <a:effectLst/>
            </c:spPr>
          </c:marker>
          <c:xVal>
            <c:numRef>
              <c:f>IvreaZone!$W$137:$Y$137</c:f>
              <c:numCache>
                <c:formatCode>General</c:formatCode>
                <c:ptCount val="3"/>
                <c:pt idx="0">
                  <c:v>710</c:v>
                </c:pt>
                <c:pt idx="1">
                  <c:v>710</c:v>
                </c:pt>
                <c:pt idx="2">
                  <c:v>710</c:v>
                </c:pt>
              </c:numCache>
            </c:numRef>
          </c:xVal>
          <c:yVal>
            <c:numRef>
              <c:f>IvreaZone!$W$45:$Y$45</c:f>
              <c:numCache>
                <c:formatCode>0.00</c:formatCode>
                <c:ptCount val="3"/>
                <c:pt idx="0">
                  <c:v>4400</c:v>
                </c:pt>
                <c:pt idx="1">
                  <c:v>2080</c:v>
                </c:pt>
                <c:pt idx="2">
                  <c:v>2790</c:v>
                </c:pt>
              </c:numCache>
            </c:numRef>
          </c:yVal>
          <c:smooth val="0"/>
          <c:extLst>
            <c:ext xmlns:c16="http://schemas.microsoft.com/office/drawing/2014/chart" uri="{C3380CC4-5D6E-409C-BE32-E72D297353CC}">
              <c16:uniqueId val="{00000003-46B1-41F8-A824-D1EC1F3AECE4}"/>
            </c:ext>
          </c:extLst>
        </c:ser>
        <c:ser>
          <c:idx val="3"/>
          <c:order val="22"/>
          <c:tx>
            <c:v>IZ418Bt</c:v>
          </c:tx>
          <c:spPr>
            <a:ln w="47625">
              <a:noFill/>
            </a:ln>
            <a:effectLst/>
          </c:spPr>
          <c:marker>
            <c:symbol val="triangle"/>
            <c:size val="10"/>
            <c:spPr>
              <a:noFill/>
              <a:ln w="12700">
                <a:solidFill>
                  <a:srgbClr val="800000"/>
                </a:solidFill>
              </a:ln>
              <a:effectLst/>
            </c:spPr>
          </c:marker>
          <c:xVal>
            <c:numRef>
              <c:f>IvreaZone!$Z$137:$AQ$137</c:f>
              <c:numCache>
                <c:formatCode>General</c:formatCode>
                <c:ptCount val="18"/>
                <c:pt idx="0">
                  <c:v>710</c:v>
                </c:pt>
                <c:pt idx="1">
                  <c:v>710</c:v>
                </c:pt>
                <c:pt idx="2">
                  <c:v>710</c:v>
                </c:pt>
                <c:pt idx="3">
                  <c:v>710</c:v>
                </c:pt>
                <c:pt idx="4">
                  <c:v>710</c:v>
                </c:pt>
                <c:pt idx="5">
                  <c:v>710</c:v>
                </c:pt>
                <c:pt idx="6">
                  <c:v>710</c:v>
                </c:pt>
                <c:pt idx="7">
                  <c:v>710</c:v>
                </c:pt>
                <c:pt idx="8">
                  <c:v>710</c:v>
                </c:pt>
                <c:pt idx="9">
                  <c:v>710</c:v>
                </c:pt>
                <c:pt idx="10">
                  <c:v>710</c:v>
                </c:pt>
                <c:pt idx="11">
                  <c:v>710</c:v>
                </c:pt>
                <c:pt idx="12">
                  <c:v>710</c:v>
                </c:pt>
                <c:pt idx="13">
                  <c:v>710</c:v>
                </c:pt>
                <c:pt idx="14">
                  <c:v>710</c:v>
                </c:pt>
                <c:pt idx="15">
                  <c:v>710</c:v>
                </c:pt>
                <c:pt idx="16">
                  <c:v>710</c:v>
                </c:pt>
                <c:pt idx="17">
                  <c:v>710</c:v>
                </c:pt>
              </c:numCache>
            </c:numRef>
          </c:xVal>
          <c:yVal>
            <c:numRef>
              <c:f>IvreaZone!$Z$45:$AQ$45</c:f>
              <c:numCache>
                <c:formatCode>0.00</c:formatCode>
                <c:ptCount val="18"/>
                <c:pt idx="0">
                  <c:v>13150</c:v>
                </c:pt>
                <c:pt idx="1">
                  <c:v>13190</c:v>
                </c:pt>
                <c:pt idx="2">
                  <c:v>13570</c:v>
                </c:pt>
                <c:pt idx="3">
                  <c:v>14570</c:v>
                </c:pt>
                <c:pt idx="4">
                  <c:v>13650</c:v>
                </c:pt>
                <c:pt idx="5">
                  <c:v>12910</c:v>
                </c:pt>
                <c:pt idx="6">
                  <c:v>10490</c:v>
                </c:pt>
                <c:pt idx="7">
                  <c:v>13580</c:v>
                </c:pt>
                <c:pt idx="8">
                  <c:v>10260</c:v>
                </c:pt>
                <c:pt idx="9">
                  <c:v>10410</c:v>
                </c:pt>
                <c:pt idx="10">
                  <c:v>9350</c:v>
                </c:pt>
                <c:pt idx="11">
                  <c:v>10890</c:v>
                </c:pt>
                <c:pt idx="12">
                  <c:v>11080</c:v>
                </c:pt>
                <c:pt idx="13">
                  <c:v>15510</c:v>
                </c:pt>
                <c:pt idx="14">
                  <c:v>15000</c:v>
                </c:pt>
                <c:pt idx="15">
                  <c:v>15500</c:v>
                </c:pt>
                <c:pt idx="16">
                  <c:v>14500</c:v>
                </c:pt>
                <c:pt idx="17">
                  <c:v>14660</c:v>
                </c:pt>
              </c:numCache>
            </c:numRef>
          </c:yVal>
          <c:smooth val="0"/>
          <c:extLst>
            <c:ext xmlns:c16="http://schemas.microsoft.com/office/drawing/2014/chart" uri="{C3380CC4-5D6E-409C-BE32-E72D297353CC}">
              <c16:uniqueId val="{00000002-46B1-41F8-A824-D1EC1F3AECE4}"/>
            </c:ext>
          </c:extLst>
        </c:ser>
        <c:ser>
          <c:idx val="15"/>
          <c:order val="23"/>
          <c:tx>
            <c:v>IZ 420 Mu</c:v>
          </c:tx>
          <c:spPr>
            <a:ln w="47625">
              <a:noFill/>
            </a:ln>
            <a:effectLst/>
          </c:spPr>
          <c:marker>
            <c:symbol val="circle"/>
            <c:size val="9"/>
            <c:spPr>
              <a:solidFill>
                <a:srgbClr val="800000"/>
              </a:solidFill>
              <a:ln>
                <a:noFill/>
              </a:ln>
              <a:effectLst/>
            </c:spPr>
          </c:marker>
          <c:xVal>
            <c:numRef>
              <c:f>IvreaZone!$BQ$137:$BU$137</c:f>
              <c:numCache>
                <c:formatCode>General</c:formatCode>
                <c:ptCount val="5"/>
                <c:pt idx="0">
                  <c:v>730</c:v>
                </c:pt>
                <c:pt idx="1">
                  <c:v>730</c:v>
                </c:pt>
                <c:pt idx="2">
                  <c:v>730</c:v>
                </c:pt>
                <c:pt idx="3">
                  <c:v>730</c:v>
                </c:pt>
                <c:pt idx="4">
                  <c:v>730</c:v>
                </c:pt>
              </c:numCache>
            </c:numRef>
          </c:xVal>
          <c:yVal>
            <c:numRef>
              <c:f>IvreaZone!$BQ$45:$BU$45</c:f>
              <c:numCache>
                <c:formatCode>0.00</c:formatCode>
                <c:ptCount val="5"/>
                <c:pt idx="0">
                  <c:v>6700</c:v>
                </c:pt>
                <c:pt idx="1">
                  <c:v>5640</c:v>
                </c:pt>
                <c:pt idx="2">
                  <c:v>5840</c:v>
                </c:pt>
                <c:pt idx="3">
                  <c:v>6650</c:v>
                </c:pt>
                <c:pt idx="4">
                  <c:v>6420</c:v>
                </c:pt>
              </c:numCache>
            </c:numRef>
          </c:yVal>
          <c:smooth val="0"/>
          <c:extLst>
            <c:ext xmlns:c16="http://schemas.microsoft.com/office/drawing/2014/chart" uri="{C3380CC4-5D6E-409C-BE32-E72D297353CC}">
              <c16:uniqueId val="{00000000-C426-4707-9DE3-0DA09C3103D8}"/>
            </c:ext>
          </c:extLst>
        </c:ser>
        <c:ser>
          <c:idx val="16"/>
          <c:order val="24"/>
          <c:tx>
            <c:v>IZ 419 Bt</c:v>
          </c:tx>
          <c:spPr>
            <a:ln w="47625">
              <a:noFill/>
            </a:ln>
            <a:effectLst/>
          </c:spPr>
          <c:marker>
            <c:symbol val="triangle"/>
            <c:size val="9"/>
            <c:spPr>
              <a:noFill/>
              <a:ln>
                <a:solidFill>
                  <a:srgbClr val="800000"/>
                </a:solidFill>
              </a:ln>
              <a:effectLst/>
            </c:spPr>
          </c:marker>
          <c:xVal>
            <c:numRef>
              <c:f>IvreaZone!$AY$137:$BO$137</c:f>
              <c:numCache>
                <c:formatCode>General</c:formatCode>
                <c:ptCount val="17"/>
                <c:pt idx="0">
                  <c:v>720</c:v>
                </c:pt>
                <c:pt idx="1">
                  <c:v>720</c:v>
                </c:pt>
                <c:pt idx="2">
                  <c:v>720</c:v>
                </c:pt>
                <c:pt idx="3">
                  <c:v>720</c:v>
                </c:pt>
                <c:pt idx="4">
                  <c:v>720</c:v>
                </c:pt>
                <c:pt idx="5">
                  <c:v>720</c:v>
                </c:pt>
                <c:pt idx="6">
                  <c:v>720</c:v>
                </c:pt>
                <c:pt idx="7">
                  <c:v>720</c:v>
                </c:pt>
                <c:pt idx="8">
                  <c:v>720</c:v>
                </c:pt>
                <c:pt idx="9">
                  <c:v>720</c:v>
                </c:pt>
                <c:pt idx="10">
                  <c:v>720</c:v>
                </c:pt>
                <c:pt idx="11">
                  <c:v>720</c:v>
                </c:pt>
                <c:pt idx="12">
                  <c:v>720</c:v>
                </c:pt>
                <c:pt idx="13">
                  <c:v>720</c:v>
                </c:pt>
                <c:pt idx="14">
                  <c:v>720</c:v>
                </c:pt>
                <c:pt idx="15">
                  <c:v>720</c:v>
                </c:pt>
                <c:pt idx="16">
                  <c:v>720</c:v>
                </c:pt>
              </c:numCache>
            </c:numRef>
          </c:xVal>
          <c:yVal>
            <c:numRef>
              <c:f>IvreaZone!$AY$45:$BO$45</c:f>
              <c:numCache>
                <c:formatCode>0.00</c:formatCode>
                <c:ptCount val="17"/>
                <c:pt idx="0">
                  <c:v>18800</c:v>
                </c:pt>
                <c:pt idx="1">
                  <c:v>18500</c:v>
                </c:pt>
                <c:pt idx="2">
                  <c:v>17560</c:v>
                </c:pt>
                <c:pt idx="3">
                  <c:v>18400</c:v>
                </c:pt>
                <c:pt idx="4">
                  <c:v>17900</c:v>
                </c:pt>
                <c:pt idx="5">
                  <c:v>17700</c:v>
                </c:pt>
                <c:pt idx="6">
                  <c:v>17700</c:v>
                </c:pt>
                <c:pt idx="7">
                  <c:v>18400</c:v>
                </c:pt>
                <c:pt idx="8">
                  <c:v>17900</c:v>
                </c:pt>
                <c:pt idx="9">
                  <c:v>17700</c:v>
                </c:pt>
                <c:pt idx="10">
                  <c:v>18600</c:v>
                </c:pt>
                <c:pt idx="11">
                  <c:v>17800</c:v>
                </c:pt>
                <c:pt idx="12">
                  <c:v>18400</c:v>
                </c:pt>
                <c:pt idx="13">
                  <c:v>19700</c:v>
                </c:pt>
                <c:pt idx="14">
                  <c:v>17000</c:v>
                </c:pt>
                <c:pt idx="15">
                  <c:v>19800</c:v>
                </c:pt>
                <c:pt idx="16">
                  <c:v>18900</c:v>
                </c:pt>
              </c:numCache>
            </c:numRef>
          </c:yVal>
          <c:smooth val="0"/>
          <c:extLst>
            <c:ext xmlns:c16="http://schemas.microsoft.com/office/drawing/2014/chart" uri="{C3380CC4-5D6E-409C-BE32-E72D297353CC}">
              <c16:uniqueId val="{00000001-C426-4707-9DE3-0DA09C3103D8}"/>
            </c:ext>
          </c:extLst>
        </c:ser>
        <c:ser>
          <c:idx val="31"/>
          <c:order val="25"/>
          <c:tx>
            <c:v>IZ 419 Mu</c:v>
          </c:tx>
          <c:spPr>
            <a:ln w="47625">
              <a:noFill/>
            </a:ln>
            <a:effectLst/>
          </c:spPr>
          <c:marker>
            <c:symbol val="circle"/>
            <c:size val="9"/>
            <c:spPr>
              <a:solidFill>
                <a:srgbClr val="800000"/>
              </a:solidFill>
              <a:ln>
                <a:noFill/>
              </a:ln>
              <a:effectLst/>
            </c:spPr>
          </c:marker>
          <c:xVal>
            <c:numRef>
              <c:f>IvreaZone!$AS$137:$AX$137</c:f>
              <c:numCache>
                <c:formatCode>General</c:formatCode>
                <c:ptCount val="6"/>
                <c:pt idx="0">
                  <c:v>720</c:v>
                </c:pt>
                <c:pt idx="1">
                  <c:v>720</c:v>
                </c:pt>
                <c:pt idx="2">
                  <c:v>720</c:v>
                </c:pt>
                <c:pt idx="3">
                  <c:v>720</c:v>
                </c:pt>
                <c:pt idx="4">
                  <c:v>720</c:v>
                </c:pt>
                <c:pt idx="5">
                  <c:v>720</c:v>
                </c:pt>
              </c:numCache>
            </c:numRef>
          </c:xVal>
          <c:yVal>
            <c:numRef>
              <c:f>IvreaZone!$AS$45:$AX$45</c:f>
              <c:numCache>
                <c:formatCode>0.00</c:formatCode>
                <c:ptCount val="6"/>
                <c:pt idx="0">
                  <c:v>5030</c:v>
                </c:pt>
                <c:pt idx="1">
                  <c:v>4250</c:v>
                </c:pt>
                <c:pt idx="2">
                  <c:v>4750</c:v>
                </c:pt>
                <c:pt idx="3">
                  <c:v>4810</c:v>
                </c:pt>
                <c:pt idx="4">
                  <c:v>4320</c:v>
                </c:pt>
                <c:pt idx="5">
                  <c:v>3860</c:v>
                </c:pt>
              </c:numCache>
            </c:numRef>
          </c:yVal>
          <c:smooth val="0"/>
          <c:extLst>
            <c:ext xmlns:c16="http://schemas.microsoft.com/office/drawing/2014/chart" uri="{C3380CC4-5D6E-409C-BE32-E72D297353CC}">
              <c16:uniqueId val="{00000002-C426-4707-9DE3-0DA09C3103D8}"/>
            </c:ext>
          </c:extLst>
        </c:ser>
        <c:ser>
          <c:idx val="32"/>
          <c:order val="26"/>
          <c:tx>
            <c:v>IZ 420 Bt</c:v>
          </c:tx>
          <c:spPr>
            <a:ln w="47625">
              <a:noFill/>
            </a:ln>
            <a:effectLst/>
          </c:spPr>
          <c:marker>
            <c:symbol val="triangle"/>
            <c:size val="9"/>
            <c:spPr>
              <a:noFill/>
              <a:ln>
                <a:solidFill>
                  <a:srgbClr val="800000"/>
                </a:solidFill>
              </a:ln>
              <a:effectLst/>
            </c:spPr>
          </c:marker>
          <c:xVal>
            <c:numRef>
              <c:f>IvreaZone!$BV$137:$CK$137</c:f>
              <c:numCache>
                <c:formatCode>General</c:formatCode>
                <c:ptCount val="16"/>
                <c:pt idx="0">
                  <c:v>730</c:v>
                </c:pt>
                <c:pt idx="1">
                  <c:v>730</c:v>
                </c:pt>
                <c:pt idx="2">
                  <c:v>730</c:v>
                </c:pt>
                <c:pt idx="3">
                  <c:v>730</c:v>
                </c:pt>
                <c:pt idx="4">
                  <c:v>730</c:v>
                </c:pt>
                <c:pt idx="5">
                  <c:v>730</c:v>
                </c:pt>
                <c:pt idx="6">
                  <c:v>730</c:v>
                </c:pt>
                <c:pt idx="7">
                  <c:v>730</c:v>
                </c:pt>
                <c:pt idx="8">
                  <c:v>730</c:v>
                </c:pt>
                <c:pt idx="9">
                  <c:v>730</c:v>
                </c:pt>
                <c:pt idx="10">
                  <c:v>730</c:v>
                </c:pt>
                <c:pt idx="11">
                  <c:v>730</c:v>
                </c:pt>
                <c:pt idx="12">
                  <c:v>730</c:v>
                </c:pt>
                <c:pt idx="13">
                  <c:v>730</c:v>
                </c:pt>
                <c:pt idx="14">
                  <c:v>730</c:v>
                </c:pt>
                <c:pt idx="15">
                  <c:v>730</c:v>
                </c:pt>
              </c:numCache>
            </c:numRef>
          </c:xVal>
          <c:yVal>
            <c:numRef>
              <c:f>IvreaZone!$BV$45:$CK$45</c:f>
              <c:numCache>
                <c:formatCode>0.00</c:formatCode>
                <c:ptCount val="16"/>
                <c:pt idx="0">
                  <c:v>20700</c:v>
                </c:pt>
                <c:pt idx="1">
                  <c:v>20100</c:v>
                </c:pt>
                <c:pt idx="2">
                  <c:v>19600</c:v>
                </c:pt>
                <c:pt idx="3">
                  <c:v>19400</c:v>
                </c:pt>
                <c:pt idx="4">
                  <c:v>20100</c:v>
                </c:pt>
                <c:pt idx="5">
                  <c:v>19620</c:v>
                </c:pt>
                <c:pt idx="6">
                  <c:v>19200</c:v>
                </c:pt>
                <c:pt idx="7">
                  <c:v>19700</c:v>
                </c:pt>
                <c:pt idx="8">
                  <c:v>30200</c:v>
                </c:pt>
                <c:pt idx="9">
                  <c:v>17200</c:v>
                </c:pt>
                <c:pt idx="10">
                  <c:v>20800</c:v>
                </c:pt>
                <c:pt idx="11">
                  <c:v>21800</c:v>
                </c:pt>
                <c:pt idx="12">
                  <c:v>21400</c:v>
                </c:pt>
                <c:pt idx="13">
                  <c:v>21400</c:v>
                </c:pt>
                <c:pt idx="14">
                  <c:v>17500</c:v>
                </c:pt>
                <c:pt idx="15">
                  <c:v>19900</c:v>
                </c:pt>
              </c:numCache>
            </c:numRef>
          </c:yVal>
          <c:smooth val="0"/>
          <c:extLst>
            <c:ext xmlns:c16="http://schemas.microsoft.com/office/drawing/2014/chart" uri="{C3380CC4-5D6E-409C-BE32-E72D297353CC}">
              <c16:uniqueId val="{00000003-C426-4707-9DE3-0DA09C3103D8}"/>
            </c:ext>
          </c:extLst>
        </c:ser>
        <c:ser>
          <c:idx val="33"/>
          <c:order val="27"/>
          <c:tx>
            <c:v>IZ 421 Mu</c:v>
          </c:tx>
          <c:spPr>
            <a:ln w="47625">
              <a:noFill/>
            </a:ln>
            <a:effectLst/>
          </c:spPr>
          <c:marker>
            <c:symbol val="circle"/>
            <c:size val="9"/>
            <c:spPr>
              <a:solidFill>
                <a:srgbClr val="800000"/>
              </a:solidFill>
              <a:ln>
                <a:noFill/>
              </a:ln>
              <a:effectLst/>
            </c:spPr>
          </c:marker>
          <c:xVal>
            <c:numRef>
              <c:f>IvreaZone!$CM$137:$CZ$137</c:f>
              <c:numCache>
                <c:formatCode>General</c:formatCode>
                <c:ptCount val="14"/>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numCache>
            </c:numRef>
          </c:xVal>
          <c:yVal>
            <c:numRef>
              <c:f>IvreaZone!$CM$45:$CZ$45</c:f>
              <c:numCache>
                <c:formatCode>0.00</c:formatCode>
                <c:ptCount val="14"/>
                <c:pt idx="0">
                  <c:v>2740</c:v>
                </c:pt>
                <c:pt idx="1">
                  <c:v>313</c:v>
                </c:pt>
                <c:pt idx="2">
                  <c:v>2050</c:v>
                </c:pt>
                <c:pt idx="3">
                  <c:v>7270</c:v>
                </c:pt>
                <c:pt idx="4">
                  <c:v>9200</c:v>
                </c:pt>
                <c:pt idx="5">
                  <c:v>7740</c:v>
                </c:pt>
                <c:pt idx="6">
                  <c:v>7300</c:v>
                </c:pt>
                <c:pt idx="7">
                  <c:v>9300</c:v>
                </c:pt>
                <c:pt idx="8">
                  <c:v>8800</c:v>
                </c:pt>
                <c:pt idx="9">
                  <c:v>8300</c:v>
                </c:pt>
                <c:pt idx="10">
                  <c:v>8500</c:v>
                </c:pt>
                <c:pt idx="11">
                  <c:v>7580</c:v>
                </c:pt>
                <c:pt idx="12">
                  <c:v>8720</c:v>
                </c:pt>
                <c:pt idx="13">
                  <c:v>8200</c:v>
                </c:pt>
              </c:numCache>
            </c:numRef>
          </c:yVal>
          <c:smooth val="0"/>
          <c:extLst>
            <c:ext xmlns:c16="http://schemas.microsoft.com/office/drawing/2014/chart" uri="{C3380CC4-5D6E-409C-BE32-E72D297353CC}">
              <c16:uniqueId val="{00000004-C426-4707-9DE3-0DA09C3103D8}"/>
            </c:ext>
          </c:extLst>
        </c:ser>
        <c:ser>
          <c:idx val="34"/>
          <c:order val="28"/>
          <c:tx>
            <c:v>IZ 421 Bt</c:v>
          </c:tx>
          <c:spPr>
            <a:ln w="47625">
              <a:noFill/>
            </a:ln>
            <a:effectLst/>
          </c:spPr>
          <c:marker>
            <c:symbol val="triangle"/>
            <c:size val="9"/>
            <c:spPr>
              <a:noFill/>
              <a:ln>
                <a:solidFill>
                  <a:srgbClr val="800000"/>
                </a:solidFill>
              </a:ln>
              <a:effectLst/>
            </c:spPr>
          </c:marker>
          <c:xVal>
            <c:numRef>
              <c:f>IvreaZone!$DA$137:$DR$137</c:f>
              <c:numCache>
                <c:formatCode>General</c:formatCode>
                <c:ptCount val="18"/>
                <c:pt idx="0">
                  <c:v>740</c:v>
                </c:pt>
                <c:pt idx="1">
                  <c:v>740</c:v>
                </c:pt>
                <c:pt idx="2">
                  <c:v>740</c:v>
                </c:pt>
                <c:pt idx="3">
                  <c:v>740</c:v>
                </c:pt>
                <c:pt idx="4">
                  <c:v>740</c:v>
                </c:pt>
                <c:pt idx="5">
                  <c:v>740</c:v>
                </c:pt>
                <c:pt idx="6">
                  <c:v>740</c:v>
                </c:pt>
                <c:pt idx="7">
                  <c:v>740</c:v>
                </c:pt>
                <c:pt idx="8">
                  <c:v>740</c:v>
                </c:pt>
                <c:pt idx="9">
                  <c:v>740</c:v>
                </c:pt>
                <c:pt idx="10">
                  <c:v>740</c:v>
                </c:pt>
                <c:pt idx="11">
                  <c:v>740</c:v>
                </c:pt>
                <c:pt idx="12">
                  <c:v>740</c:v>
                </c:pt>
                <c:pt idx="13">
                  <c:v>740</c:v>
                </c:pt>
                <c:pt idx="14">
                  <c:v>740</c:v>
                </c:pt>
                <c:pt idx="15">
                  <c:v>740</c:v>
                </c:pt>
                <c:pt idx="16">
                  <c:v>740</c:v>
                </c:pt>
                <c:pt idx="17">
                  <c:v>740</c:v>
                </c:pt>
              </c:numCache>
            </c:numRef>
          </c:xVal>
          <c:yVal>
            <c:numRef>
              <c:f>IvreaZone!$DA$45:$DR$45</c:f>
              <c:numCache>
                <c:formatCode>0.00</c:formatCode>
                <c:ptCount val="18"/>
                <c:pt idx="0">
                  <c:v>26100</c:v>
                </c:pt>
                <c:pt idx="1">
                  <c:v>24900</c:v>
                </c:pt>
                <c:pt idx="2">
                  <c:v>24600</c:v>
                </c:pt>
                <c:pt idx="3">
                  <c:v>22600</c:v>
                </c:pt>
                <c:pt idx="4">
                  <c:v>24000</c:v>
                </c:pt>
                <c:pt idx="5">
                  <c:v>23800</c:v>
                </c:pt>
                <c:pt idx="6">
                  <c:v>25700</c:v>
                </c:pt>
                <c:pt idx="7">
                  <c:v>24200</c:v>
                </c:pt>
                <c:pt idx="8">
                  <c:v>24100</c:v>
                </c:pt>
                <c:pt idx="9">
                  <c:v>24400</c:v>
                </c:pt>
                <c:pt idx="10">
                  <c:v>25500</c:v>
                </c:pt>
                <c:pt idx="11">
                  <c:v>25000</c:v>
                </c:pt>
                <c:pt idx="12">
                  <c:v>26100</c:v>
                </c:pt>
                <c:pt idx="13">
                  <c:v>24500</c:v>
                </c:pt>
                <c:pt idx="14">
                  <c:v>24700</c:v>
                </c:pt>
                <c:pt idx="15">
                  <c:v>24800</c:v>
                </c:pt>
                <c:pt idx="16">
                  <c:v>23800</c:v>
                </c:pt>
                <c:pt idx="17">
                  <c:v>26400</c:v>
                </c:pt>
              </c:numCache>
            </c:numRef>
          </c:yVal>
          <c:smooth val="0"/>
          <c:extLst>
            <c:ext xmlns:c16="http://schemas.microsoft.com/office/drawing/2014/chart" uri="{C3380CC4-5D6E-409C-BE32-E72D297353CC}">
              <c16:uniqueId val="{00000005-C426-4707-9DE3-0DA09C3103D8}"/>
            </c:ext>
          </c:extLst>
        </c:ser>
        <c:ser>
          <c:idx val="4"/>
          <c:order val="29"/>
          <c:tx>
            <c:v>IZ422Bt</c:v>
          </c:tx>
          <c:spPr>
            <a:ln w="47625">
              <a:noFill/>
            </a:ln>
            <a:effectLst/>
          </c:spPr>
          <c:marker>
            <c:symbol val="triangle"/>
            <c:size val="10"/>
            <c:spPr>
              <a:noFill/>
              <a:ln w="12700">
                <a:solidFill>
                  <a:srgbClr val="800000"/>
                </a:solidFill>
              </a:ln>
              <a:effectLst/>
            </c:spPr>
          </c:marker>
          <c:xVal>
            <c:numRef>
              <c:f>IvreaZone!$DT$137:$EF$137</c:f>
              <c:numCache>
                <c:formatCode>General</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Cache>
            </c:numRef>
          </c:xVal>
          <c:yVal>
            <c:numRef>
              <c:f>IvreaZone!$DT$45:$EF$45</c:f>
              <c:numCache>
                <c:formatCode>0.00</c:formatCode>
                <c:ptCount val="13"/>
                <c:pt idx="0">
                  <c:v>19880</c:v>
                </c:pt>
                <c:pt idx="1">
                  <c:v>19810</c:v>
                </c:pt>
                <c:pt idx="2">
                  <c:v>19730</c:v>
                </c:pt>
                <c:pt idx="3">
                  <c:v>20090</c:v>
                </c:pt>
                <c:pt idx="4">
                  <c:v>18800</c:v>
                </c:pt>
                <c:pt idx="5">
                  <c:v>20700</c:v>
                </c:pt>
                <c:pt idx="6">
                  <c:v>19700</c:v>
                </c:pt>
                <c:pt idx="7">
                  <c:v>20720</c:v>
                </c:pt>
                <c:pt idx="8">
                  <c:v>15850</c:v>
                </c:pt>
                <c:pt idx="9">
                  <c:v>20630</c:v>
                </c:pt>
                <c:pt idx="10">
                  <c:v>23180</c:v>
                </c:pt>
                <c:pt idx="11">
                  <c:v>18290</c:v>
                </c:pt>
                <c:pt idx="12">
                  <c:v>18970</c:v>
                </c:pt>
              </c:numCache>
            </c:numRef>
          </c:yVal>
          <c:smooth val="0"/>
          <c:extLst>
            <c:ext xmlns:c16="http://schemas.microsoft.com/office/drawing/2014/chart" uri="{C3380CC4-5D6E-409C-BE32-E72D297353CC}">
              <c16:uniqueId val="{00000004-46B1-41F8-A824-D1EC1F3AECE4}"/>
            </c:ext>
          </c:extLst>
        </c:ser>
        <c:ser>
          <c:idx val="5"/>
          <c:order val="30"/>
          <c:tx>
            <c:v>IZ409Bt</c:v>
          </c:tx>
          <c:spPr>
            <a:ln w="47625">
              <a:noFill/>
            </a:ln>
            <a:effectLst/>
          </c:spPr>
          <c:marker>
            <c:symbol val="triangle"/>
            <c:size val="10"/>
            <c:spPr>
              <a:noFill/>
              <a:ln w="12700">
                <a:solidFill>
                  <a:srgbClr val="800000"/>
                </a:solidFill>
              </a:ln>
              <a:effectLst/>
            </c:spPr>
          </c:marker>
          <c:xVal>
            <c:numRef>
              <c:f>IvreaZone!$EH$137:$EZ$137</c:f>
              <c:numCache>
                <c:formatCode>General</c:formatCode>
                <c:ptCount val="19"/>
                <c:pt idx="0">
                  <c:v>780</c:v>
                </c:pt>
                <c:pt idx="1">
                  <c:v>780</c:v>
                </c:pt>
                <c:pt idx="2">
                  <c:v>780</c:v>
                </c:pt>
                <c:pt idx="3">
                  <c:v>780</c:v>
                </c:pt>
                <c:pt idx="4">
                  <c:v>780</c:v>
                </c:pt>
                <c:pt idx="5">
                  <c:v>780</c:v>
                </c:pt>
                <c:pt idx="6">
                  <c:v>780</c:v>
                </c:pt>
                <c:pt idx="7">
                  <c:v>780</c:v>
                </c:pt>
                <c:pt idx="8">
                  <c:v>780</c:v>
                </c:pt>
                <c:pt idx="9">
                  <c:v>780</c:v>
                </c:pt>
                <c:pt idx="10">
                  <c:v>780</c:v>
                </c:pt>
                <c:pt idx="11">
                  <c:v>780</c:v>
                </c:pt>
                <c:pt idx="12">
                  <c:v>780</c:v>
                </c:pt>
                <c:pt idx="13">
                  <c:v>780</c:v>
                </c:pt>
                <c:pt idx="14">
                  <c:v>780</c:v>
                </c:pt>
                <c:pt idx="15">
                  <c:v>780</c:v>
                </c:pt>
                <c:pt idx="16">
                  <c:v>780</c:v>
                </c:pt>
                <c:pt idx="17">
                  <c:v>780</c:v>
                </c:pt>
                <c:pt idx="18">
                  <c:v>780</c:v>
                </c:pt>
              </c:numCache>
            </c:numRef>
          </c:xVal>
          <c:yVal>
            <c:numRef>
              <c:f>IvreaZone!$EH$45:$EZ$45</c:f>
              <c:numCache>
                <c:formatCode>0.00</c:formatCode>
                <c:ptCount val="19"/>
                <c:pt idx="0">
                  <c:v>26990</c:v>
                </c:pt>
                <c:pt idx="1">
                  <c:v>24070</c:v>
                </c:pt>
                <c:pt idx="2">
                  <c:v>28560</c:v>
                </c:pt>
                <c:pt idx="3">
                  <c:v>28700</c:v>
                </c:pt>
                <c:pt idx="4">
                  <c:v>28900</c:v>
                </c:pt>
                <c:pt idx="5">
                  <c:v>27200</c:v>
                </c:pt>
                <c:pt idx="6">
                  <c:v>28400</c:v>
                </c:pt>
                <c:pt idx="7">
                  <c:v>28700</c:v>
                </c:pt>
                <c:pt idx="8">
                  <c:v>27700</c:v>
                </c:pt>
                <c:pt idx="9">
                  <c:v>31200</c:v>
                </c:pt>
                <c:pt idx="10">
                  <c:v>28700</c:v>
                </c:pt>
                <c:pt idx="11">
                  <c:v>29000</c:v>
                </c:pt>
                <c:pt idx="12">
                  <c:v>29300</c:v>
                </c:pt>
                <c:pt idx="13">
                  <c:v>28700</c:v>
                </c:pt>
                <c:pt idx="14">
                  <c:v>28900</c:v>
                </c:pt>
                <c:pt idx="15">
                  <c:v>26700</c:v>
                </c:pt>
                <c:pt idx="16">
                  <c:v>28970</c:v>
                </c:pt>
                <c:pt idx="17">
                  <c:v>27350</c:v>
                </c:pt>
                <c:pt idx="18">
                  <c:v>27500</c:v>
                </c:pt>
              </c:numCache>
            </c:numRef>
          </c:yVal>
          <c:smooth val="0"/>
          <c:extLst>
            <c:ext xmlns:c16="http://schemas.microsoft.com/office/drawing/2014/chart" uri="{C3380CC4-5D6E-409C-BE32-E72D297353CC}">
              <c16:uniqueId val="{00000005-46B1-41F8-A824-D1EC1F3AECE4}"/>
            </c:ext>
          </c:extLst>
        </c:ser>
        <c:ser>
          <c:idx val="6"/>
          <c:order val="31"/>
          <c:tx>
            <c:v>IZ407Bt</c:v>
          </c:tx>
          <c:spPr>
            <a:ln w="47625">
              <a:noFill/>
            </a:ln>
            <a:effectLst/>
          </c:spPr>
          <c:marker>
            <c:symbol val="triangle"/>
            <c:size val="10"/>
            <c:spPr>
              <a:noFill/>
              <a:ln w="12700">
                <a:solidFill>
                  <a:srgbClr val="800000"/>
                </a:solidFill>
              </a:ln>
              <a:effectLst/>
            </c:spPr>
          </c:marker>
          <c:xVal>
            <c:numRef>
              <c:f>IvreaZone!$FB$137:$FG$137</c:f>
              <c:numCache>
                <c:formatCode>General</c:formatCode>
                <c:ptCount val="6"/>
                <c:pt idx="0">
                  <c:v>850</c:v>
                </c:pt>
                <c:pt idx="1">
                  <c:v>850</c:v>
                </c:pt>
                <c:pt idx="2">
                  <c:v>850</c:v>
                </c:pt>
                <c:pt idx="3">
                  <c:v>850</c:v>
                </c:pt>
                <c:pt idx="4">
                  <c:v>850</c:v>
                </c:pt>
                <c:pt idx="5">
                  <c:v>850</c:v>
                </c:pt>
              </c:numCache>
            </c:numRef>
          </c:xVal>
          <c:yVal>
            <c:numRef>
              <c:f>IvreaZone!$FB$45:$FG$45</c:f>
              <c:numCache>
                <c:formatCode>0.00</c:formatCode>
                <c:ptCount val="6"/>
                <c:pt idx="0">
                  <c:v>20410</c:v>
                </c:pt>
                <c:pt idx="1">
                  <c:v>33000</c:v>
                </c:pt>
                <c:pt idx="2">
                  <c:v>29620</c:v>
                </c:pt>
                <c:pt idx="3">
                  <c:v>29900</c:v>
                </c:pt>
                <c:pt idx="4">
                  <c:v>27400</c:v>
                </c:pt>
                <c:pt idx="5">
                  <c:v>26700</c:v>
                </c:pt>
              </c:numCache>
            </c:numRef>
          </c:yVal>
          <c:smooth val="0"/>
          <c:extLst>
            <c:ext xmlns:c16="http://schemas.microsoft.com/office/drawing/2014/chart" uri="{C3380CC4-5D6E-409C-BE32-E72D297353CC}">
              <c16:uniqueId val="{00000006-46B1-41F8-A824-D1EC1F3AECE4}"/>
            </c:ext>
          </c:extLst>
        </c:ser>
        <c:ser>
          <c:idx val="35"/>
          <c:order val="32"/>
          <c:tx>
            <c:v>IZ 406 Bt</c:v>
          </c:tx>
          <c:spPr>
            <a:ln w="47625">
              <a:noFill/>
            </a:ln>
            <a:effectLst/>
          </c:spPr>
          <c:marker>
            <c:symbol val="triangle"/>
            <c:size val="9"/>
            <c:spPr>
              <a:noFill/>
              <a:ln>
                <a:solidFill>
                  <a:srgbClr val="800000"/>
                </a:solidFill>
              </a:ln>
              <a:effectLst/>
            </c:spPr>
          </c:marker>
          <c:xVal>
            <c:numRef>
              <c:f>IvreaZone!$FI$137:$GI$137</c:f>
              <c:numCache>
                <c:formatCode>General</c:formatCode>
                <c:ptCount val="27"/>
                <c:pt idx="0">
                  <c:v>910</c:v>
                </c:pt>
                <c:pt idx="1">
                  <c:v>910</c:v>
                </c:pt>
                <c:pt idx="2">
                  <c:v>910</c:v>
                </c:pt>
                <c:pt idx="3">
                  <c:v>910</c:v>
                </c:pt>
                <c:pt idx="4">
                  <c:v>910</c:v>
                </c:pt>
                <c:pt idx="5">
                  <c:v>910</c:v>
                </c:pt>
                <c:pt idx="6">
                  <c:v>910</c:v>
                </c:pt>
                <c:pt idx="7">
                  <c:v>910</c:v>
                </c:pt>
                <c:pt idx="8">
                  <c:v>910</c:v>
                </c:pt>
                <c:pt idx="9">
                  <c:v>910</c:v>
                </c:pt>
                <c:pt idx="10">
                  <c:v>910</c:v>
                </c:pt>
                <c:pt idx="11">
                  <c:v>910</c:v>
                </c:pt>
                <c:pt idx="12">
                  <c:v>910</c:v>
                </c:pt>
                <c:pt idx="13">
                  <c:v>910</c:v>
                </c:pt>
                <c:pt idx="14">
                  <c:v>910</c:v>
                </c:pt>
                <c:pt idx="15">
                  <c:v>910</c:v>
                </c:pt>
                <c:pt idx="16">
                  <c:v>910</c:v>
                </c:pt>
                <c:pt idx="17">
                  <c:v>910</c:v>
                </c:pt>
                <c:pt idx="18">
                  <c:v>910</c:v>
                </c:pt>
                <c:pt idx="19">
                  <c:v>910</c:v>
                </c:pt>
                <c:pt idx="20">
                  <c:v>910</c:v>
                </c:pt>
                <c:pt idx="21">
                  <c:v>910</c:v>
                </c:pt>
                <c:pt idx="22">
                  <c:v>910</c:v>
                </c:pt>
                <c:pt idx="23">
                  <c:v>910</c:v>
                </c:pt>
                <c:pt idx="24">
                  <c:v>910</c:v>
                </c:pt>
                <c:pt idx="25">
                  <c:v>910</c:v>
                </c:pt>
                <c:pt idx="26">
                  <c:v>910</c:v>
                </c:pt>
              </c:numCache>
            </c:numRef>
          </c:xVal>
          <c:yVal>
            <c:numRef>
              <c:f>IvreaZone!$FI$45:$GI$45</c:f>
              <c:numCache>
                <c:formatCode>0.00</c:formatCode>
                <c:ptCount val="27"/>
                <c:pt idx="0">
                  <c:v>29600</c:v>
                </c:pt>
                <c:pt idx="1">
                  <c:v>41600</c:v>
                </c:pt>
                <c:pt idx="2">
                  <c:v>34500</c:v>
                </c:pt>
                <c:pt idx="3">
                  <c:v>34900</c:v>
                </c:pt>
                <c:pt idx="4">
                  <c:v>29400</c:v>
                </c:pt>
                <c:pt idx="5">
                  <c:v>30000</c:v>
                </c:pt>
                <c:pt idx="6">
                  <c:v>33200</c:v>
                </c:pt>
                <c:pt idx="7">
                  <c:v>35100</c:v>
                </c:pt>
                <c:pt idx="8">
                  <c:v>38700</c:v>
                </c:pt>
                <c:pt idx="9">
                  <c:v>34200</c:v>
                </c:pt>
                <c:pt idx="10">
                  <c:v>28000</c:v>
                </c:pt>
                <c:pt idx="11">
                  <c:v>30300</c:v>
                </c:pt>
                <c:pt idx="12">
                  <c:v>33300</c:v>
                </c:pt>
                <c:pt idx="13">
                  <c:v>32300</c:v>
                </c:pt>
                <c:pt idx="14">
                  <c:v>36000</c:v>
                </c:pt>
                <c:pt idx="15">
                  <c:v>31500</c:v>
                </c:pt>
                <c:pt idx="16">
                  <c:v>32300</c:v>
                </c:pt>
                <c:pt idx="17">
                  <c:v>33200</c:v>
                </c:pt>
                <c:pt idx="18">
                  <c:v>31800</c:v>
                </c:pt>
                <c:pt idx="19">
                  <c:v>31800</c:v>
                </c:pt>
                <c:pt idx="20">
                  <c:v>29900</c:v>
                </c:pt>
                <c:pt idx="21">
                  <c:v>12200</c:v>
                </c:pt>
                <c:pt idx="22">
                  <c:v>26000</c:v>
                </c:pt>
                <c:pt idx="23">
                  <c:v>33000</c:v>
                </c:pt>
                <c:pt idx="24">
                  <c:v>26000</c:v>
                </c:pt>
                <c:pt idx="25">
                  <c:v>25600</c:v>
                </c:pt>
                <c:pt idx="26">
                  <c:v>36600</c:v>
                </c:pt>
              </c:numCache>
            </c:numRef>
          </c:yVal>
          <c:smooth val="0"/>
          <c:extLst>
            <c:ext xmlns:c16="http://schemas.microsoft.com/office/drawing/2014/chart" uri="{C3380CC4-5D6E-409C-BE32-E72D297353CC}">
              <c16:uniqueId val="{00000006-C426-4707-9DE3-0DA09C3103D8}"/>
            </c:ext>
          </c:extLst>
        </c:ser>
        <c:ser>
          <c:idx val="7"/>
          <c:order val="33"/>
          <c:tx>
            <c:v>IZ405Bt</c:v>
          </c:tx>
          <c:spPr>
            <a:ln w="47625">
              <a:noFill/>
            </a:ln>
            <a:effectLst/>
          </c:spPr>
          <c:marker>
            <c:symbol val="triangle"/>
            <c:size val="10"/>
            <c:spPr>
              <a:noFill/>
              <a:ln w="12700">
                <a:solidFill>
                  <a:srgbClr val="800000"/>
                </a:solidFill>
              </a:ln>
              <a:effectLst/>
            </c:spPr>
          </c:marker>
          <c:xVal>
            <c:numRef>
              <c:f>IvreaZone!$GK$137:$GW$137</c:f>
              <c:numCache>
                <c:formatCode>General</c:formatCode>
                <c:ptCount val="13"/>
                <c:pt idx="0">
                  <c:v>940</c:v>
                </c:pt>
                <c:pt idx="1">
                  <c:v>940</c:v>
                </c:pt>
                <c:pt idx="2">
                  <c:v>940</c:v>
                </c:pt>
                <c:pt idx="3">
                  <c:v>940</c:v>
                </c:pt>
                <c:pt idx="4">
                  <c:v>940</c:v>
                </c:pt>
                <c:pt idx="5">
                  <c:v>940</c:v>
                </c:pt>
                <c:pt idx="6">
                  <c:v>940</c:v>
                </c:pt>
                <c:pt idx="7">
                  <c:v>940</c:v>
                </c:pt>
                <c:pt idx="8">
                  <c:v>940</c:v>
                </c:pt>
                <c:pt idx="9">
                  <c:v>940</c:v>
                </c:pt>
                <c:pt idx="10">
                  <c:v>940</c:v>
                </c:pt>
                <c:pt idx="11">
                  <c:v>940</c:v>
                </c:pt>
                <c:pt idx="12">
                  <c:v>940</c:v>
                </c:pt>
              </c:numCache>
            </c:numRef>
          </c:xVal>
          <c:yVal>
            <c:numRef>
              <c:f>IvreaZone!$GK$45:$GW$45</c:f>
              <c:numCache>
                <c:formatCode>0.00</c:formatCode>
                <c:ptCount val="13"/>
                <c:pt idx="0">
                  <c:v>27290</c:v>
                </c:pt>
                <c:pt idx="1">
                  <c:v>40100</c:v>
                </c:pt>
                <c:pt idx="2">
                  <c:v>32600</c:v>
                </c:pt>
                <c:pt idx="3">
                  <c:v>27470</c:v>
                </c:pt>
                <c:pt idx="4">
                  <c:v>32000</c:v>
                </c:pt>
                <c:pt idx="5">
                  <c:v>29790</c:v>
                </c:pt>
                <c:pt idx="6">
                  <c:v>31600</c:v>
                </c:pt>
                <c:pt idx="7">
                  <c:v>38100</c:v>
                </c:pt>
                <c:pt idx="8">
                  <c:v>29800</c:v>
                </c:pt>
                <c:pt idx="9">
                  <c:v>32200</c:v>
                </c:pt>
                <c:pt idx="10">
                  <c:v>30100</c:v>
                </c:pt>
                <c:pt idx="11">
                  <c:v>42800</c:v>
                </c:pt>
                <c:pt idx="12">
                  <c:v>32600</c:v>
                </c:pt>
              </c:numCache>
            </c:numRef>
          </c:yVal>
          <c:smooth val="0"/>
          <c:extLst>
            <c:ext xmlns:c16="http://schemas.microsoft.com/office/drawing/2014/chart" uri="{C3380CC4-5D6E-409C-BE32-E72D297353CC}">
              <c16:uniqueId val="{00000007-46B1-41F8-A824-D1EC1F3AECE4}"/>
            </c:ext>
          </c:extLst>
        </c:ser>
        <c:dLbls>
          <c:showLegendKey val="0"/>
          <c:showVal val="0"/>
          <c:showCatName val="0"/>
          <c:showSerName val="0"/>
          <c:showPercent val="0"/>
          <c:showBubbleSize val="0"/>
        </c:dLbls>
        <c:axId val="-2110245944"/>
        <c:axId val="-2110240920"/>
      </c:scatterChart>
      <c:valAx>
        <c:axId val="-2110245944"/>
        <c:scaling>
          <c:orientation val="minMax"/>
          <c:min val="400"/>
        </c:scaling>
        <c:delete val="0"/>
        <c:axPos val="b"/>
        <c:title>
          <c:tx>
            <c:rich>
              <a:bodyPr/>
              <a:lstStyle/>
              <a:p>
                <a:pPr>
                  <a:defRPr/>
                </a:pPr>
                <a:r>
                  <a:rPr lang="en-US"/>
                  <a:t>T (°C)</a:t>
                </a:r>
              </a:p>
            </c:rich>
          </c:tx>
          <c:layout>
            <c:manualLayout>
              <c:xMode val="edge"/>
              <c:yMode val="edge"/>
              <c:x val="0.488115740875114"/>
              <c:y val="0.96604790684900199"/>
            </c:manualLayout>
          </c:layout>
          <c:overlay val="0"/>
        </c:title>
        <c:numFmt formatCode="0" sourceLinked="1"/>
        <c:majorTickMark val="cross"/>
        <c:minorTickMark val="out"/>
        <c:tickLblPos val="nextTo"/>
        <c:crossAx val="-2110240920"/>
        <c:crossesAt val="1E-3"/>
        <c:crossBetween val="midCat"/>
        <c:minorUnit val="50"/>
      </c:valAx>
      <c:valAx>
        <c:axId val="-2110240920"/>
        <c:scaling>
          <c:orientation val="minMax"/>
        </c:scaling>
        <c:delete val="0"/>
        <c:axPos val="l"/>
        <c:majorGridlines/>
        <c:title>
          <c:tx>
            <c:rich>
              <a:bodyPr rot="-5400000" vert="horz"/>
              <a:lstStyle/>
              <a:p>
                <a:pPr>
                  <a:defRPr/>
                </a:pPr>
                <a:r>
                  <a:rPr lang="en-US"/>
                  <a:t>Ti (ppm)</a:t>
                </a:r>
              </a:p>
            </c:rich>
          </c:tx>
          <c:layout>
            <c:manualLayout>
              <c:xMode val="edge"/>
              <c:yMode val="edge"/>
              <c:x val="1.80634801277385E-2"/>
              <c:y val="0.40323412225074701"/>
            </c:manualLayout>
          </c:layout>
          <c:overlay val="0"/>
        </c:title>
        <c:numFmt formatCode="General" sourceLinked="0"/>
        <c:majorTickMark val="out"/>
        <c:minorTickMark val="out"/>
        <c:tickLblPos val="nextTo"/>
        <c:crossAx val="-2110245944"/>
        <c:crosses val="autoZero"/>
        <c:crossBetween val="midCat"/>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89" workbookViewId="0" zoomToFit="1"/>
  </sheetViews>
  <pageMargins left="0.75" right="0.75" top="1" bottom="1" header="0.5" footer="0.5"/>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89" workbookViewId="0" zoomToFit="1"/>
  </sheetViews>
  <pageMargins left="0.75" right="0.75" top="1" bottom="1" header="0.5" footer="0.5"/>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89" workbookViewId="0" zoomToFit="1"/>
  </sheetViews>
  <pageMargins left="0.75" right="0.75" top="1" bottom="1" header="0.5" footer="0.5"/>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89" workbookViewId="0" zoomToFit="1"/>
  </sheetViews>
  <pageMargins left="0.75" right="0.75" top="1" bottom="1" header="0.5" footer="0.5"/>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89" workbookViewId="0" zoomToFit="1"/>
  </sheetViews>
  <pageMargins left="0.75" right="0.75" top="1" bottom="1" header="0.5" footer="0.5"/>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89" workbookViewId="0" zoomToFit="1"/>
  </sheetViews>
  <pageMargins left="0.75" right="0.75" top="1" bottom="1" header="0.5" footer="0.5"/>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89" workbookViewId="0" zoomToFit="1"/>
  </sheetViews>
  <pageMargins left="0.75" right="0.75" top="1" bottom="1" header="0.5" footer="0.5"/>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sheetViews>
    <sheetView zoomScale="137" workbookViewId="0" zoomToFit="1"/>
  </sheetViews>
  <pageMargins left="0.75" right="0.75" top="1" bottom="1" header="0.5" footer="0.5"/>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sheetViews>
    <sheetView zoomScale="137" workbookViewId="0" zoomToFit="1"/>
  </sheetViews>
  <pageMargins left="0.75" right="0.75" top="1" bottom="1" header="0.5" footer="0.5"/>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sheetViews>
    <sheetView zoomScale="137" workbookViewId="0" zoomToFit="1"/>
  </sheetViews>
  <pageMargins left="0.75" right="0.75" top="1" bottom="1" header="0.5" footer="0.5"/>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sheetViews>
    <sheetView zoomScale="137" workbookViewId="0" zoomToFit="1"/>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89" workbookViewId="0" zoomToFit="1"/>
  </sheetViews>
  <pageMargins left="0.75" right="0.75" top="1" bottom="1" header="0.5" footer="0.5"/>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sheetViews>
    <sheetView zoomScale="137" workbookViewId="0" zoomToFit="1"/>
  </sheetViews>
  <pageMargins left="0.75" right="0.75" top="1" bottom="1" header="0.5" footer="0.5"/>
  <drawing r:id="rId1"/>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800-000000000000}">
  <sheetPr/>
  <sheetViews>
    <sheetView zoomScale="137" workbookViewId="0" zoomToFit="1"/>
  </sheetViews>
  <pageMargins left="0.75" right="0.75" top="1" bottom="1" header="0.5" footer="0.5"/>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sheetViews>
    <sheetView zoomScale="137" workbookViewId="0" zoomToFit="1"/>
  </sheetViews>
  <pageMargins left="0.75" right="0.75" top="1" bottom="1" header="0.5" footer="0.5"/>
  <drawing r:id="rId1"/>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sheetViews>
    <sheetView zoomScale="137" workbookViewId="0" zoomToFit="1"/>
  </sheetViews>
  <pageMargins left="0.75" right="0.75" top="1" bottom="1" header="0.5" footer="0.5"/>
  <drawing r:id="rId1"/>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B00-000000000000}">
  <sheetPr/>
  <sheetViews>
    <sheetView zoomScale="137" workbookViewId="0" zoomToFit="1"/>
  </sheetViews>
  <pageMargins left="0.75" right="0.75" top="1" bottom="1" header="0.5" footer="0.5"/>
  <drawing r:id="rId1"/>
</chartsheet>
</file>

<file path=xl/chartsheets/sheet2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sheetViews>
    <sheetView zoomScale="137" workbookViewId="0" zoomToFit="1"/>
  </sheetViews>
  <pageMargins left="0.75" right="0.75" top="1" bottom="1" header="0.5" footer="0.5"/>
  <drawing r:id="rId1"/>
</chartsheet>
</file>

<file path=xl/chartsheets/sheet2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sheetViews>
    <sheetView zoomScale="137" workbookViewId="0" zoomToFit="1"/>
  </sheetViews>
  <pageMargins left="0.75" right="0.75" top="1" bottom="1" header="0.5" footer="0.5"/>
  <drawing r:id="rId1"/>
</chartsheet>
</file>

<file path=xl/chartsheets/sheet2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E00-000000000000}">
  <sheetPr/>
  <sheetViews>
    <sheetView zoomScale="137" workbookViewId="0" zoomToFit="1"/>
  </sheetViews>
  <pageMargins left="0.75" right="0.75" top="1" bottom="1" header="0.5" footer="0.5"/>
  <drawing r:id="rId1"/>
</chartsheet>
</file>

<file path=xl/chartsheets/sheet2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F00-000000000000}">
  <sheetPr/>
  <sheetViews>
    <sheetView zoomScale="137" workbookViewId="0" zoomToFit="1"/>
  </sheetViews>
  <pageMargins left="0.75" right="0.75" top="1" bottom="1" header="0.5" footer="0.5"/>
  <drawing r:id="rId1"/>
</chartsheet>
</file>

<file path=xl/chartsheets/sheet2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000-000000000000}">
  <sheetPr/>
  <sheetViews>
    <sheetView zoomScale="137" workbookViewId="0" zoomToFit="1"/>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89" workbookViewId="0" zoomToFit="1"/>
  </sheetViews>
  <pageMargins left="0.75" right="0.75" top="1" bottom="1" header="0.5" footer="0.5"/>
  <drawing r:id="rId1"/>
</chartsheet>
</file>

<file path=xl/chartsheets/sheet3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100-000000000000}">
  <sheetPr/>
  <sheetViews>
    <sheetView zoomScale="137" workbookViewId="0" zoomToFit="1"/>
  </sheetViews>
  <pageMargins left="0.75" right="0.75" top="1" bottom="1" header="0.5" footer="0.5"/>
  <drawing r:id="rId1"/>
</chartsheet>
</file>

<file path=xl/chartsheets/sheet3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200-000000000000}">
  <sheetPr/>
  <sheetViews>
    <sheetView zoomScale="137" workbookViewId="0" zoomToFit="1"/>
  </sheetViews>
  <pageMargins left="0.75" right="0.75" top="1" bottom="1" header="0.5" footer="0.5"/>
  <drawing r:id="rId1"/>
</chartsheet>
</file>

<file path=xl/chartsheets/sheet3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300-000000000000}">
  <sheetPr/>
  <sheetViews>
    <sheetView zoomScale="137"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89" workbookViewId="0" zoomToFit="1"/>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89" workbookViewId="0" zoomToFit="1"/>
  </sheetViews>
  <pageMargins left="0.75" right="0.75" top="1" bottom="1" header="0.5" footer="0.5"/>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89" workbookViewId="0" zoomToFit="1"/>
  </sheetViews>
  <pageMargins left="0.75" right="0.75" top="1" bottom="1" header="0.5" footer="0.5"/>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189" workbookViewId="0" zoomToFit="1"/>
  </sheetViews>
  <pageMargins left="0.75" right="0.75" top="1" bottom="1" header="0.5" footer="0.5"/>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189" workbookViewId="0" zoomToFit="1"/>
  </sheetViews>
  <pageMargins left="0.75" right="0.75" top="1" bottom="1" header="0.5" footer="0.5"/>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zoomScale="189" workbookViewId="0" zoomToFit="1"/>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214662" cy="5624286"/>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214453" cy="5626934"/>
    <xdr:graphicFrame macro="">
      <xdr:nvGraphicFramePr>
        <xdr:cNvPr id="2" name="Chart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199101" cy="5610847"/>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137"/>
  <sheetViews>
    <sheetView tabSelected="1" workbookViewId="0">
      <pane xSplit="1" ySplit="7" topLeftCell="B8" activePane="bottomRight" state="frozen"/>
      <selection pane="topRight" activeCell="B1" sqref="B1"/>
      <selection pane="bottomLeft" activeCell="A11" sqref="A11"/>
      <selection pane="bottomRight" activeCell="DA20" sqref="DA20"/>
    </sheetView>
  </sheetViews>
  <sheetFormatPr defaultColWidth="11.125" defaultRowHeight="15.75" x14ac:dyDescent="0.25"/>
  <cols>
    <col min="1" max="1" width="16" customWidth="1"/>
  </cols>
  <sheetData>
    <row r="1" spans="1:106" x14ac:dyDescent="0.25">
      <c r="A1" s="36" t="s">
        <v>476</v>
      </c>
    </row>
    <row r="3" spans="1:106" x14ac:dyDescent="0.25">
      <c r="A3" t="s">
        <v>477</v>
      </c>
      <c r="B3" s="1" t="s">
        <v>561</v>
      </c>
      <c r="C3" s="1" t="s">
        <v>561</v>
      </c>
      <c r="D3" s="1" t="s">
        <v>561</v>
      </c>
      <c r="E3" s="1" t="s">
        <v>561</v>
      </c>
      <c r="F3" s="1" t="s">
        <v>561</v>
      </c>
      <c r="G3" s="1" t="s">
        <v>561</v>
      </c>
      <c r="H3" s="1" t="s">
        <v>561</v>
      </c>
      <c r="I3" s="1" t="s">
        <v>561</v>
      </c>
      <c r="J3" s="1" t="s">
        <v>561</v>
      </c>
      <c r="K3" s="1" t="s">
        <v>561</v>
      </c>
      <c r="L3" s="1" t="s">
        <v>561</v>
      </c>
      <c r="M3" s="1" t="s">
        <v>561</v>
      </c>
      <c r="N3" s="1" t="s">
        <v>561</v>
      </c>
      <c r="O3" s="1" t="s">
        <v>561</v>
      </c>
      <c r="P3" s="1" t="s">
        <v>561</v>
      </c>
      <c r="Q3" s="1" t="s">
        <v>561</v>
      </c>
      <c r="S3" s="1" t="s">
        <v>562</v>
      </c>
      <c r="T3" s="1" t="s">
        <v>562</v>
      </c>
      <c r="U3" s="1" t="s">
        <v>562</v>
      </c>
      <c r="V3" s="1" t="s">
        <v>562</v>
      </c>
      <c r="W3" s="1" t="s">
        <v>562</v>
      </c>
      <c r="X3" s="1" t="s">
        <v>562</v>
      </c>
      <c r="Y3" s="1" t="s">
        <v>562</v>
      </c>
      <c r="Z3" s="1" t="s">
        <v>562</v>
      </c>
      <c r="AA3" s="1" t="s">
        <v>562</v>
      </c>
      <c r="AB3" s="1" t="s">
        <v>562</v>
      </c>
      <c r="AC3" s="1" t="s">
        <v>562</v>
      </c>
      <c r="AD3" s="1" t="s">
        <v>562</v>
      </c>
      <c r="AE3" s="1" t="s">
        <v>562</v>
      </c>
      <c r="AF3" s="1" t="s">
        <v>562</v>
      </c>
      <c r="AG3" s="1" t="s">
        <v>562</v>
      </c>
      <c r="AH3" s="1" t="s">
        <v>562</v>
      </c>
      <c r="AI3" s="1" t="s">
        <v>562</v>
      </c>
      <c r="AK3" s="1" t="s">
        <v>563</v>
      </c>
      <c r="AL3" s="1" t="s">
        <v>563</v>
      </c>
      <c r="AM3" s="1" t="s">
        <v>563</v>
      </c>
      <c r="AN3" s="1" t="s">
        <v>563</v>
      </c>
      <c r="AO3" s="1" t="s">
        <v>563</v>
      </c>
      <c r="AP3" s="1" t="s">
        <v>563</v>
      </c>
      <c r="AQ3" s="1" t="s">
        <v>563</v>
      </c>
      <c r="AR3" s="1" t="s">
        <v>563</v>
      </c>
      <c r="AS3" s="1" t="s">
        <v>563</v>
      </c>
      <c r="AT3" s="1" t="s">
        <v>563</v>
      </c>
      <c r="AU3" s="1" t="s">
        <v>563</v>
      </c>
      <c r="AV3" s="1" t="s">
        <v>563</v>
      </c>
      <c r="AW3" s="1" t="s">
        <v>563</v>
      </c>
      <c r="AX3" s="1" t="s">
        <v>563</v>
      </c>
      <c r="AY3" s="1" t="s">
        <v>563</v>
      </c>
      <c r="AZ3" s="1" t="s">
        <v>563</v>
      </c>
      <c r="BB3" s="1" t="s">
        <v>564</v>
      </c>
      <c r="BC3" s="1" t="s">
        <v>564</v>
      </c>
      <c r="BD3" s="1" t="s">
        <v>564</v>
      </c>
      <c r="BE3" s="1" t="s">
        <v>564</v>
      </c>
      <c r="BF3" s="1" t="s">
        <v>564</v>
      </c>
      <c r="BG3" s="1" t="s">
        <v>564</v>
      </c>
      <c r="BH3" s="1" t="s">
        <v>564</v>
      </c>
      <c r="BI3" s="1" t="s">
        <v>564</v>
      </c>
      <c r="BJ3" s="1" t="s">
        <v>564</v>
      </c>
      <c r="BK3" s="1" t="s">
        <v>564</v>
      </c>
      <c r="BL3" s="1" t="s">
        <v>564</v>
      </c>
      <c r="BM3" s="1" t="s">
        <v>564</v>
      </c>
      <c r="BN3" s="1" t="s">
        <v>564</v>
      </c>
      <c r="BO3" s="1" t="s">
        <v>564</v>
      </c>
      <c r="BP3" s="1" t="s">
        <v>564</v>
      </c>
      <c r="BQ3" s="1" t="s">
        <v>564</v>
      </c>
      <c r="BR3" s="1" t="s">
        <v>564</v>
      </c>
      <c r="BT3" s="1" t="s">
        <v>565</v>
      </c>
      <c r="BU3" s="1" t="s">
        <v>565</v>
      </c>
      <c r="BV3" s="1" t="s">
        <v>565</v>
      </c>
      <c r="BW3" s="1" t="s">
        <v>565</v>
      </c>
      <c r="BX3" s="1" t="s">
        <v>565</v>
      </c>
      <c r="BY3" s="1" t="s">
        <v>565</v>
      </c>
      <c r="BZ3" s="1" t="s">
        <v>565</v>
      </c>
      <c r="CA3" s="1" t="s">
        <v>565</v>
      </c>
      <c r="CB3" s="1" t="s">
        <v>565</v>
      </c>
      <c r="CC3" s="1" t="s">
        <v>565</v>
      </c>
      <c r="CD3" s="1" t="s">
        <v>565</v>
      </c>
      <c r="CE3" s="1" t="s">
        <v>565</v>
      </c>
      <c r="CF3" s="1" t="s">
        <v>565</v>
      </c>
      <c r="CG3" s="1" t="s">
        <v>565</v>
      </c>
      <c r="CH3" s="1" t="s">
        <v>565</v>
      </c>
      <c r="CI3" s="1" t="s">
        <v>565</v>
      </c>
      <c r="CJ3" s="1" t="s">
        <v>565</v>
      </c>
      <c r="CK3" s="1" t="s">
        <v>565</v>
      </c>
      <c r="CM3" s="1" t="s">
        <v>566</v>
      </c>
      <c r="CN3" s="1" t="s">
        <v>566</v>
      </c>
      <c r="CO3" s="1" t="s">
        <v>566</v>
      </c>
      <c r="CP3" s="1" t="s">
        <v>566</v>
      </c>
      <c r="CQ3" s="1" t="s">
        <v>566</v>
      </c>
      <c r="CR3" s="1" t="s">
        <v>566</v>
      </c>
      <c r="CS3" s="1" t="s">
        <v>566</v>
      </c>
      <c r="CT3" s="1" t="s">
        <v>566</v>
      </c>
      <c r="CU3" s="1" t="s">
        <v>566</v>
      </c>
      <c r="CV3" s="1" t="s">
        <v>566</v>
      </c>
      <c r="CW3" s="1" t="s">
        <v>566</v>
      </c>
      <c r="CX3" s="1" t="s">
        <v>566</v>
      </c>
      <c r="CY3" s="1" t="s">
        <v>566</v>
      </c>
      <c r="CZ3" s="1" t="s">
        <v>566</v>
      </c>
      <c r="DA3" s="1" t="s">
        <v>566</v>
      </c>
      <c r="DB3" s="1" t="s">
        <v>566</v>
      </c>
    </row>
    <row r="5" spans="1:106" x14ac:dyDescent="0.25">
      <c r="A5" t="s">
        <v>362</v>
      </c>
      <c r="B5">
        <v>19.497</v>
      </c>
      <c r="C5">
        <v>23.033000000000001</v>
      </c>
      <c r="D5">
        <v>19.481999999999999</v>
      </c>
      <c r="E5">
        <v>23.015000000000001</v>
      </c>
      <c r="F5">
        <v>23.030999999999999</v>
      </c>
      <c r="G5">
        <v>23.084</v>
      </c>
      <c r="H5">
        <v>23.030999999999999</v>
      </c>
      <c r="I5">
        <v>23.038</v>
      </c>
      <c r="J5">
        <v>23.042000000000002</v>
      </c>
      <c r="K5">
        <v>21.844000000000001</v>
      </c>
      <c r="L5">
        <v>21.044</v>
      </c>
      <c r="M5">
        <v>23.023</v>
      </c>
      <c r="N5">
        <v>23.16</v>
      </c>
      <c r="O5">
        <v>21.094999999999999</v>
      </c>
      <c r="P5">
        <v>21.454000000000001</v>
      </c>
      <c r="Q5">
        <v>21.067</v>
      </c>
      <c r="S5">
        <v>19.701000000000001</v>
      </c>
      <c r="T5">
        <v>17.456</v>
      </c>
      <c r="U5">
        <v>23.021999999999998</v>
      </c>
      <c r="V5">
        <v>23.033000000000001</v>
      </c>
      <c r="W5">
        <v>23.170999999999999</v>
      </c>
      <c r="X5">
        <v>15.53</v>
      </c>
      <c r="Y5">
        <v>23.128</v>
      </c>
      <c r="Z5">
        <v>19.689</v>
      </c>
      <c r="AA5">
        <v>23.023</v>
      </c>
      <c r="AB5">
        <v>23.041</v>
      </c>
      <c r="AC5">
        <v>21.951000000000001</v>
      </c>
      <c r="AD5">
        <v>23.048999999999999</v>
      </c>
      <c r="AE5">
        <v>22.297999999999998</v>
      </c>
      <c r="AF5">
        <v>21.451000000000001</v>
      </c>
      <c r="AG5">
        <v>20.654</v>
      </c>
      <c r="AH5">
        <v>20.436</v>
      </c>
      <c r="AI5">
        <v>23.068000000000001</v>
      </c>
      <c r="AK5">
        <v>18.239000000000001</v>
      </c>
      <c r="AL5">
        <v>18.116</v>
      </c>
      <c r="AM5">
        <v>16.491</v>
      </c>
      <c r="AN5">
        <v>20.28</v>
      </c>
      <c r="AO5">
        <v>18.738</v>
      </c>
      <c r="AP5">
        <v>19.594000000000001</v>
      </c>
      <c r="AQ5">
        <v>16.823</v>
      </c>
      <c r="AR5">
        <v>18.507000000000001</v>
      </c>
      <c r="AS5">
        <v>18.71</v>
      </c>
      <c r="AT5">
        <v>17.202999999999999</v>
      </c>
      <c r="AU5">
        <v>19.481000000000002</v>
      </c>
      <c r="AV5">
        <v>23.116</v>
      </c>
      <c r="AW5">
        <v>18.702999999999999</v>
      </c>
      <c r="AX5">
        <v>20.146000000000001</v>
      </c>
      <c r="AY5">
        <v>23.027999999999999</v>
      </c>
      <c r="AZ5">
        <v>19.664999999999999</v>
      </c>
      <c r="BB5">
        <v>16.384</v>
      </c>
      <c r="BC5">
        <v>18.222000000000001</v>
      </c>
      <c r="BD5">
        <v>20.178999999999998</v>
      </c>
      <c r="BE5">
        <v>19.489000000000001</v>
      </c>
      <c r="BF5">
        <v>17.791</v>
      </c>
      <c r="BG5">
        <v>18.193000000000001</v>
      </c>
      <c r="BH5">
        <v>17.268999999999998</v>
      </c>
      <c r="BI5">
        <v>19.350000000000001</v>
      </c>
      <c r="BJ5">
        <v>20.378</v>
      </c>
      <c r="BK5">
        <v>19.666</v>
      </c>
      <c r="BL5">
        <v>20.152999999999999</v>
      </c>
      <c r="BM5">
        <v>17.754999999999999</v>
      </c>
      <c r="BN5">
        <v>18.943999999999999</v>
      </c>
      <c r="BO5">
        <v>18.960999999999999</v>
      </c>
      <c r="BP5">
        <v>19.911999999999999</v>
      </c>
      <c r="BQ5">
        <v>21.102</v>
      </c>
      <c r="BR5">
        <v>20.873000000000001</v>
      </c>
      <c r="BT5">
        <v>18.53</v>
      </c>
      <c r="BU5">
        <v>18.12</v>
      </c>
      <c r="BV5">
        <v>18.507000000000001</v>
      </c>
      <c r="BW5">
        <v>17.071000000000002</v>
      </c>
      <c r="BX5">
        <v>19.195</v>
      </c>
      <c r="BY5">
        <v>19.695</v>
      </c>
      <c r="BZ5">
        <v>18.498999999999999</v>
      </c>
      <c r="CA5">
        <v>17.498000000000001</v>
      </c>
      <c r="CB5">
        <v>18.481999999999999</v>
      </c>
      <c r="CC5">
        <v>19.013000000000002</v>
      </c>
      <c r="CD5">
        <v>21.344999999999999</v>
      </c>
      <c r="CE5">
        <v>23.141999999999999</v>
      </c>
      <c r="CF5">
        <v>19.678000000000001</v>
      </c>
      <c r="CG5">
        <v>20.629000000000001</v>
      </c>
      <c r="CH5">
        <v>21.824000000000002</v>
      </c>
      <c r="CI5">
        <v>22.33</v>
      </c>
      <c r="CJ5">
        <v>23.023</v>
      </c>
      <c r="CK5">
        <v>23.053000000000001</v>
      </c>
      <c r="CM5">
        <v>18.981000000000002</v>
      </c>
      <c r="CN5">
        <v>20.387</v>
      </c>
      <c r="CO5">
        <v>20.878</v>
      </c>
      <c r="CP5">
        <v>18.954999999999998</v>
      </c>
      <c r="CQ5">
        <v>15.153</v>
      </c>
      <c r="CR5">
        <v>13.721</v>
      </c>
      <c r="CS5">
        <v>16.344999999999999</v>
      </c>
      <c r="CT5">
        <v>19.916</v>
      </c>
      <c r="CU5">
        <v>19.843</v>
      </c>
      <c r="CV5">
        <v>20.405999999999999</v>
      </c>
      <c r="CW5">
        <v>21.120999999999999</v>
      </c>
      <c r="CX5">
        <v>21.623000000000001</v>
      </c>
      <c r="CY5">
        <v>23.04</v>
      </c>
      <c r="CZ5">
        <v>20.263999999999999</v>
      </c>
      <c r="DA5">
        <v>21.574999999999999</v>
      </c>
      <c r="DB5">
        <v>19.422999999999998</v>
      </c>
    </row>
    <row r="6" spans="1:106" x14ac:dyDescent="0.25">
      <c r="A6" t="s">
        <v>478</v>
      </c>
      <c r="B6" s="3" t="s">
        <v>268</v>
      </c>
      <c r="C6" s="3" t="s">
        <v>269</v>
      </c>
      <c r="D6" s="3" t="s">
        <v>270</v>
      </c>
      <c r="E6" s="3" t="s">
        <v>271</v>
      </c>
      <c r="F6" s="3" t="s">
        <v>272</v>
      </c>
      <c r="G6" s="3" t="s">
        <v>273</v>
      </c>
      <c r="H6" s="3" t="s">
        <v>274</v>
      </c>
      <c r="I6" s="3" t="s">
        <v>275</v>
      </c>
      <c r="J6" s="3" t="s">
        <v>276</v>
      </c>
      <c r="K6" s="3" t="s">
        <v>261</v>
      </c>
      <c r="L6" s="3" t="s">
        <v>262</v>
      </c>
      <c r="M6" s="3" t="s">
        <v>263</v>
      </c>
      <c r="N6" s="3" t="s">
        <v>264</v>
      </c>
      <c r="O6" s="3" t="s">
        <v>265</v>
      </c>
      <c r="P6" s="3" t="s">
        <v>266</v>
      </c>
      <c r="Q6" s="3" t="s">
        <v>267</v>
      </c>
      <c r="S6" s="3" t="s">
        <v>277</v>
      </c>
      <c r="T6" s="3" t="s">
        <v>278</v>
      </c>
      <c r="U6" s="3" t="s">
        <v>279</v>
      </c>
      <c r="V6" s="3" t="s">
        <v>280</v>
      </c>
      <c r="W6" s="3" t="s">
        <v>281</v>
      </c>
      <c r="X6" s="3" t="s">
        <v>282</v>
      </c>
      <c r="Y6" s="3" t="s">
        <v>283</v>
      </c>
      <c r="Z6" s="3" t="s">
        <v>284</v>
      </c>
      <c r="AA6" s="3" t="s">
        <v>285</v>
      </c>
      <c r="AB6" s="3" t="s">
        <v>286</v>
      </c>
      <c r="AC6" s="3" t="s">
        <v>287</v>
      </c>
      <c r="AD6" s="3" t="s">
        <v>288</v>
      </c>
      <c r="AE6" s="3" t="s">
        <v>289</v>
      </c>
      <c r="AF6" s="3" t="s">
        <v>290</v>
      </c>
      <c r="AG6" s="3" t="s">
        <v>291</v>
      </c>
      <c r="AH6" s="3" t="s">
        <v>292</v>
      </c>
      <c r="AI6" s="3" t="s">
        <v>293</v>
      </c>
      <c r="AK6" s="3" t="s">
        <v>294</v>
      </c>
      <c r="AL6" s="3" t="s">
        <v>295</v>
      </c>
      <c r="AM6" s="3" t="s">
        <v>296</v>
      </c>
      <c r="AN6" s="3" t="s">
        <v>297</v>
      </c>
      <c r="AO6" s="3" t="s">
        <v>298</v>
      </c>
      <c r="AP6" s="3" t="s">
        <v>299</v>
      </c>
      <c r="AQ6" s="3" t="s">
        <v>300</v>
      </c>
      <c r="AR6" s="3" t="s">
        <v>301</v>
      </c>
      <c r="AS6" s="3" t="s">
        <v>302</v>
      </c>
      <c r="AT6" s="3" t="s">
        <v>303</v>
      </c>
      <c r="AU6" s="3" t="s">
        <v>304</v>
      </c>
      <c r="AV6" s="3" t="s">
        <v>305</v>
      </c>
      <c r="AW6" s="3" t="s">
        <v>306</v>
      </c>
      <c r="AX6" s="3" t="s">
        <v>307</v>
      </c>
      <c r="AY6" s="3" t="s">
        <v>308</v>
      </c>
      <c r="AZ6" s="3" t="s">
        <v>309</v>
      </c>
      <c r="BB6" s="3" t="s">
        <v>310</v>
      </c>
      <c r="BC6" s="3" t="s">
        <v>311</v>
      </c>
      <c r="BD6" s="3" t="s">
        <v>312</v>
      </c>
      <c r="BE6" s="3" t="s">
        <v>313</v>
      </c>
      <c r="BF6" s="3" t="s">
        <v>314</v>
      </c>
      <c r="BG6" s="3" t="s">
        <v>315</v>
      </c>
      <c r="BH6" s="3" t="s">
        <v>316</v>
      </c>
      <c r="BI6" s="3" t="s">
        <v>317</v>
      </c>
      <c r="BJ6" s="3" t="s">
        <v>318</v>
      </c>
      <c r="BK6" s="3" t="s">
        <v>319</v>
      </c>
      <c r="BL6" s="3" t="s">
        <v>320</v>
      </c>
      <c r="BM6" s="3" t="s">
        <v>321</v>
      </c>
      <c r="BN6" s="3" t="s">
        <v>322</v>
      </c>
      <c r="BO6" s="3" t="s">
        <v>323</v>
      </c>
      <c r="BP6" s="3" t="s">
        <v>324</v>
      </c>
      <c r="BQ6" s="3" t="s">
        <v>325</v>
      </c>
      <c r="BR6" s="3" t="s">
        <v>326</v>
      </c>
      <c r="BT6" s="3" t="s">
        <v>336</v>
      </c>
      <c r="BU6" s="3" t="s">
        <v>337</v>
      </c>
      <c r="BV6" s="3" t="s">
        <v>338</v>
      </c>
      <c r="BW6" s="3" t="s">
        <v>339</v>
      </c>
      <c r="BX6" s="3" t="s">
        <v>340</v>
      </c>
      <c r="BY6" s="3" t="s">
        <v>341</v>
      </c>
      <c r="BZ6" s="3" t="s">
        <v>342</v>
      </c>
      <c r="CA6" s="3" t="s">
        <v>343</v>
      </c>
      <c r="CB6" s="3" t="s">
        <v>344</v>
      </c>
      <c r="CC6" s="3" t="s">
        <v>327</v>
      </c>
      <c r="CD6" s="3" t="s">
        <v>328</v>
      </c>
      <c r="CE6" s="3" t="s">
        <v>329</v>
      </c>
      <c r="CF6" s="3" t="s">
        <v>330</v>
      </c>
      <c r="CG6" s="3" t="s">
        <v>331</v>
      </c>
      <c r="CH6" s="3" t="s">
        <v>332</v>
      </c>
      <c r="CI6" s="3" t="s">
        <v>333</v>
      </c>
      <c r="CJ6" s="3" t="s">
        <v>334</v>
      </c>
      <c r="CK6" s="3" t="s">
        <v>335</v>
      </c>
      <c r="CM6" s="3" t="s">
        <v>345</v>
      </c>
      <c r="CN6" s="3" t="s">
        <v>346</v>
      </c>
      <c r="CO6" s="3" t="s">
        <v>347</v>
      </c>
      <c r="CP6" s="3" t="s">
        <v>348</v>
      </c>
      <c r="CQ6" s="3" t="s">
        <v>349</v>
      </c>
      <c r="CR6" s="3" t="s">
        <v>350</v>
      </c>
      <c r="CS6" s="3" t="s">
        <v>351</v>
      </c>
      <c r="CT6" s="3" t="s">
        <v>352</v>
      </c>
      <c r="CU6" s="3" t="s">
        <v>353</v>
      </c>
      <c r="CV6" s="3" t="s">
        <v>354</v>
      </c>
      <c r="CW6" s="3" t="s">
        <v>355</v>
      </c>
      <c r="CX6" s="3" t="s">
        <v>356</v>
      </c>
      <c r="CY6" s="3" t="s">
        <v>357</v>
      </c>
      <c r="CZ6" s="3" t="s">
        <v>358</v>
      </c>
      <c r="DA6" s="3" t="s">
        <v>359</v>
      </c>
      <c r="DB6" s="3" t="s">
        <v>360</v>
      </c>
    </row>
    <row r="7" spans="1:106" x14ac:dyDescent="0.25">
      <c r="A7" t="s">
        <v>479</v>
      </c>
      <c r="B7" s="5" t="s">
        <v>92</v>
      </c>
      <c r="C7" s="5" t="s">
        <v>92</v>
      </c>
      <c r="D7" s="5" t="s">
        <v>92</v>
      </c>
      <c r="E7" s="5" t="s">
        <v>92</v>
      </c>
      <c r="F7" s="5" t="s">
        <v>92</v>
      </c>
      <c r="G7" s="5" t="s">
        <v>92</v>
      </c>
      <c r="H7" s="5" t="s">
        <v>92</v>
      </c>
      <c r="I7" s="5" t="s">
        <v>92</v>
      </c>
      <c r="J7" s="5" t="s">
        <v>92</v>
      </c>
      <c r="K7" s="14" t="s">
        <v>93</v>
      </c>
      <c r="L7" s="14" t="s">
        <v>93</v>
      </c>
      <c r="M7" s="14" t="s">
        <v>93</v>
      </c>
      <c r="N7" s="14" t="s">
        <v>93</v>
      </c>
      <c r="O7" s="14" t="s">
        <v>93</v>
      </c>
      <c r="P7" s="14" t="s">
        <v>93</v>
      </c>
      <c r="Q7" s="14" t="s">
        <v>93</v>
      </c>
      <c r="S7" s="5" t="s">
        <v>92</v>
      </c>
      <c r="T7" s="5" t="s">
        <v>92</v>
      </c>
      <c r="U7" s="5" t="s">
        <v>92</v>
      </c>
      <c r="V7" s="5" t="s">
        <v>92</v>
      </c>
      <c r="W7" s="5" t="s">
        <v>92</v>
      </c>
      <c r="X7" s="5" t="s">
        <v>92</v>
      </c>
      <c r="Y7" s="5" t="s">
        <v>92</v>
      </c>
      <c r="Z7" s="5" t="s">
        <v>92</v>
      </c>
      <c r="AA7" s="5" t="s">
        <v>92</v>
      </c>
      <c r="AB7" s="14" t="s">
        <v>93</v>
      </c>
      <c r="AC7" s="14" t="s">
        <v>93</v>
      </c>
      <c r="AD7" s="14" t="s">
        <v>93</v>
      </c>
      <c r="AE7" s="14" t="s">
        <v>93</v>
      </c>
      <c r="AF7" s="14" t="s">
        <v>93</v>
      </c>
      <c r="AG7" s="14" t="s">
        <v>93</v>
      </c>
      <c r="AH7" s="14" t="s">
        <v>93</v>
      </c>
      <c r="AI7" s="14" t="s">
        <v>93</v>
      </c>
      <c r="AK7" s="5" t="s">
        <v>92</v>
      </c>
      <c r="AL7" s="5" t="s">
        <v>92</v>
      </c>
      <c r="AM7" s="5" t="s">
        <v>92</v>
      </c>
      <c r="AN7" s="5" t="s">
        <v>92</v>
      </c>
      <c r="AO7" s="5" t="s">
        <v>92</v>
      </c>
      <c r="AP7" s="5" t="s">
        <v>92</v>
      </c>
      <c r="AQ7" s="5" t="s">
        <v>92</v>
      </c>
      <c r="AR7" s="5" t="s">
        <v>92</v>
      </c>
      <c r="AS7" s="14" t="s">
        <v>93</v>
      </c>
      <c r="AT7" s="14" t="s">
        <v>93</v>
      </c>
      <c r="AU7" s="14" t="s">
        <v>93</v>
      </c>
      <c r="AV7" s="14" t="s">
        <v>93</v>
      </c>
      <c r="AW7" s="14" t="s">
        <v>93</v>
      </c>
      <c r="AX7" s="14" t="s">
        <v>93</v>
      </c>
      <c r="AY7" s="14" t="s">
        <v>93</v>
      </c>
      <c r="AZ7" s="14" t="s">
        <v>93</v>
      </c>
      <c r="BB7" s="5" t="s">
        <v>92</v>
      </c>
      <c r="BC7" s="5" t="s">
        <v>92</v>
      </c>
      <c r="BD7" s="5" t="s">
        <v>92</v>
      </c>
      <c r="BE7" s="5" t="s">
        <v>92</v>
      </c>
      <c r="BF7" s="5" t="s">
        <v>92</v>
      </c>
      <c r="BG7" s="5" t="s">
        <v>92</v>
      </c>
      <c r="BH7" s="5" t="s">
        <v>92</v>
      </c>
      <c r="BI7" s="5" t="s">
        <v>92</v>
      </c>
      <c r="BJ7" s="14" t="s">
        <v>93</v>
      </c>
      <c r="BK7" s="14" t="s">
        <v>93</v>
      </c>
      <c r="BL7" s="14" t="s">
        <v>93</v>
      </c>
      <c r="BM7" s="14" t="s">
        <v>93</v>
      </c>
      <c r="BN7" s="14" t="s">
        <v>93</v>
      </c>
      <c r="BO7" s="14" t="s">
        <v>93</v>
      </c>
      <c r="BP7" s="14" t="s">
        <v>93</v>
      </c>
      <c r="BQ7" s="14" t="s">
        <v>93</v>
      </c>
      <c r="BR7" s="14" t="s">
        <v>93</v>
      </c>
      <c r="BT7" s="5" t="s">
        <v>92</v>
      </c>
      <c r="BU7" s="5" t="s">
        <v>92</v>
      </c>
      <c r="BV7" s="5" t="s">
        <v>92</v>
      </c>
      <c r="BW7" s="5" t="s">
        <v>92</v>
      </c>
      <c r="BX7" s="5" t="s">
        <v>92</v>
      </c>
      <c r="BY7" s="5" t="s">
        <v>92</v>
      </c>
      <c r="BZ7" s="5" t="s">
        <v>92</v>
      </c>
      <c r="CA7" s="5" t="s">
        <v>92</v>
      </c>
      <c r="CB7" s="5" t="s">
        <v>92</v>
      </c>
      <c r="CC7" s="14" t="s">
        <v>93</v>
      </c>
      <c r="CD7" s="14" t="s">
        <v>93</v>
      </c>
      <c r="CE7" s="14" t="s">
        <v>93</v>
      </c>
      <c r="CF7" s="14" t="s">
        <v>93</v>
      </c>
      <c r="CG7" s="14" t="s">
        <v>93</v>
      </c>
      <c r="CH7" s="14" t="s">
        <v>93</v>
      </c>
      <c r="CI7" s="14" t="s">
        <v>93</v>
      </c>
      <c r="CJ7" s="14" t="s">
        <v>93</v>
      </c>
      <c r="CK7" s="14" t="s">
        <v>93</v>
      </c>
      <c r="CM7" s="5" t="s">
        <v>92</v>
      </c>
      <c r="CN7" s="5" t="s">
        <v>92</v>
      </c>
      <c r="CO7" s="5" t="s">
        <v>92</v>
      </c>
      <c r="CP7" s="5" t="s">
        <v>92</v>
      </c>
      <c r="CQ7" s="5" t="s">
        <v>92</v>
      </c>
      <c r="CR7" s="5" t="s">
        <v>92</v>
      </c>
      <c r="CS7" s="5" t="s">
        <v>92</v>
      </c>
      <c r="CT7" s="5" t="s">
        <v>92</v>
      </c>
      <c r="CU7" s="5" t="s">
        <v>92</v>
      </c>
      <c r="CV7" s="14" t="s">
        <v>93</v>
      </c>
      <c r="CW7" s="14" t="s">
        <v>93</v>
      </c>
      <c r="CX7" s="14" t="s">
        <v>93</v>
      </c>
      <c r="CY7" s="14" t="s">
        <v>93</v>
      </c>
      <c r="CZ7" s="14" t="s">
        <v>93</v>
      </c>
      <c r="DA7" s="14" t="s">
        <v>93</v>
      </c>
      <c r="DB7" s="14" t="s">
        <v>93</v>
      </c>
    </row>
    <row r="8" spans="1:106" s="18" customFormat="1" x14ac:dyDescent="0.25"/>
    <row r="9" spans="1:106" x14ac:dyDescent="0.25">
      <c r="A9" s="15" t="s">
        <v>475</v>
      </c>
    </row>
    <row r="10" spans="1:106" x14ac:dyDescent="0.25">
      <c r="A10" s="37" t="s">
        <v>95</v>
      </c>
      <c r="B10" s="38">
        <v>46.148035714285712</v>
      </c>
      <c r="C10" s="38">
        <v>46.148035714285712</v>
      </c>
      <c r="D10" s="38">
        <v>46.148035714285712</v>
      </c>
      <c r="E10" s="38">
        <v>46.148035714285712</v>
      </c>
      <c r="F10" s="38">
        <v>46.148035714285712</v>
      </c>
      <c r="G10" s="38">
        <v>46.148035714285712</v>
      </c>
      <c r="H10" s="38">
        <v>46.148035714285712</v>
      </c>
      <c r="I10" s="38">
        <v>46.148035714285712</v>
      </c>
      <c r="J10" s="38">
        <v>46.148035714285712</v>
      </c>
      <c r="K10" s="38">
        <v>35.720130434782611</v>
      </c>
      <c r="L10" s="38">
        <v>35.720130434782611</v>
      </c>
      <c r="M10" s="38">
        <v>35.720130434782611</v>
      </c>
      <c r="N10" s="38">
        <v>35.720130434782611</v>
      </c>
      <c r="O10" s="38">
        <v>35.720130434782611</v>
      </c>
      <c r="P10" s="38">
        <v>35.720130434782611</v>
      </c>
      <c r="Q10" s="38">
        <v>35.720130434782611</v>
      </c>
      <c r="R10" s="16"/>
      <c r="S10" s="38">
        <v>46.706466666666671</v>
      </c>
      <c r="T10" s="38">
        <v>46.706466666666671</v>
      </c>
      <c r="U10" s="38">
        <v>46.706466666666671</v>
      </c>
      <c r="V10" s="38">
        <v>46.706466666666671</v>
      </c>
      <c r="W10" s="38">
        <v>46.706466666666671</v>
      </c>
      <c r="X10" s="38">
        <v>46.706466666666671</v>
      </c>
      <c r="Y10" s="38">
        <v>46.706466666666671</v>
      </c>
      <c r="Z10" s="38">
        <v>46.706466666666671</v>
      </c>
      <c r="AA10" s="38">
        <v>46.706466666666671</v>
      </c>
      <c r="AB10" s="38">
        <v>36.423833333333334</v>
      </c>
      <c r="AC10" s="38">
        <v>36.423833333333334</v>
      </c>
      <c r="AD10" s="38">
        <v>36.423833333333334</v>
      </c>
      <c r="AE10" s="38">
        <v>36.423833333333334</v>
      </c>
      <c r="AF10" s="38">
        <v>36.423833333333334</v>
      </c>
      <c r="AG10" s="38">
        <v>36.423833333333334</v>
      </c>
      <c r="AH10" s="38">
        <v>36.423833333333299</v>
      </c>
      <c r="AI10" s="38">
        <v>36.423833333333299</v>
      </c>
      <c r="AJ10" s="16"/>
      <c r="AK10" s="38">
        <v>47.517827931034482</v>
      </c>
      <c r="AL10" s="38">
        <v>47.517827931034482</v>
      </c>
      <c r="AM10" s="38">
        <v>47.517827931034482</v>
      </c>
      <c r="AN10" s="38">
        <v>47.517827931034482</v>
      </c>
      <c r="AO10" s="38">
        <v>47.517827931034482</v>
      </c>
      <c r="AP10" s="38">
        <v>47.517827931034482</v>
      </c>
      <c r="AQ10" s="38">
        <v>47.517827931034482</v>
      </c>
      <c r="AR10" s="38">
        <v>47.517827931034482</v>
      </c>
      <c r="AS10" s="38">
        <v>35.749840526315793</v>
      </c>
      <c r="AT10" s="38">
        <v>35.749840526315793</v>
      </c>
      <c r="AU10" s="38">
        <v>35.749840526315793</v>
      </c>
      <c r="AV10" s="38">
        <v>35.749840526315793</v>
      </c>
      <c r="AW10" s="38">
        <v>35.749840526315793</v>
      </c>
      <c r="AX10" s="38">
        <v>35.749840526315793</v>
      </c>
      <c r="AY10" s="38">
        <v>35.749840526315793</v>
      </c>
      <c r="AZ10" s="38">
        <v>35.749840526315793</v>
      </c>
      <c r="BA10" s="16"/>
      <c r="BB10" s="38">
        <v>46.508711111111118</v>
      </c>
      <c r="BC10" s="38">
        <v>46.508711111111118</v>
      </c>
      <c r="BD10" s="38">
        <v>46.508711111111118</v>
      </c>
      <c r="BE10" s="38">
        <v>46.508711111111118</v>
      </c>
      <c r="BF10" s="38">
        <v>46.508711111111118</v>
      </c>
      <c r="BG10" s="38">
        <v>46.508711111111118</v>
      </c>
      <c r="BH10" s="38">
        <v>46.508711111111118</v>
      </c>
      <c r="BI10" s="38">
        <v>46.508711111111118</v>
      </c>
      <c r="BJ10" s="38">
        <v>35.021551020408161</v>
      </c>
      <c r="BK10" s="38">
        <v>35.021551020408161</v>
      </c>
      <c r="BL10" s="38">
        <v>35.021551020408161</v>
      </c>
      <c r="BM10" s="38">
        <v>35.021551020408161</v>
      </c>
      <c r="BN10" s="38">
        <v>35.021551020408161</v>
      </c>
      <c r="BO10" s="38">
        <v>35.021551020408161</v>
      </c>
      <c r="BP10" s="38">
        <v>35.021551020408161</v>
      </c>
      <c r="BQ10" s="38">
        <v>35.021551020408161</v>
      </c>
      <c r="BR10" s="38">
        <v>35.021551020408161</v>
      </c>
      <c r="BS10" s="16"/>
      <c r="BT10" s="38">
        <v>48.603576875000002</v>
      </c>
      <c r="BU10" s="38">
        <v>48.603576875000002</v>
      </c>
      <c r="BV10" s="38">
        <v>48.603576875000002</v>
      </c>
      <c r="BW10" s="38">
        <v>48.603576875000002</v>
      </c>
      <c r="BX10" s="38">
        <v>48.603576875000002</v>
      </c>
      <c r="BY10" s="38">
        <v>48.603576875000002</v>
      </c>
      <c r="BZ10" s="38">
        <v>48.603576875000002</v>
      </c>
      <c r="CA10" s="38">
        <v>48.603576875000002</v>
      </c>
      <c r="CB10" s="38">
        <v>48.603576875000002</v>
      </c>
      <c r="CC10" s="38">
        <v>35.271642195121949</v>
      </c>
      <c r="CD10" s="38">
        <v>35.271642195121949</v>
      </c>
      <c r="CE10" s="38">
        <v>35.271642195121949</v>
      </c>
      <c r="CF10" s="38">
        <v>35.271642195121949</v>
      </c>
      <c r="CG10" s="38">
        <v>35.271642195121949</v>
      </c>
      <c r="CH10" s="38">
        <v>35.271642195121949</v>
      </c>
      <c r="CI10" s="38">
        <v>35.271642195121949</v>
      </c>
      <c r="CJ10" s="38">
        <v>35.271642195121949</v>
      </c>
      <c r="CK10" s="38">
        <v>35.271642195121949</v>
      </c>
      <c r="CL10" s="16"/>
      <c r="CM10" s="38">
        <v>46.04904166666666</v>
      </c>
      <c r="CN10" s="38">
        <v>46.04904166666666</v>
      </c>
      <c r="CO10" s="38">
        <v>46.04904166666666</v>
      </c>
      <c r="CP10" s="38">
        <v>46.04904166666666</v>
      </c>
      <c r="CQ10" s="38">
        <v>46.04904166666666</v>
      </c>
      <c r="CR10" s="38">
        <v>46.04904166666666</v>
      </c>
      <c r="CS10" s="38">
        <v>46.04904166666666</v>
      </c>
      <c r="CT10" s="38">
        <v>46.04904166666666</v>
      </c>
      <c r="CU10" s="38">
        <v>46.04904166666666</v>
      </c>
      <c r="CV10" s="38">
        <v>35.816857142857138</v>
      </c>
      <c r="CW10" s="38">
        <v>35.816857142857138</v>
      </c>
      <c r="CX10" s="38">
        <v>35.816857142857138</v>
      </c>
      <c r="CY10" s="38">
        <v>35.816857142857138</v>
      </c>
      <c r="CZ10" s="38">
        <v>35.816857142857138</v>
      </c>
      <c r="DA10" s="38">
        <v>35.816857142857138</v>
      </c>
      <c r="DB10" s="38">
        <v>35.816857142857138</v>
      </c>
    </row>
    <row r="11" spans="1:106" x14ac:dyDescent="0.25">
      <c r="A11" s="37" t="s">
        <v>96</v>
      </c>
      <c r="B11" s="38">
        <v>0.39560714285714293</v>
      </c>
      <c r="C11" s="38">
        <v>0.39560714285714293</v>
      </c>
      <c r="D11" s="38">
        <v>0.39560714285714293</v>
      </c>
      <c r="E11" s="38">
        <v>0.39560714285714293</v>
      </c>
      <c r="F11" s="38">
        <v>0.39560714285714293</v>
      </c>
      <c r="G11" s="38">
        <v>0.39560714285714293</v>
      </c>
      <c r="H11" s="38">
        <v>0.39560714285714293</v>
      </c>
      <c r="I11" s="38">
        <v>0.39560714285714293</v>
      </c>
      <c r="J11" s="38">
        <v>0.39560714285714293</v>
      </c>
      <c r="K11" s="38">
        <v>1.5103043478260871</v>
      </c>
      <c r="L11" s="38">
        <v>1.5103043478260871</v>
      </c>
      <c r="M11" s="38">
        <v>1.5103043478260871</v>
      </c>
      <c r="N11" s="38">
        <v>1.5103043478260871</v>
      </c>
      <c r="O11" s="38">
        <v>1.5103043478260871</v>
      </c>
      <c r="P11" s="38">
        <v>1.5103043478260871</v>
      </c>
      <c r="Q11" s="38">
        <v>1.5103043478260871</v>
      </c>
      <c r="R11" s="16"/>
      <c r="S11" s="38">
        <v>0.61083333333333345</v>
      </c>
      <c r="T11" s="38">
        <v>0.61083333333333345</v>
      </c>
      <c r="U11" s="38">
        <v>0.61083333333333345</v>
      </c>
      <c r="V11" s="38">
        <v>0.61083333333333345</v>
      </c>
      <c r="W11" s="38">
        <v>0.61083333333333345</v>
      </c>
      <c r="X11" s="38">
        <v>0.61083333333333345</v>
      </c>
      <c r="Y11" s="38">
        <v>0.61083333333333345</v>
      </c>
      <c r="Z11" s="38">
        <v>0.61083333333333345</v>
      </c>
      <c r="AA11" s="38">
        <v>0.61083333333333345</v>
      </c>
      <c r="AB11" s="38">
        <v>1.572583333333333</v>
      </c>
      <c r="AC11" s="38">
        <v>1.572583333333333</v>
      </c>
      <c r="AD11" s="38">
        <v>1.572583333333333</v>
      </c>
      <c r="AE11" s="38">
        <v>1.572583333333333</v>
      </c>
      <c r="AF11" s="38">
        <v>1.572583333333333</v>
      </c>
      <c r="AG11" s="38">
        <v>1.572583333333333</v>
      </c>
      <c r="AH11" s="38">
        <v>1.5725833333333299</v>
      </c>
      <c r="AI11" s="38">
        <v>1.5725833333333299</v>
      </c>
      <c r="AJ11" s="16"/>
      <c r="AK11" s="38">
        <v>0.99122965517241379</v>
      </c>
      <c r="AL11" s="38">
        <v>0.99122965517241379</v>
      </c>
      <c r="AM11" s="38">
        <v>0.99122965517241379</v>
      </c>
      <c r="AN11" s="38">
        <v>0.99122965517241379</v>
      </c>
      <c r="AO11" s="38">
        <v>0.99122965517241379</v>
      </c>
      <c r="AP11" s="38">
        <v>0.99122965517241379</v>
      </c>
      <c r="AQ11" s="38">
        <v>0.99122965517241379</v>
      </c>
      <c r="AR11" s="38">
        <v>0.99122965517241379</v>
      </c>
      <c r="AS11" s="38">
        <v>2.6251589473684214</v>
      </c>
      <c r="AT11" s="38">
        <v>2.6251589473684214</v>
      </c>
      <c r="AU11" s="38">
        <v>2.6251589473684214</v>
      </c>
      <c r="AV11" s="38">
        <v>2.6251589473684214</v>
      </c>
      <c r="AW11" s="38">
        <v>2.6251589473684214</v>
      </c>
      <c r="AX11" s="38">
        <v>2.6251589473684214</v>
      </c>
      <c r="AY11" s="38">
        <v>2.6251589473684214</v>
      </c>
      <c r="AZ11" s="38">
        <v>2.6251589473684214</v>
      </c>
      <c r="BA11" s="16"/>
      <c r="BB11" s="38">
        <v>1.0183777777777772</v>
      </c>
      <c r="BC11" s="38">
        <v>1.0183777777777772</v>
      </c>
      <c r="BD11" s="38">
        <v>1.0183777777777772</v>
      </c>
      <c r="BE11" s="38">
        <v>1.0183777777777772</v>
      </c>
      <c r="BF11" s="38">
        <v>1.0183777777777772</v>
      </c>
      <c r="BG11" s="38">
        <v>1.0183777777777772</v>
      </c>
      <c r="BH11" s="38">
        <v>1.0183777777777772</v>
      </c>
      <c r="BI11" s="38">
        <v>1.0183777777777772</v>
      </c>
      <c r="BJ11" s="38">
        <v>2.7415102040816333</v>
      </c>
      <c r="BK11" s="38">
        <v>2.7415102040816333</v>
      </c>
      <c r="BL11" s="38">
        <v>2.7415102040816333</v>
      </c>
      <c r="BM11" s="38">
        <v>2.7415102040816333</v>
      </c>
      <c r="BN11" s="38">
        <v>2.7415102040816333</v>
      </c>
      <c r="BO11" s="38">
        <v>2.7415102040816333</v>
      </c>
      <c r="BP11" s="38">
        <v>2.7415102040816333</v>
      </c>
      <c r="BQ11" s="38">
        <v>2.7415102040816333</v>
      </c>
      <c r="BR11" s="38">
        <v>2.7415102040816333</v>
      </c>
      <c r="BS11" s="16"/>
      <c r="BT11" s="38">
        <v>0.86611109375000006</v>
      </c>
      <c r="BU11" s="38">
        <v>0.86611109375000006</v>
      </c>
      <c r="BV11" s="38">
        <v>0.86611109375000006</v>
      </c>
      <c r="BW11" s="38">
        <v>0.86611109375000006</v>
      </c>
      <c r="BX11" s="38">
        <v>0.86611109375000006</v>
      </c>
      <c r="BY11" s="38">
        <v>0.86611109375000006</v>
      </c>
      <c r="BZ11" s="38">
        <v>0.86611109375000006</v>
      </c>
      <c r="CA11" s="38">
        <v>0.86611109375000006</v>
      </c>
      <c r="CB11" s="38">
        <v>0.86611109375000006</v>
      </c>
      <c r="CC11" s="38">
        <v>2.7564487804878053</v>
      </c>
      <c r="CD11" s="38">
        <v>2.7564487804878053</v>
      </c>
      <c r="CE11" s="38">
        <v>2.7564487804878053</v>
      </c>
      <c r="CF11" s="38">
        <v>2.7564487804878053</v>
      </c>
      <c r="CG11" s="38">
        <v>2.7564487804878053</v>
      </c>
      <c r="CH11" s="38">
        <v>2.7564487804878053</v>
      </c>
      <c r="CI11" s="38">
        <v>2.7564487804878053</v>
      </c>
      <c r="CJ11" s="38">
        <v>2.7564487804878053</v>
      </c>
      <c r="CK11" s="38">
        <v>2.7564487804878053</v>
      </c>
      <c r="CL11" s="16"/>
      <c r="CM11" s="38">
        <v>0.92408333333333303</v>
      </c>
      <c r="CN11" s="38">
        <v>0.92408333333333303</v>
      </c>
      <c r="CO11" s="38">
        <v>0.92408333333333303</v>
      </c>
      <c r="CP11" s="38">
        <v>0.92408333333333303</v>
      </c>
      <c r="CQ11" s="38">
        <v>0.92408333333333303</v>
      </c>
      <c r="CR11" s="38">
        <v>0.92408333333333303</v>
      </c>
      <c r="CS11" s="38">
        <v>0.92408333333333303</v>
      </c>
      <c r="CT11" s="38">
        <v>0.92408333333333303</v>
      </c>
      <c r="CU11" s="38">
        <v>0.92408333333333303</v>
      </c>
      <c r="CV11" s="38">
        <v>2.5390952380952387</v>
      </c>
      <c r="CW11" s="38">
        <v>2.5390952380952387</v>
      </c>
      <c r="CX11" s="38">
        <v>2.5390952380952387</v>
      </c>
      <c r="CY11" s="38">
        <v>2.5390952380952387</v>
      </c>
      <c r="CZ11" s="38">
        <v>2.5390952380952387</v>
      </c>
      <c r="DA11" s="38">
        <v>2.5390952380952387</v>
      </c>
      <c r="DB11" s="38">
        <v>2.5390952380952387</v>
      </c>
    </row>
    <row r="12" spans="1:106" x14ac:dyDescent="0.25">
      <c r="A12" s="37" t="s">
        <v>97</v>
      </c>
      <c r="B12" s="38">
        <v>34.051749999999998</v>
      </c>
      <c r="C12" s="38">
        <v>34.051749999999998</v>
      </c>
      <c r="D12" s="38">
        <v>34.051749999999998</v>
      </c>
      <c r="E12" s="38">
        <v>34.051749999999998</v>
      </c>
      <c r="F12" s="38">
        <v>34.051749999999998</v>
      </c>
      <c r="G12" s="38">
        <v>34.051749999999998</v>
      </c>
      <c r="H12" s="38">
        <v>34.051749999999998</v>
      </c>
      <c r="I12" s="38">
        <v>34.051749999999998</v>
      </c>
      <c r="J12" s="38">
        <v>34.051749999999998</v>
      </c>
      <c r="K12" s="38">
        <v>18.550999999999995</v>
      </c>
      <c r="L12" s="38">
        <v>18.550999999999995</v>
      </c>
      <c r="M12" s="38">
        <v>18.550999999999995</v>
      </c>
      <c r="N12" s="38">
        <v>18.550999999999995</v>
      </c>
      <c r="O12" s="38">
        <v>18.550999999999995</v>
      </c>
      <c r="P12" s="38">
        <v>18.550999999999995</v>
      </c>
      <c r="Q12" s="38">
        <v>18.550999999999995</v>
      </c>
      <c r="R12" s="16"/>
      <c r="S12" s="38">
        <v>34.152999999999999</v>
      </c>
      <c r="T12" s="38">
        <v>34.152999999999999</v>
      </c>
      <c r="U12" s="38">
        <v>34.152999999999999</v>
      </c>
      <c r="V12" s="38">
        <v>34.152999999999999</v>
      </c>
      <c r="W12" s="38">
        <v>34.152999999999999</v>
      </c>
      <c r="X12" s="38">
        <v>34.152999999999999</v>
      </c>
      <c r="Y12" s="38">
        <v>34.152999999999999</v>
      </c>
      <c r="Z12" s="38">
        <v>34.152999999999999</v>
      </c>
      <c r="AA12" s="38">
        <v>34.152999999999999</v>
      </c>
      <c r="AB12" s="38">
        <v>18.132249999999996</v>
      </c>
      <c r="AC12" s="38">
        <v>18.132249999999996</v>
      </c>
      <c r="AD12" s="38">
        <v>18.132249999999996</v>
      </c>
      <c r="AE12" s="38">
        <v>18.132249999999996</v>
      </c>
      <c r="AF12" s="38">
        <v>18.132249999999996</v>
      </c>
      <c r="AG12" s="38">
        <v>18.132249999999996</v>
      </c>
      <c r="AH12" s="38">
        <v>18.132249999999999</v>
      </c>
      <c r="AI12" s="38">
        <v>18.132249999999999</v>
      </c>
      <c r="AJ12" s="16"/>
      <c r="AK12" s="38">
        <v>33.436803620689659</v>
      </c>
      <c r="AL12" s="38">
        <v>33.436803620689659</v>
      </c>
      <c r="AM12" s="38">
        <v>33.436803620689659</v>
      </c>
      <c r="AN12" s="38">
        <v>33.436803620689659</v>
      </c>
      <c r="AO12" s="38">
        <v>33.436803620689659</v>
      </c>
      <c r="AP12" s="38">
        <v>33.436803620689659</v>
      </c>
      <c r="AQ12" s="38">
        <v>33.436803620689659</v>
      </c>
      <c r="AR12" s="38">
        <v>33.436803620689659</v>
      </c>
      <c r="AS12" s="38">
        <v>18.935407894736844</v>
      </c>
      <c r="AT12" s="38">
        <v>18.935407894736844</v>
      </c>
      <c r="AU12" s="38">
        <v>18.935407894736844</v>
      </c>
      <c r="AV12" s="38">
        <v>18.935407894736844</v>
      </c>
      <c r="AW12" s="38">
        <v>18.935407894736844</v>
      </c>
      <c r="AX12" s="38">
        <v>18.935407894736844</v>
      </c>
      <c r="AY12" s="38">
        <v>18.935407894736844</v>
      </c>
      <c r="AZ12" s="38">
        <v>18.935407894736844</v>
      </c>
      <c r="BA12" s="16"/>
      <c r="BB12" s="38">
        <v>34.004555555555562</v>
      </c>
      <c r="BC12" s="38">
        <v>34.004555555555562</v>
      </c>
      <c r="BD12" s="38">
        <v>34.004555555555562</v>
      </c>
      <c r="BE12" s="38">
        <v>34.004555555555562</v>
      </c>
      <c r="BF12" s="38">
        <v>34.004555555555562</v>
      </c>
      <c r="BG12" s="38">
        <v>34.004555555555562</v>
      </c>
      <c r="BH12" s="38">
        <v>34.004555555555562</v>
      </c>
      <c r="BI12" s="38">
        <v>34.004555555555562</v>
      </c>
      <c r="BJ12" s="38">
        <v>18.668061224489797</v>
      </c>
      <c r="BK12" s="38">
        <v>18.668061224489797</v>
      </c>
      <c r="BL12" s="38">
        <v>18.668061224489797</v>
      </c>
      <c r="BM12" s="38">
        <v>18.668061224489797</v>
      </c>
      <c r="BN12" s="38">
        <v>18.668061224489797</v>
      </c>
      <c r="BO12" s="38">
        <v>18.668061224489797</v>
      </c>
      <c r="BP12" s="38">
        <v>18.668061224489797</v>
      </c>
      <c r="BQ12" s="38">
        <v>18.668061224489797</v>
      </c>
      <c r="BR12" s="38">
        <v>18.668061224489797</v>
      </c>
      <c r="BS12" s="16"/>
      <c r="BT12" s="38">
        <v>32.615855156249992</v>
      </c>
      <c r="BU12" s="38">
        <v>32.615855156249992</v>
      </c>
      <c r="BV12" s="38">
        <v>32.615855156249992</v>
      </c>
      <c r="BW12" s="38">
        <v>32.615855156249992</v>
      </c>
      <c r="BX12" s="38">
        <v>32.615855156249992</v>
      </c>
      <c r="BY12" s="38">
        <v>32.615855156249992</v>
      </c>
      <c r="BZ12" s="38">
        <v>32.615855156249992</v>
      </c>
      <c r="CA12" s="38">
        <v>32.615855156249992</v>
      </c>
      <c r="CB12" s="38">
        <v>32.615855156249992</v>
      </c>
      <c r="CC12" s="38">
        <v>17.962982682926832</v>
      </c>
      <c r="CD12" s="38">
        <v>17.962982682926832</v>
      </c>
      <c r="CE12" s="38">
        <v>17.962982682926832</v>
      </c>
      <c r="CF12" s="38">
        <v>17.962982682926832</v>
      </c>
      <c r="CG12" s="38">
        <v>17.962982682926832</v>
      </c>
      <c r="CH12" s="38">
        <v>17.962982682926832</v>
      </c>
      <c r="CI12" s="38">
        <v>17.962982682926832</v>
      </c>
      <c r="CJ12" s="38">
        <v>17.962982682926832</v>
      </c>
      <c r="CK12" s="38">
        <v>17.962982682926832</v>
      </c>
      <c r="CL12" s="16"/>
      <c r="CM12" s="38">
        <v>34.440166666666677</v>
      </c>
      <c r="CN12" s="38">
        <v>34.440166666666677</v>
      </c>
      <c r="CO12" s="38">
        <v>34.440166666666677</v>
      </c>
      <c r="CP12" s="38">
        <v>34.440166666666677</v>
      </c>
      <c r="CQ12" s="38">
        <v>34.440166666666677</v>
      </c>
      <c r="CR12" s="38">
        <v>34.440166666666677</v>
      </c>
      <c r="CS12" s="38">
        <v>34.440166666666677</v>
      </c>
      <c r="CT12" s="38">
        <v>34.440166666666677</v>
      </c>
      <c r="CU12" s="38">
        <v>34.440166666666677</v>
      </c>
      <c r="CV12" s="38">
        <v>19.457476190476186</v>
      </c>
      <c r="CW12" s="38">
        <v>19.457476190476186</v>
      </c>
      <c r="CX12" s="38">
        <v>19.457476190476186</v>
      </c>
      <c r="CY12" s="38">
        <v>19.457476190476186</v>
      </c>
      <c r="CZ12" s="38">
        <v>19.457476190476186</v>
      </c>
      <c r="DA12" s="38">
        <v>19.457476190476186</v>
      </c>
      <c r="DB12" s="38">
        <v>19.457476190476186</v>
      </c>
    </row>
    <row r="13" spans="1:106" x14ac:dyDescent="0.25">
      <c r="A13" s="37" t="s">
        <v>98</v>
      </c>
      <c r="B13" s="38">
        <v>1.5607142857142859E-2</v>
      </c>
      <c r="C13" s="38">
        <v>1.5607142857142859E-2</v>
      </c>
      <c r="D13" s="38">
        <v>1.5607142857142859E-2</v>
      </c>
      <c r="E13" s="38">
        <v>1.5607142857142859E-2</v>
      </c>
      <c r="F13" s="38">
        <v>1.5607142857142859E-2</v>
      </c>
      <c r="G13" s="38">
        <v>1.5607142857142859E-2</v>
      </c>
      <c r="H13" s="38">
        <v>1.5607142857142859E-2</v>
      </c>
      <c r="I13" s="38">
        <v>1.5607142857142859E-2</v>
      </c>
      <c r="J13" s="38">
        <v>1.5607142857142859E-2</v>
      </c>
      <c r="K13" s="38">
        <v>1.9086956521739133E-2</v>
      </c>
      <c r="L13" s="38">
        <v>1.9086956521739133E-2</v>
      </c>
      <c r="M13" s="38">
        <v>1.9086956521739133E-2</v>
      </c>
      <c r="N13" s="38">
        <v>1.9086956521739133E-2</v>
      </c>
      <c r="O13" s="38">
        <v>1.9086956521739133E-2</v>
      </c>
      <c r="P13" s="38">
        <v>1.9086956521739133E-2</v>
      </c>
      <c r="Q13" s="38">
        <v>1.9086956521739133E-2</v>
      </c>
      <c r="R13" s="16"/>
      <c r="S13" s="38">
        <v>1.6333333333333342E-2</v>
      </c>
      <c r="T13" s="38">
        <v>1.6333333333333342E-2</v>
      </c>
      <c r="U13" s="38">
        <v>1.6333333333333342E-2</v>
      </c>
      <c r="V13" s="38">
        <v>1.6333333333333342E-2</v>
      </c>
      <c r="W13" s="38">
        <v>1.6333333333333342E-2</v>
      </c>
      <c r="X13" s="38">
        <v>1.6333333333333342E-2</v>
      </c>
      <c r="Y13" s="38">
        <v>1.6333333333333342E-2</v>
      </c>
      <c r="Z13" s="38">
        <v>1.6333333333333342E-2</v>
      </c>
      <c r="AA13" s="38">
        <v>1.6333333333333342E-2</v>
      </c>
      <c r="AB13" s="38">
        <v>4.5833333333333342E-3</v>
      </c>
      <c r="AC13" s="38">
        <v>4.5833333333333342E-3</v>
      </c>
      <c r="AD13" s="38">
        <v>4.5833333333333342E-3</v>
      </c>
      <c r="AE13" s="38">
        <v>4.5833333333333342E-3</v>
      </c>
      <c r="AF13" s="38">
        <v>4.5833333333333342E-3</v>
      </c>
      <c r="AG13" s="38">
        <v>4.5833333333333342E-3</v>
      </c>
      <c r="AH13" s="38">
        <v>4.5833333333333299E-3</v>
      </c>
      <c r="AI13" s="38">
        <v>4.5833333333333299E-3</v>
      </c>
      <c r="AJ13" s="16"/>
      <c r="AK13" s="38">
        <v>2.6537931034482754E-2</v>
      </c>
      <c r="AL13" s="38">
        <v>2.6537931034482754E-2</v>
      </c>
      <c r="AM13" s="38">
        <v>2.6537931034482754E-2</v>
      </c>
      <c r="AN13" s="38">
        <v>2.6537931034482754E-2</v>
      </c>
      <c r="AO13" s="38">
        <v>2.6537931034482754E-2</v>
      </c>
      <c r="AP13" s="38">
        <v>2.6537931034482754E-2</v>
      </c>
      <c r="AQ13" s="38">
        <v>2.6537931034482754E-2</v>
      </c>
      <c r="AR13" s="38">
        <v>2.6537931034482754E-2</v>
      </c>
      <c r="AS13" s="38">
        <v>2.3611052631578946E-2</v>
      </c>
      <c r="AT13" s="38">
        <v>2.3611052631578946E-2</v>
      </c>
      <c r="AU13" s="38">
        <v>2.3611052631578946E-2</v>
      </c>
      <c r="AV13" s="38">
        <v>2.3611052631578946E-2</v>
      </c>
      <c r="AW13" s="38">
        <v>2.3611052631578946E-2</v>
      </c>
      <c r="AX13" s="38">
        <v>2.3611052631578946E-2</v>
      </c>
      <c r="AY13" s="38">
        <v>2.3611052631578946E-2</v>
      </c>
      <c r="AZ13" s="38">
        <v>2.3611052631578946E-2</v>
      </c>
      <c r="BA13" s="16"/>
      <c r="BB13" s="38">
        <v>1.7066666666666671E-2</v>
      </c>
      <c r="BC13" s="38">
        <v>1.7066666666666671E-2</v>
      </c>
      <c r="BD13" s="38">
        <v>1.7066666666666671E-2</v>
      </c>
      <c r="BE13" s="38">
        <v>1.7066666666666671E-2</v>
      </c>
      <c r="BF13" s="38">
        <v>1.7066666666666671E-2</v>
      </c>
      <c r="BG13" s="38">
        <v>1.7066666666666671E-2</v>
      </c>
      <c r="BH13" s="38">
        <v>1.7066666666666671E-2</v>
      </c>
      <c r="BI13" s="38">
        <v>1.7066666666666671E-2</v>
      </c>
      <c r="BJ13" s="38">
        <v>2.6877551020408168E-2</v>
      </c>
      <c r="BK13" s="38">
        <v>2.6877551020408168E-2</v>
      </c>
      <c r="BL13" s="38">
        <v>2.6877551020408168E-2</v>
      </c>
      <c r="BM13" s="38">
        <v>2.6877551020408168E-2</v>
      </c>
      <c r="BN13" s="38">
        <v>2.6877551020408168E-2</v>
      </c>
      <c r="BO13" s="38">
        <v>2.6877551020408168E-2</v>
      </c>
      <c r="BP13" s="38">
        <v>2.6877551020408168E-2</v>
      </c>
      <c r="BQ13" s="38">
        <v>2.6877551020408168E-2</v>
      </c>
      <c r="BR13" s="38">
        <v>2.6877551020408168E-2</v>
      </c>
      <c r="BS13" s="16"/>
      <c r="BT13" s="38">
        <v>1.6558281249999987E-2</v>
      </c>
      <c r="BU13" s="38">
        <v>1.6558281249999987E-2</v>
      </c>
      <c r="BV13" s="38">
        <v>1.6558281249999987E-2</v>
      </c>
      <c r="BW13" s="38">
        <v>1.6558281249999987E-2</v>
      </c>
      <c r="BX13" s="38">
        <v>1.6558281249999987E-2</v>
      </c>
      <c r="BY13" s="38">
        <v>1.6558281249999987E-2</v>
      </c>
      <c r="BZ13" s="38">
        <v>1.6558281249999987E-2</v>
      </c>
      <c r="CA13" s="38">
        <v>1.6558281249999987E-2</v>
      </c>
      <c r="CB13" s="38">
        <v>1.6558281249999987E-2</v>
      </c>
      <c r="CC13" s="38">
        <v>2.0523170731707313E-2</v>
      </c>
      <c r="CD13" s="38">
        <v>2.0523170731707313E-2</v>
      </c>
      <c r="CE13" s="38">
        <v>2.0523170731707313E-2</v>
      </c>
      <c r="CF13" s="38">
        <v>2.0523170731707313E-2</v>
      </c>
      <c r="CG13" s="38">
        <v>2.0523170731707313E-2</v>
      </c>
      <c r="CH13" s="38">
        <v>2.0523170731707313E-2</v>
      </c>
      <c r="CI13" s="38">
        <v>2.0523170731707313E-2</v>
      </c>
      <c r="CJ13" s="38">
        <v>2.0523170731707313E-2</v>
      </c>
      <c r="CK13" s="38">
        <v>2.0523170731707313E-2</v>
      </c>
      <c r="CL13" s="16"/>
      <c r="CM13" s="38">
        <v>1.3500000000000003E-2</v>
      </c>
      <c r="CN13" s="38">
        <v>1.3500000000000003E-2</v>
      </c>
      <c r="CO13" s="38">
        <v>1.3500000000000003E-2</v>
      </c>
      <c r="CP13" s="38">
        <v>1.3500000000000003E-2</v>
      </c>
      <c r="CQ13" s="38">
        <v>1.3500000000000003E-2</v>
      </c>
      <c r="CR13" s="38">
        <v>1.3500000000000003E-2</v>
      </c>
      <c r="CS13" s="38">
        <v>1.3500000000000003E-2</v>
      </c>
      <c r="CT13" s="38">
        <v>1.3500000000000003E-2</v>
      </c>
      <c r="CU13" s="38">
        <v>1.3500000000000003E-2</v>
      </c>
      <c r="CV13" s="38">
        <v>2.5285714285714286E-2</v>
      </c>
      <c r="CW13" s="38">
        <v>2.5285714285714286E-2</v>
      </c>
      <c r="CX13" s="38">
        <v>2.5285714285714286E-2</v>
      </c>
      <c r="CY13" s="38">
        <v>2.5285714285714286E-2</v>
      </c>
      <c r="CZ13" s="38">
        <v>2.5285714285714286E-2</v>
      </c>
      <c r="DA13" s="38">
        <v>2.5285714285714286E-2</v>
      </c>
      <c r="DB13" s="38">
        <v>2.5285714285714286E-2</v>
      </c>
    </row>
    <row r="14" spans="1:106" x14ac:dyDescent="0.25">
      <c r="A14" s="37" t="s">
        <v>99</v>
      </c>
      <c r="B14" s="38">
        <v>0.71807142857142847</v>
      </c>
      <c r="C14" s="38">
        <v>0.71807142857142847</v>
      </c>
      <c r="D14" s="38">
        <v>0.71807142857142847</v>
      </c>
      <c r="E14" s="38">
        <v>0.71807142857142847</v>
      </c>
      <c r="F14" s="38">
        <v>0.71807142857142847</v>
      </c>
      <c r="G14" s="38">
        <v>0.71807142857142847</v>
      </c>
      <c r="H14" s="38">
        <v>0.71807142857142847</v>
      </c>
      <c r="I14" s="38">
        <v>0.71807142857142847</v>
      </c>
      <c r="J14" s="38">
        <v>0.71807142857142847</v>
      </c>
      <c r="K14" s="38">
        <v>8.9205217391304359</v>
      </c>
      <c r="L14" s="38">
        <v>8.9205217391304359</v>
      </c>
      <c r="M14" s="38">
        <v>8.9205217391304359</v>
      </c>
      <c r="N14" s="38">
        <v>8.9205217391304359</v>
      </c>
      <c r="O14" s="38">
        <v>8.9205217391304359</v>
      </c>
      <c r="P14" s="38">
        <v>8.9205217391304359</v>
      </c>
      <c r="Q14" s="38">
        <v>8.9205217391304359</v>
      </c>
      <c r="R14" s="16"/>
      <c r="S14" s="38">
        <v>0.99293333333333333</v>
      </c>
      <c r="T14" s="38">
        <v>0.99293333333333333</v>
      </c>
      <c r="U14" s="38">
        <v>0.99293333333333333</v>
      </c>
      <c r="V14" s="38">
        <v>0.99293333333333333</v>
      </c>
      <c r="W14" s="38">
        <v>0.99293333333333333</v>
      </c>
      <c r="X14" s="38">
        <v>0.99293333333333333</v>
      </c>
      <c r="Y14" s="38">
        <v>0.99293333333333333</v>
      </c>
      <c r="Z14" s="38">
        <v>0.99293333333333333</v>
      </c>
      <c r="AA14" s="38">
        <v>0.99293333333333333</v>
      </c>
      <c r="AB14" s="38">
        <v>10.296083333333334</v>
      </c>
      <c r="AC14" s="38">
        <v>10.296083333333334</v>
      </c>
      <c r="AD14" s="38">
        <v>10.296083333333334</v>
      </c>
      <c r="AE14" s="38">
        <v>10.296083333333334</v>
      </c>
      <c r="AF14" s="38">
        <v>10.296083333333334</v>
      </c>
      <c r="AG14" s="38">
        <v>10.296083333333334</v>
      </c>
      <c r="AH14" s="38">
        <v>10.2960833333333</v>
      </c>
      <c r="AI14" s="38">
        <v>10.2960833333333</v>
      </c>
      <c r="AJ14" s="16"/>
      <c r="AK14" s="38">
        <v>1.0394098275862067</v>
      </c>
      <c r="AL14" s="38">
        <v>1.0394098275862067</v>
      </c>
      <c r="AM14" s="38">
        <v>1.0394098275862067</v>
      </c>
      <c r="AN14" s="38">
        <v>1.0394098275862067</v>
      </c>
      <c r="AO14" s="38">
        <v>1.0394098275862067</v>
      </c>
      <c r="AP14" s="38">
        <v>1.0394098275862067</v>
      </c>
      <c r="AQ14" s="38">
        <v>1.0394098275862067</v>
      </c>
      <c r="AR14" s="38">
        <v>1.0394098275862067</v>
      </c>
      <c r="AS14" s="38">
        <v>8.4094963157894718</v>
      </c>
      <c r="AT14" s="38">
        <v>8.4094963157894718</v>
      </c>
      <c r="AU14" s="38">
        <v>8.4094963157894718</v>
      </c>
      <c r="AV14" s="38">
        <v>8.4094963157894718</v>
      </c>
      <c r="AW14" s="38">
        <v>8.4094963157894718</v>
      </c>
      <c r="AX14" s="38">
        <v>8.4094963157894718</v>
      </c>
      <c r="AY14" s="38">
        <v>8.4094963157894718</v>
      </c>
      <c r="AZ14" s="38">
        <v>8.4094963157894718</v>
      </c>
      <c r="BA14" s="16"/>
      <c r="BB14" s="38">
        <v>0.854511111111111</v>
      </c>
      <c r="BC14" s="38">
        <v>0.854511111111111</v>
      </c>
      <c r="BD14" s="38">
        <v>0.854511111111111</v>
      </c>
      <c r="BE14" s="38">
        <v>0.854511111111111</v>
      </c>
      <c r="BF14" s="38">
        <v>0.854511111111111</v>
      </c>
      <c r="BG14" s="38">
        <v>0.854511111111111</v>
      </c>
      <c r="BH14" s="38">
        <v>0.854511111111111</v>
      </c>
      <c r="BI14" s="38">
        <v>0.854511111111111</v>
      </c>
      <c r="BJ14" s="38">
        <v>7.3098775510204108</v>
      </c>
      <c r="BK14" s="38">
        <v>7.3098775510204108</v>
      </c>
      <c r="BL14" s="38">
        <v>7.3098775510204108</v>
      </c>
      <c r="BM14" s="38">
        <v>7.3098775510204108</v>
      </c>
      <c r="BN14" s="38">
        <v>7.3098775510204108</v>
      </c>
      <c r="BO14" s="38">
        <v>7.3098775510204108</v>
      </c>
      <c r="BP14" s="38">
        <v>7.3098775510204108</v>
      </c>
      <c r="BQ14" s="38">
        <v>7.3098775510204108</v>
      </c>
      <c r="BR14" s="38">
        <v>7.3098775510204108</v>
      </c>
      <c r="BS14" s="16"/>
      <c r="BT14" s="38">
        <v>1.2515656249999998</v>
      </c>
      <c r="BU14" s="38">
        <v>1.2515656249999998</v>
      </c>
      <c r="BV14" s="38">
        <v>1.2515656249999998</v>
      </c>
      <c r="BW14" s="38">
        <v>1.2515656249999998</v>
      </c>
      <c r="BX14" s="38">
        <v>1.2515656249999998</v>
      </c>
      <c r="BY14" s="38">
        <v>1.2515656249999998</v>
      </c>
      <c r="BZ14" s="38">
        <v>1.2515656249999998</v>
      </c>
      <c r="CA14" s="38">
        <v>1.2515656249999998</v>
      </c>
      <c r="CB14" s="38">
        <v>1.2515656249999998</v>
      </c>
      <c r="CC14" s="38">
        <v>7.6045436585365858</v>
      </c>
      <c r="CD14" s="38">
        <v>7.6045436585365858</v>
      </c>
      <c r="CE14" s="38">
        <v>7.6045436585365858</v>
      </c>
      <c r="CF14" s="38">
        <v>7.6045436585365858</v>
      </c>
      <c r="CG14" s="38">
        <v>7.6045436585365858</v>
      </c>
      <c r="CH14" s="38">
        <v>7.6045436585365858</v>
      </c>
      <c r="CI14" s="38">
        <v>7.6045436585365858</v>
      </c>
      <c r="CJ14" s="38">
        <v>7.6045436585365858</v>
      </c>
      <c r="CK14" s="38">
        <v>7.6045436585365858</v>
      </c>
      <c r="CL14" s="16"/>
      <c r="CM14" s="38">
        <v>0.84262500000000007</v>
      </c>
      <c r="CN14" s="38">
        <v>0.84262500000000007</v>
      </c>
      <c r="CO14" s="38">
        <v>0.84262500000000007</v>
      </c>
      <c r="CP14" s="38">
        <v>0.84262500000000007</v>
      </c>
      <c r="CQ14" s="38">
        <v>0.84262500000000007</v>
      </c>
      <c r="CR14" s="38">
        <v>0.84262500000000007</v>
      </c>
      <c r="CS14" s="38">
        <v>0.84262500000000007</v>
      </c>
      <c r="CT14" s="38">
        <v>0.84262500000000007</v>
      </c>
      <c r="CU14" s="38">
        <v>0.84262500000000007</v>
      </c>
      <c r="CV14" s="38">
        <v>8.5968095238095241</v>
      </c>
      <c r="CW14" s="38">
        <v>8.5968095238095241</v>
      </c>
      <c r="CX14" s="38">
        <v>8.5968095238095241</v>
      </c>
      <c r="CY14" s="38">
        <v>8.5968095238095241</v>
      </c>
      <c r="CZ14" s="38">
        <v>8.5968095238095241</v>
      </c>
      <c r="DA14" s="38">
        <v>8.5968095238095241</v>
      </c>
      <c r="DB14" s="38">
        <v>8.5968095238095241</v>
      </c>
    </row>
    <row r="15" spans="1:106" x14ac:dyDescent="0.25">
      <c r="A15" s="37" t="s">
        <v>100</v>
      </c>
      <c r="B15" s="38">
        <v>7.4285714285714302E-3</v>
      </c>
      <c r="C15" s="38">
        <v>7.4285714285714302E-3</v>
      </c>
      <c r="D15" s="38">
        <v>7.4285714285714302E-3</v>
      </c>
      <c r="E15" s="38">
        <v>7.4285714285714302E-3</v>
      </c>
      <c r="F15" s="38">
        <v>7.4285714285714302E-3</v>
      </c>
      <c r="G15" s="38">
        <v>7.4285714285714302E-3</v>
      </c>
      <c r="H15" s="38">
        <v>7.4285714285714302E-3</v>
      </c>
      <c r="I15" s="38">
        <v>7.4285714285714302E-3</v>
      </c>
      <c r="J15" s="38">
        <v>7.4285714285714302E-3</v>
      </c>
      <c r="K15" s="38">
        <v>3.2521739130434782E-2</v>
      </c>
      <c r="L15" s="38">
        <v>3.2521739130434782E-2</v>
      </c>
      <c r="M15" s="38">
        <v>3.2521739130434782E-2</v>
      </c>
      <c r="N15" s="38">
        <v>3.2521739130434782E-2</v>
      </c>
      <c r="O15" s="38">
        <v>3.2521739130434782E-2</v>
      </c>
      <c r="P15" s="38">
        <v>3.2521739130434782E-2</v>
      </c>
      <c r="Q15" s="38">
        <v>3.2521739130434782E-2</v>
      </c>
      <c r="R15" s="16"/>
      <c r="S15" s="38">
        <v>2.873333333333335E-2</v>
      </c>
      <c r="T15" s="38">
        <v>2.873333333333335E-2</v>
      </c>
      <c r="U15" s="38">
        <v>2.873333333333335E-2</v>
      </c>
      <c r="V15" s="38">
        <v>2.873333333333335E-2</v>
      </c>
      <c r="W15" s="38">
        <v>2.873333333333335E-2</v>
      </c>
      <c r="X15" s="38">
        <v>2.873333333333335E-2</v>
      </c>
      <c r="Y15" s="38">
        <v>2.873333333333335E-2</v>
      </c>
      <c r="Z15" s="38">
        <v>2.873333333333335E-2</v>
      </c>
      <c r="AA15" s="38">
        <v>2.873333333333335E-2</v>
      </c>
      <c r="AB15" s="38">
        <v>5.5500000000000001E-2</v>
      </c>
      <c r="AC15" s="38">
        <v>5.5500000000000001E-2</v>
      </c>
      <c r="AD15" s="38">
        <v>5.5500000000000001E-2</v>
      </c>
      <c r="AE15" s="38">
        <v>5.5500000000000001E-2</v>
      </c>
      <c r="AF15" s="38">
        <v>5.5500000000000001E-2</v>
      </c>
      <c r="AG15" s="38">
        <v>5.5500000000000001E-2</v>
      </c>
      <c r="AH15" s="38">
        <v>5.5500000000000001E-2</v>
      </c>
      <c r="AI15" s="38">
        <v>5.5500000000000001E-2</v>
      </c>
      <c r="AJ15" s="16"/>
      <c r="AK15" s="38">
        <v>1.8499655172413795E-2</v>
      </c>
      <c r="AL15" s="38">
        <v>1.8499655172413795E-2</v>
      </c>
      <c r="AM15" s="38">
        <v>1.8499655172413795E-2</v>
      </c>
      <c r="AN15" s="38">
        <v>1.8499655172413795E-2</v>
      </c>
      <c r="AO15" s="38">
        <v>1.8499655172413795E-2</v>
      </c>
      <c r="AP15" s="38">
        <v>1.8499655172413795E-2</v>
      </c>
      <c r="AQ15" s="38">
        <v>1.8499655172413795E-2</v>
      </c>
      <c r="AR15" s="38">
        <v>1.8499655172413795E-2</v>
      </c>
      <c r="AS15" s="38">
        <v>4.9838947368421073E-2</v>
      </c>
      <c r="AT15" s="38">
        <v>4.9838947368421073E-2</v>
      </c>
      <c r="AU15" s="38">
        <v>4.9838947368421073E-2</v>
      </c>
      <c r="AV15" s="38">
        <v>4.9838947368421073E-2</v>
      </c>
      <c r="AW15" s="38">
        <v>4.9838947368421073E-2</v>
      </c>
      <c r="AX15" s="38">
        <v>4.9838947368421073E-2</v>
      </c>
      <c r="AY15" s="38">
        <v>4.9838947368421073E-2</v>
      </c>
      <c r="AZ15" s="38">
        <v>4.9838947368421073E-2</v>
      </c>
      <c r="BA15" s="16"/>
      <c r="BB15" s="38">
        <v>1.8088888888888897E-2</v>
      </c>
      <c r="BC15" s="38">
        <v>1.8088888888888897E-2</v>
      </c>
      <c r="BD15" s="38">
        <v>1.8088888888888897E-2</v>
      </c>
      <c r="BE15" s="38">
        <v>1.8088888888888897E-2</v>
      </c>
      <c r="BF15" s="38">
        <v>1.8088888888888897E-2</v>
      </c>
      <c r="BG15" s="38">
        <v>1.8088888888888897E-2</v>
      </c>
      <c r="BH15" s="38">
        <v>1.8088888888888897E-2</v>
      </c>
      <c r="BI15" s="38">
        <v>1.8088888888888897E-2</v>
      </c>
      <c r="BJ15" s="38">
        <v>6.167346938775508E-2</v>
      </c>
      <c r="BK15" s="38">
        <v>6.167346938775508E-2</v>
      </c>
      <c r="BL15" s="38">
        <v>6.167346938775508E-2</v>
      </c>
      <c r="BM15" s="38">
        <v>6.167346938775508E-2</v>
      </c>
      <c r="BN15" s="38">
        <v>6.167346938775508E-2</v>
      </c>
      <c r="BO15" s="38">
        <v>6.167346938775508E-2</v>
      </c>
      <c r="BP15" s="38">
        <v>6.167346938775508E-2</v>
      </c>
      <c r="BQ15" s="38">
        <v>6.167346938775508E-2</v>
      </c>
      <c r="BR15" s="38">
        <v>6.167346938775508E-2</v>
      </c>
      <c r="BS15" s="16"/>
      <c r="BT15" s="38">
        <v>3.3234375000000009E-3</v>
      </c>
      <c r="BU15" s="38">
        <v>3.3234375000000009E-3</v>
      </c>
      <c r="BV15" s="38">
        <v>3.3234375000000009E-3</v>
      </c>
      <c r="BW15" s="38">
        <v>3.3234375000000009E-3</v>
      </c>
      <c r="BX15" s="38">
        <v>3.3234375000000009E-3</v>
      </c>
      <c r="BY15" s="38">
        <v>3.3234375000000009E-3</v>
      </c>
      <c r="BZ15" s="38">
        <v>3.3234375000000009E-3</v>
      </c>
      <c r="CA15" s="38">
        <v>3.3234375000000009E-3</v>
      </c>
      <c r="CB15" s="38">
        <v>3.3234375000000009E-3</v>
      </c>
      <c r="CC15" s="38">
        <v>2.4065853658536585E-2</v>
      </c>
      <c r="CD15" s="38">
        <v>2.4065853658536585E-2</v>
      </c>
      <c r="CE15" s="38">
        <v>2.4065853658536585E-2</v>
      </c>
      <c r="CF15" s="38">
        <v>2.4065853658536585E-2</v>
      </c>
      <c r="CG15" s="38">
        <v>2.4065853658536585E-2</v>
      </c>
      <c r="CH15" s="38">
        <v>2.4065853658536585E-2</v>
      </c>
      <c r="CI15" s="38">
        <v>2.4065853658536585E-2</v>
      </c>
      <c r="CJ15" s="38">
        <v>2.4065853658536585E-2</v>
      </c>
      <c r="CK15" s="38">
        <v>2.4065853658536585E-2</v>
      </c>
      <c r="CL15" s="16"/>
      <c r="CM15" s="38">
        <v>5.0833333333333347E-3</v>
      </c>
      <c r="CN15" s="38">
        <v>5.0833333333333347E-3</v>
      </c>
      <c r="CO15" s="38">
        <v>5.0833333333333347E-3</v>
      </c>
      <c r="CP15" s="38">
        <v>5.0833333333333347E-3</v>
      </c>
      <c r="CQ15" s="38">
        <v>5.0833333333333347E-3</v>
      </c>
      <c r="CR15" s="38">
        <v>5.0833333333333347E-3</v>
      </c>
      <c r="CS15" s="38">
        <v>5.0833333333333347E-3</v>
      </c>
      <c r="CT15" s="38">
        <v>5.0833333333333347E-3</v>
      </c>
      <c r="CU15" s="38">
        <v>5.0833333333333347E-3</v>
      </c>
      <c r="CV15" s="38">
        <v>4.57142857142857E-2</v>
      </c>
      <c r="CW15" s="38">
        <v>4.57142857142857E-2</v>
      </c>
      <c r="CX15" s="38">
        <v>4.57142857142857E-2</v>
      </c>
      <c r="CY15" s="38">
        <v>4.57142857142857E-2</v>
      </c>
      <c r="CZ15" s="38">
        <v>4.57142857142857E-2</v>
      </c>
      <c r="DA15" s="38">
        <v>4.57142857142857E-2</v>
      </c>
      <c r="DB15" s="38">
        <v>4.57142857142857E-2</v>
      </c>
    </row>
    <row r="16" spans="1:106" x14ac:dyDescent="0.25">
      <c r="A16" s="37" t="s">
        <v>101</v>
      </c>
      <c r="B16" s="38">
        <v>4.3214285714285715E-3</v>
      </c>
      <c r="C16" s="38">
        <v>4.3214285714285715E-3</v>
      </c>
      <c r="D16" s="38">
        <v>4.3214285714285715E-3</v>
      </c>
      <c r="E16" s="38">
        <v>4.3214285714285715E-3</v>
      </c>
      <c r="F16" s="38">
        <v>4.3214285714285715E-3</v>
      </c>
      <c r="G16" s="38">
        <v>4.3214285714285715E-3</v>
      </c>
      <c r="H16" s="38">
        <v>4.3214285714285715E-3</v>
      </c>
      <c r="I16" s="38">
        <v>4.3214285714285715E-3</v>
      </c>
      <c r="J16" s="38">
        <v>4.3214285714285715E-3</v>
      </c>
      <c r="K16" s="38">
        <v>1.0521739130434785E-2</v>
      </c>
      <c r="L16" s="38">
        <v>1.0521739130434785E-2</v>
      </c>
      <c r="M16" s="38">
        <v>1.0521739130434785E-2</v>
      </c>
      <c r="N16" s="38">
        <v>1.0521739130434785E-2</v>
      </c>
      <c r="O16" s="38">
        <v>1.0521739130434785E-2</v>
      </c>
      <c r="P16" s="38">
        <v>1.0521739130434785E-2</v>
      </c>
      <c r="Q16" s="38">
        <v>1.0521739130434785E-2</v>
      </c>
      <c r="R16" s="16"/>
      <c r="S16" s="38">
        <v>3.0999999999999999E-3</v>
      </c>
      <c r="T16" s="38">
        <v>3.0999999999999999E-3</v>
      </c>
      <c r="U16" s="38">
        <v>3.0999999999999999E-3</v>
      </c>
      <c r="V16" s="38">
        <v>3.0999999999999999E-3</v>
      </c>
      <c r="W16" s="38">
        <v>3.0999999999999999E-3</v>
      </c>
      <c r="X16" s="38">
        <v>3.0999999999999999E-3</v>
      </c>
      <c r="Y16" s="38">
        <v>3.0999999999999999E-3</v>
      </c>
      <c r="Z16" s="38">
        <v>3.0999999999999999E-3</v>
      </c>
      <c r="AA16" s="38">
        <v>3.0999999999999999E-3</v>
      </c>
      <c r="AB16" s="38">
        <v>1.3916666666666666E-2</v>
      </c>
      <c r="AC16" s="38">
        <v>1.3916666666666666E-2</v>
      </c>
      <c r="AD16" s="38">
        <v>1.3916666666666666E-2</v>
      </c>
      <c r="AE16" s="38">
        <v>1.3916666666666666E-2</v>
      </c>
      <c r="AF16" s="38">
        <v>1.3916666666666666E-2</v>
      </c>
      <c r="AG16" s="38">
        <v>1.3916666666666666E-2</v>
      </c>
      <c r="AH16" s="38">
        <v>1.39166666666667E-2</v>
      </c>
      <c r="AI16" s="38">
        <v>1.39166666666667E-2</v>
      </c>
      <c r="AJ16" s="16"/>
      <c r="AK16" s="38">
        <v>5.315344827586211E-3</v>
      </c>
      <c r="AL16" s="38">
        <v>5.315344827586211E-3</v>
      </c>
      <c r="AM16" s="38">
        <v>5.315344827586211E-3</v>
      </c>
      <c r="AN16" s="38">
        <v>5.315344827586211E-3</v>
      </c>
      <c r="AO16" s="38">
        <v>5.315344827586211E-3</v>
      </c>
      <c r="AP16" s="38">
        <v>5.315344827586211E-3</v>
      </c>
      <c r="AQ16" s="38">
        <v>5.315344827586211E-3</v>
      </c>
      <c r="AR16" s="38">
        <v>5.315344827586211E-3</v>
      </c>
      <c r="AS16" s="38">
        <v>5.1018421052631598E-3</v>
      </c>
      <c r="AT16" s="38">
        <v>5.1018421052631598E-3</v>
      </c>
      <c r="AU16" s="38">
        <v>5.1018421052631598E-3</v>
      </c>
      <c r="AV16" s="38">
        <v>5.1018421052631598E-3</v>
      </c>
      <c r="AW16" s="38">
        <v>5.1018421052631598E-3</v>
      </c>
      <c r="AX16" s="38">
        <v>5.1018421052631598E-3</v>
      </c>
      <c r="AY16" s="38">
        <v>5.1018421052631598E-3</v>
      </c>
      <c r="AZ16" s="38">
        <v>5.1018421052631598E-3</v>
      </c>
      <c r="BA16" s="16"/>
      <c r="BB16" s="38">
        <v>5.8666666666666685E-3</v>
      </c>
      <c r="BC16" s="38">
        <v>5.8666666666666685E-3</v>
      </c>
      <c r="BD16" s="38">
        <v>5.8666666666666685E-3</v>
      </c>
      <c r="BE16" s="38">
        <v>5.8666666666666685E-3</v>
      </c>
      <c r="BF16" s="38">
        <v>5.8666666666666685E-3</v>
      </c>
      <c r="BG16" s="38">
        <v>5.8666666666666685E-3</v>
      </c>
      <c r="BH16" s="38">
        <v>5.8666666666666685E-3</v>
      </c>
      <c r="BI16" s="38">
        <v>5.8666666666666685E-3</v>
      </c>
      <c r="BJ16" s="38">
        <v>0.14155102040816325</v>
      </c>
      <c r="BK16" s="38">
        <v>0.14155102040816325</v>
      </c>
      <c r="BL16" s="38">
        <v>0.14155102040816325</v>
      </c>
      <c r="BM16" s="38">
        <v>0.14155102040816325</v>
      </c>
      <c r="BN16" s="38">
        <v>0.14155102040816325</v>
      </c>
      <c r="BO16" s="38">
        <v>0.14155102040816325</v>
      </c>
      <c r="BP16" s="38">
        <v>0.14155102040816325</v>
      </c>
      <c r="BQ16" s="38">
        <v>0.14155102040816325</v>
      </c>
      <c r="BR16" s="38">
        <v>0.14155102040816325</v>
      </c>
      <c r="BS16" s="16"/>
      <c r="BT16" s="38">
        <v>9.9970312500000016E-3</v>
      </c>
      <c r="BU16" s="38">
        <v>9.9970312500000016E-3</v>
      </c>
      <c r="BV16" s="38">
        <v>9.9970312500000016E-3</v>
      </c>
      <c r="BW16" s="38">
        <v>9.9970312500000016E-3</v>
      </c>
      <c r="BX16" s="38">
        <v>9.9970312500000016E-3</v>
      </c>
      <c r="BY16" s="38">
        <v>9.9970312500000016E-3</v>
      </c>
      <c r="BZ16" s="38">
        <v>9.9970312500000016E-3</v>
      </c>
      <c r="CA16" s="38">
        <v>9.9970312500000016E-3</v>
      </c>
      <c r="CB16" s="38">
        <v>9.9970312500000016E-3</v>
      </c>
      <c r="CC16" s="38">
        <v>0.24151926829268294</v>
      </c>
      <c r="CD16" s="38">
        <v>0.24151926829268294</v>
      </c>
      <c r="CE16" s="38">
        <v>0.24151926829268294</v>
      </c>
      <c r="CF16" s="38">
        <v>0.24151926829268294</v>
      </c>
      <c r="CG16" s="38">
        <v>0.24151926829268294</v>
      </c>
      <c r="CH16" s="38">
        <v>0.24151926829268294</v>
      </c>
      <c r="CI16" s="38">
        <v>0.24151926829268294</v>
      </c>
      <c r="CJ16" s="38">
        <v>0.24151926829268294</v>
      </c>
      <c r="CK16" s="38">
        <v>0.24151926829268294</v>
      </c>
      <c r="CL16" s="16"/>
      <c r="CM16" s="38">
        <v>7.0416666666666683E-3</v>
      </c>
      <c r="CN16" s="38">
        <v>7.0416666666666683E-3</v>
      </c>
      <c r="CO16" s="38">
        <v>7.0416666666666683E-3</v>
      </c>
      <c r="CP16" s="38">
        <v>7.0416666666666683E-3</v>
      </c>
      <c r="CQ16" s="38">
        <v>7.0416666666666683E-3</v>
      </c>
      <c r="CR16" s="38">
        <v>7.0416666666666683E-3</v>
      </c>
      <c r="CS16" s="38">
        <v>7.0416666666666683E-3</v>
      </c>
      <c r="CT16" s="38">
        <v>7.0416666666666683E-3</v>
      </c>
      <c r="CU16" s="38">
        <v>7.0416666666666683E-3</v>
      </c>
      <c r="CV16" s="38">
        <v>8.6809523809523809E-2</v>
      </c>
      <c r="CW16" s="38">
        <v>8.6809523809523809E-2</v>
      </c>
      <c r="CX16" s="38">
        <v>8.6809523809523809E-2</v>
      </c>
      <c r="CY16" s="38">
        <v>8.6809523809523809E-2</v>
      </c>
      <c r="CZ16" s="38">
        <v>8.6809523809523809E-2</v>
      </c>
      <c r="DA16" s="38">
        <v>8.6809523809523809E-2</v>
      </c>
      <c r="DB16" s="38">
        <v>8.6809523809523809E-2</v>
      </c>
    </row>
    <row r="17" spans="1:106" x14ac:dyDescent="0.25">
      <c r="A17" s="37" t="s">
        <v>102</v>
      </c>
      <c r="B17" s="38">
        <v>1.7116428571428572</v>
      </c>
      <c r="C17" s="38">
        <v>1.7116428571428572</v>
      </c>
      <c r="D17" s="38">
        <v>1.7116428571428572</v>
      </c>
      <c r="E17" s="38">
        <v>1.7116428571428572</v>
      </c>
      <c r="F17" s="38">
        <v>1.7116428571428572</v>
      </c>
      <c r="G17" s="38">
        <v>1.7116428571428572</v>
      </c>
      <c r="H17" s="38">
        <v>1.7116428571428572</v>
      </c>
      <c r="I17" s="38">
        <v>1.7116428571428572</v>
      </c>
      <c r="J17" s="38">
        <v>1.7116428571428572</v>
      </c>
      <c r="K17" s="38">
        <v>20.075826086956525</v>
      </c>
      <c r="L17" s="38">
        <v>20.075826086956525</v>
      </c>
      <c r="M17" s="38">
        <v>20.075826086956525</v>
      </c>
      <c r="N17" s="38">
        <v>20.075826086956525</v>
      </c>
      <c r="O17" s="38">
        <v>20.075826086956525</v>
      </c>
      <c r="P17" s="38">
        <v>20.075826086956525</v>
      </c>
      <c r="Q17" s="38">
        <v>20.075826086956525</v>
      </c>
      <c r="R17" s="16"/>
      <c r="S17" s="38">
        <v>1.2759333333333336</v>
      </c>
      <c r="T17" s="38">
        <v>1.2759333333333336</v>
      </c>
      <c r="U17" s="38">
        <v>1.2759333333333336</v>
      </c>
      <c r="V17" s="38">
        <v>1.2759333333333336</v>
      </c>
      <c r="W17" s="38">
        <v>1.2759333333333336</v>
      </c>
      <c r="X17" s="38">
        <v>1.2759333333333336</v>
      </c>
      <c r="Y17" s="38">
        <v>1.2759333333333336</v>
      </c>
      <c r="Z17" s="38">
        <v>1.2759333333333336</v>
      </c>
      <c r="AA17" s="38">
        <v>1.2759333333333336</v>
      </c>
      <c r="AB17" s="38">
        <v>18.335166666666669</v>
      </c>
      <c r="AC17" s="38">
        <v>18.335166666666669</v>
      </c>
      <c r="AD17" s="38">
        <v>18.335166666666669</v>
      </c>
      <c r="AE17" s="38">
        <v>18.335166666666669</v>
      </c>
      <c r="AF17" s="38">
        <v>18.335166666666669</v>
      </c>
      <c r="AG17" s="38">
        <v>18.335166666666669</v>
      </c>
      <c r="AH17" s="38">
        <v>18.335166666666701</v>
      </c>
      <c r="AI17" s="38">
        <v>18.335166666666701</v>
      </c>
      <c r="AJ17" s="16"/>
      <c r="AK17" s="38">
        <v>1.5172891379310347</v>
      </c>
      <c r="AL17" s="38">
        <v>1.5172891379310347</v>
      </c>
      <c r="AM17" s="38">
        <v>1.5172891379310347</v>
      </c>
      <c r="AN17" s="38">
        <v>1.5172891379310347</v>
      </c>
      <c r="AO17" s="38">
        <v>1.5172891379310347</v>
      </c>
      <c r="AP17" s="38">
        <v>1.5172891379310347</v>
      </c>
      <c r="AQ17" s="38">
        <v>1.5172891379310347</v>
      </c>
      <c r="AR17" s="38">
        <v>1.5172891379310347</v>
      </c>
      <c r="AS17" s="38">
        <v>18.967791842105264</v>
      </c>
      <c r="AT17" s="38">
        <v>18.967791842105264</v>
      </c>
      <c r="AU17" s="38">
        <v>18.967791842105264</v>
      </c>
      <c r="AV17" s="38">
        <v>18.967791842105264</v>
      </c>
      <c r="AW17" s="38">
        <v>18.967791842105264</v>
      </c>
      <c r="AX17" s="38">
        <v>18.967791842105264</v>
      </c>
      <c r="AY17" s="38">
        <v>18.967791842105264</v>
      </c>
      <c r="AZ17" s="38">
        <v>18.967791842105264</v>
      </c>
      <c r="BA17" s="16"/>
      <c r="BB17" s="38">
        <v>1.4285777777777782</v>
      </c>
      <c r="BC17" s="38">
        <v>1.4285777777777782</v>
      </c>
      <c r="BD17" s="38">
        <v>1.4285777777777782</v>
      </c>
      <c r="BE17" s="38">
        <v>1.4285777777777782</v>
      </c>
      <c r="BF17" s="38">
        <v>1.4285777777777782</v>
      </c>
      <c r="BG17" s="38">
        <v>1.4285777777777782</v>
      </c>
      <c r="BH17" s="38">
        <v>1.4285777777777782</v>
      </c>
      <c r="BI17" s="38">
        <v>1.4285777777777782</v>
      </c>
      <c r="BJ17" s="38">
        <v>22.001163265306122</v>
      </c>
      <c r="BK17" s="38">
        <v>22.001163265306122</v>
      </c>
      <c r="BL17" s="38">
        <v>22.001163265306122</v>
      </c>
      <c r="BM17" s="38">
        <v>22.001163265306122</v>
      </c>
      <c r="BN17" s="38">
        <v>22.001163265306122</v>
      </c>
      <c r="BO17" s="38">
        <v>22.001163265306122</v>
      </c>
      <c r="BP17" s="38">
        <v>22.001163265306122</v>
      </c>
      <c r="BQ17" s="38">
        <v>22.001163265306122</v>
      </c>
      <c r="BR17" s="38">
        <v>22.001163265306122</v>
      </c>
      <c r="BS17" s="16"/>
      <c r="BT17" s="38">
        <v>1.8419889062500006</v>
      </c>
      <c r="BU17" s="38">
        <v>1.8419889062500006</v>
      </c>
      <c r="BV17" s="38">
        <v>1.8419889062500006</v>
      </c>
      <c r="BW17" s="38">
        <v>1.8419889062500006</v>
      </c>
      <c r="BX17" s="38">
        <v>1.8419889062500006</v>
      </c>
      <c r="BY17" s="38">
        <v>1.8419889062500006</v>
      </c>
      <c r="BZ17" s="38">
        <v>1.8419889062500006</v>
      </c>
      <c r="CA17" s="38">
        <v>1.8419889062500006</v>
      </c>
      <c r="CB17" s="38">
        <v>1.8419889062500006</v>
      </c>
      <c r="CC17" s="38">
        <v>21.000811463414625</v>
      </c>
      <c r="CD17" s="38">
        <v>21.000811463414625</v>
      </c>
      <c r="CE17" s="38">
        <v>21.000811463414625</v>
      </c>
      <c r="CF17" s="38">
        <v>21.000811463414625</v>
      </c>
      <c r="CG17" s="38">
        <v>21.000811463414625</v>
      </c>
      <c r="CH17" s="38">
        <v>21.000811463414625</v>
      </c>
      <c r="CI17" s="38">
        <v>21.000811463414625</v>
      </c>
      <c r="CJ17" s="38">
        <v>21.000811463414625</v>
      </c>
      <c r="CK17" s="38">
        <v>21.000811463414625</v>
      </c>
      <c r="CL17" s="16"/>
      <c r="CM17" s="38">
        <v>1.2122916666666668</v>
      </c>
      <c r="CN17" s="38">
        <v>1.2122916666666668</v>
      </c>
      <c r="CO17" s="38">
        <v>1.2122916666666668</v>
      </c>
      <c r="CP17" s="38">
        <v>1.2122916666666668</v>
      </c>
      <c r="CQ17" s="38">
        <v>1.2122916666666668</v>
      </c>
      <c r="CR17" s="38">
        <v>1.2122916666666668</v>
      </c>
      <c r="CS17" s="38">
        <v>1.2122916666666668</v>
      </c>
      <c r="CT17" s="38">
        <v>1.2122916666666668</v>
      </c>
      <c r="CU17" s="38">
        <v>1.2122916666666668</v>
      </c>
      <c r="CV17" s="38">
        <v>19.022928571428569</v>
      </c>
      <c r="CW17" s="38">
        <v>19.022928571428569</v>
      </c>
      <c r="CX17" s="38">
        <v>19.022928571428569</v>
      </c>
      <c r="CY17" s="38">
        <v>19.022928571428569</v>
      </c>
      <c r="CZ17" s="38">
        <v>19.022928571428569</v>
      </c>
      <c r="DA17" s="38">
        <v>19.022928571428569</v>
      </c>
      <c r="DB17" s="38">
        <v>19.022928571428569</v>
      </c>
    </row>
    <row r="18" spans="1:106" x14ac:dyDescent="0.25">
      <c r="A18" s="37" t="s">
        <v>103</v>
      </c>
      <c r="B18" s="38">
        <v>1.119</v>
      </c>
      <c r="C18" s="38">
        <v>1.119</v>
      </c>
      <c r="D18" s="38">
        <v>1.119</v>
      </c>
      <c r="E18" s="38">
        <v>1.119</v>
      </c>
      <c r="F18" s="38">
        <v>1.119</v>
      </c>
      <c r="G18" s="38">
        <v>1.119</v>
      </c>
      <c r="H18" s="38">
        <v>1.119</v>
      </c>
      <c r="I18" s="38">
        <v>1.119</v>
      </c>
      <c r="J18" s="38">
        <v>1.119</v>
      </c>
      <c r="K18" s="38">
        <v>0.27513043478260873</v>
      </c>
      <c r="L18" s="38">
        <v>0.27513043478260873</v>
      </c>
      <c r="M18" s="38">
        <v>0.27513043478260873</v>
      </c>
      <c r="N18" s="38">
        <v>0.27513043478260873</v>
      </c>
      <c r="O18" s="38">
        <v>0.27513043478260873</v>
      </c>
      <c r="P18" s="38">
        <v>0.27513043478260873</v>
      </c>
      <c r="Q18" s="38">
        <v>0.27513043478260873</v>
      </c>
      <c r="R18" s="16"/>
      <c r="S18" s="38">
        <v>1.5170666666666668</v>
      </c>
      <c r="T18" s="38">
        <v>1.5170666666666668</v>
      </c>
      <c r="U18" s="38">
        <v>1.5170666666666668</v>
      </c>
      <c r="V18" s="38">
        <v>1.5170666666666668</v>
      </c>
      <c r="W18" s="38">
        <v>1.5170666666666668</v>
      </c>
      <c r="X18" s="38">
        <v>1.5170666666666668</v>
      </c>
      <c r="Y18" s="38">
        <v>1.5170666666666668</v>
      </c>
      <c r="Z18" s="38">
        <v>1.5170666666666668</v>
      </c>
      <c r="AA18" s="38">
        <v>1.5170666666666668</v>
      </c>
      <c r="AB18" s="38">
        <v>0.21099999999999997</v>
      </c>
      <c r="AC18" s="38">
        <v>0.21099999999999997</v>
      </c>
      <c r="AD18" s="38">
        <v>0.21099999999999997</v>
      </c>
      <c r="AE18" s="38">
        <v>0.21099999999999997</v>
      </c>
      <c r="AF18" s="38">
        <v>0.21099999999999997</v>
      </c>
      <c r="AG18" s="38">
        <v>0.21099999999999997</v>
      </c>
      <c r="AH18" s="38">
        <v>0.21099999999999999</v>
      </c>
      <c r="AI18" s="38">
        <v>0.21099999999999999</v>
      </c>
      <c r="AJ18" s="16"/>
      <c r="AK18" s="38">
        <v>0.24450051724137931</v>
      </c>
      <c r="AL18" s="38">
        <v>0.24450051724137931</v>
      </c>
      <c r="AM18" s="38">
        <v>0.24450051724137931</v>
      </c>
      <c r="AN18" s="38">
        <v>0.24450051724137931</v>
      </c>
      <c r="AO18" s="38">
        <v>0.24450051724137931</v>
      </c>
      <c r="AP18" s="38">
        <v>0.24450051724137931</v>
      </c>
      <c r="AQ18" s="38">
        <v>0.24450051724137931</v>
      </c>
      <c r="AR18" s="38">
        <v>0.24450051724137931</v>
      </c>
      <c r="AS18" s="38">
        <v>7.5643684210526321E-2</v>
      </c>
      <c r="AT18" s="38">
        <v>7.5643684210526321E-2</v>
      </c>
      <c r="AU18" s="38">
        <v>7.5643684210526321E-2</v>
      </c>
      <c r="AV18" s="38">
        <v>7.5643684210526321E-2</v>
      </c>
      <c r="AW18" s="38">
        <v>7.5643684210526321E-2</v>
      </c>
      <c r="AX18" s="38">
        <v>7.5643684210526321E-2</v>
      </c>
      <c r="AY18" s="38">
        <v>7.5643684210526321E-2</v>
      </c>
      <c r="AZ18" s="38">
        <v>7.5643684210526321E-2</v>
      </c>
      <c r="BA18" s="16"/>
      <c r="BB18" s="38">
        <v>0.76635555555555512</v>
      </c>
      <c r="BC18" s="38">
        <v>0.76635555555555512</v>
      </c>
      <c r="BD18" s="38">
        <v>0.76635555555555512</v>
      </c>
      <c r="BE18" s="38">
        <v>0.76635555555555512</v>
      </c>
      <c r="BF18" s="38">
        <v>0.76635555555555512</v>
      </c>
      <c r="BG18" s="38">
        <v>0.76635555555555512</v>
      </c>
      <c r="BH18" s="38">
        <v>0.76635555555555512</v>
      </c>
      <c r="BI18" s="38">
        <v>0.76635555555555512</v>
      </c>
      <c r="BJ18" s="38">
        <v>0.12330612244897959</v>
      </c>
      <c r="BK18" s="38">
        <v>0.12330612244897959</v>
      </c>
      <c r="BL18" s="38">
        <v>0.12330612244897959</v>
      </c>
      <c r="BM18" s="38">
        <v>0.12330612244897959</v>
      </c>
      <c r="BN18" s="38">
        <v>0.12330612244897959</v>
      </c>
      <c r="BO18" s="38">
        <v>0.12330612244897959</v>
      </c>
      <c r="BP18" s="38">
        <v>0.12330612244897959</v>
      </c>
      <c r="BQ18" s="38">
        <v>0.12330612244897959</v>
      </c>
      <c r="BR18" s="38">
        <v>0.12330612244897959</v>
      </c>
      <c r="BS18" s="16"/>
      <c r="BT18" s="38">
        <v>0.16730093750000002</v>
      </c>
      <c r="BU18" s="38">
        <v>0.16730093750000002</v>
      </c>
      <c r="BV18" s="38">
        <v>0.16730093750000002</v>
      </c>
      <c r="BW18" s="38">
        <v>0.16730093750000002</v>
      </c>
      <c r="BX18" s="38">
        <v>0.16730093750000002</v>
      </c>
      <c r="BY18" s="38">
        <v>0.16730093750000002</v>
      </c>
      <c r="BZ18" s="38">
        <v>0.16730093750000002</v>
      </c>
      <c r="CA18" s="38">
        <v>0.16730093750000002</v>
      </c>
      <c r="CB18" s="38">
        <v>0.16730093750000002</v>
      </c>
      <c r="CC18" s="38">
        <v>8.5547804878048764E-2</v>
      </c>
      <c r="CD18" s="38">
        <v>8.5547804878048764E-2</v>
      </c>
      <c r="CE18" s="38">
        <v>8.5547804878048764E-2</v>
      </c>
      <c r="CF18" s="38">
        <v>8.5547804878048764E-2</v>
      </c>
      <c r="CG18" s="38">
        <v>8.5547804878048764E-2</v>
      </c>
      <c r="CH18" s="38">
        <v>8.5547804878048764E-2</v>
      </c>
      <c r="CI18" s="38">
        <v>8.5547804878048764E-2</v>
      </c>
      <c r="CJ18" s="38">
        <v>8.5547804878048764E-2</v>
      </c>
      <c r="CK18" s="38">
        <v>8.5547804878048764E-2</v>
      </c>
      <c r="CL18" s="16"/>
      <c r="CM18" s="38">
        <v>1.0511666666666664</v>
      </c>
      <c r="CN18" s="38">
        <v>1.0511666666666664</v>
      </c>
      <c r="CO18" s="38">
        <v>1.0511666666666664</v>
      </c>
      <c r="CP18" s="38">
        <v>1.0511666666666664</v>
      </c>
      <c r="CQ18" s="38">
        <v>1.0511666666666664</v>
      </c>
      <c r="CR18" s="38">
        <v>1.0511666666666664</v>
      </c>
      <c r="CS18" s="38">
        <v>1.0511666666666664</v>
      </c>
      <c r="CT18" s="38">
        <v>1.0511666666666664</v>
      </c>
      <c r="CU18" s="38">
        <v>1.0511666666666664</v>
      </c>
      <c r="CV18" s="38">
        <v>0.20476190476190476</v>
      </c>
      <c r="CW18" s="38">
        <v>0.20476190476190476</v>
      </c>
      <c r="CX18" s="38">
        <v>0.20476190476190476</v>
      </c>
      <c r="CY18" s="38">
        <v>0.20476190476190476</v>
      </c>
      <c r="CZ18" s="38">
        <v>0.20476190476190476</v>
      </c>
      <c r="DA18" s="38">
        <v>0.20476190476190476</v>
      </c>
      <c r="DB18" s="38">
        <v>0.20476190476190476</v>
      </c>
    </row>
    <row r="19" spans="1:106" x14ac:dyDescent="0.25">
      <c r="A19" s="37" t="s">
        <v>104</v>
      </c>
      <c r="B19" s="38">
        <v>9.4214285714285726</v>
      </c>
      <c r="C19" s="38">
        <v>9.4214285714285726</v>
      </c>
      <c r="D19" s="38">
        <v>9.4214285714285726</v>
      </c>
      <c r="E19" s="38">
        <v>9.4214285714285726</v>
      </c>
      <c r="F19" s="38">
        <v>9.4214285714285726</v>
      </c>
      <c r="G19" s="38">
        <v>9.4214285714285726</v>
      </c>
      <c r="H19" s="38">
        <v>9.4214285714285726</v>
      </c>
      <c r="I19" s="38">
        <v>9.4214285714285726</v>
      </c>
      <c r="J19" s="38">
        <v>9.4214285714285726</v>
      </c>
      <c r="K19" s="38">
        <v>8.2860000000000014</v>
      </c>
      <c r="L19" s="38">
        <v>8.2860000000000014</v>
      </c>
      <c r="M19" s="38">
        <v>8.2860000000000014</v>
      </c>
      <c r="N19" s="38">
        <v>8.2860000000000014</v>
      </c>
      <c r="O19" s="38">
        <v>8.2860000000000014</v>
      </c>
      <c r="P19" s="38">
        <v>8.2860000000000014</v>
      </c>
      <c r="Q19" s="38">
        <v>8.2860000000000014</v>
      </c>
      <c r="R19" s="16"/>
      <c r="S19" s="38">
        <v>8.955700000000002</v>
      </c>
      <c r="T19" s="38">
        <v>8.955700000000002</v>
      </c>
      <c r="U19" s="38">
        <v>8.955700000000002</v>
      </c>
      <c r="V19" s="38">
        <v>8.955700000000002</v>
      </c>
      <c r="W19" s="38">
        <v>8.955700000000002</v>
      </c>
      <c r="X19" s="38">
        <v>8.955700000000002</v>
      </c>
      <c r="Y19" s="38">
        <v>8.955700000000002</v>
      </c>
      <c r="Z19" s="38">
        <v>8.955700000000002</v>
      </c>
      <c r="AA19" s="38">
        <v>8.955700000000002</v>
      </c>
      <c r="AB19" s="38">
        <v>8.8855833333333347</v>
      </c>
      <c r="AC19" s="38">
        <v>8.8855833333333347</v>
      </c>
      <c r="AD19" s="38">
        <v>8.8855833333333347</v>
      </c>
      <c r="AE19" s="38">
        <v>8.8855833333333347</v>
      </c>
      <c r="AF19" s="38">
        <v>8.8855833333333347</v>
      </c>
      <c r="AG19" s="38">
        <v>8.8855833333333347</v>
      </c>
      <c r="AH19" s="38">
        <v>8.8855833333333294</v>
      </c>
      <c r="AI19" s="38">
        <v>8.8855833333333294</v>
      </c>
      <c r="AJ19" s="16"/>
      <c r="AK19" s="38">
        <v>10.679615517241379</v>
      </c>
      <c r="AL19" s="38">
        <v>10.679615517241379</v>
      </c>
      <c r="AM19" s="38">
        <v>10.679615517241379</v>
      </c>
      <c r="AN19" s="38">
        <v>10.679615517241379</v>
      </c>
      <c r="AO19" s="38">
        <v>10.679615517241379</v>
      </c>
      <c r="AP19" s="38">
        <v>10.679615517241379</v>
      </c>
      <c r="AQ19" s="38">
        <v>10.679615517241379</v>
      </c>
      <c r="AR19" s="38">
        <v>10.679615517241379</v>
      </c>
      <c r="AS19" s="38">
        <v>8.321979473684209</v>
      </c>
      <c r="AT19" s="38">
        <v>8.321979473684209</v>
      </c>
      <c r="AU19" s="38">
        <v>8.321979473684209</v>
      </c>
      <c r="AV19" s="38">
        <v>8.321979473684209</v>
      </c>
      <c r="AW19" s="38">
        <v>8.321979473684209</v>
      </c>
      <c r="AX19" s="38">
        <v>8.321979473684209</v>
      </c>
      <c r="AY19" s="38">
        <v>8.321979473684209</v>
      </c>
      <c r="AZ19" s="38">
        <v>8.321979473684209</v>
      </c>
      <c r="BA19" s="16"/>
      <c r="BB19" s="38">
        <v>9.8189555555555561</v>
      </c>
      <c r="BC19" s="38">
        <v>9.8189555555555561</v>
      </c>
      <c r="BD19" s="38">
        <v>9.8189555555555561</v>
      </c>
      <c r="BE19" s="38">
        <v>9.8189555555555561</v>
      </c>
      <c r="BF19" s="38">
        <v>9.8189555555555561</v>
      </c>
      <c r="BG19" s="38">
        <v>9.8189555555555561</v>
      </c>
      <c r="BH19" s="38">
        <v>9.8189555555555561</v>
      </c>
      <c r="BI19" s="38">
        <v>9.8189555555555561</v>
      </c>
      <c r="BJ19" s="38">
        <v>8.7733265306122465</v>
      </c>
      <c r="BK19" s="38">
        <v>8.7733265306122465</v>
      </c>
      <c r="BL19" s="38">
        <v>8.7733265306122465</v>
      </c>
      <c r="BM19" s="38">
        <v>8.7733265306122465</v>
      </c>
      <c r="BN19" s="38">
        <v>8.7733265306122465</v>
      </c>
      <c r="BO19" s="38">
        <v>8.7733265306122465</v>
      </c>
      <c r="BP19" s="38">
        <v>8.7733265306122465</v>
      </c>
      <c r="BQ19" s="38">
        <v>8.7733265306122465</v>
      </c>
      <c r="BR19" s="38">
        <v>8.7733265306122465</v>
      </c>
      <c r="BS19" s="16"/>
      <c r="BT19" s="38">
        <v>11.025756249999997</v>
      </c>
      <c r="BU19" s="38">
        <v>11.025756249999997</v>
      </c>
      <c r="BV19" s="38">
        <v>11.025756249999997</v>
      </c>
      <c r="BW19" s="38">
        <v>11.025756249999997</v>
      </c>
      <c r="BX19" s="38">
        <v>11.025756249999997</v>
      </c>
      <c r="BY19" s="38">
        <v>11.025756249999997</v>
      </c>
      <c r="BZ19" s="38">
        <v>11.025756249999997</v>
      </c>
      <c r="CA19" s="38">
        <v>11.025756249999997</v>
      </c>
      <c r="CB19" s="38">
        <v>11.025756249999997</v>
      </c>
      <c r="CC19" s="38">
        <v>9.4145034146341438</v>
      </c>
      <c r="CD19" s="38">
        <v>9.4145034146341438</v>
      </c>
      <c r="CE19" s="38">
        <v>9.4145034146341438</v>
      </c>
      <c r="CF19" s="38">
        <v>9.4145034146341438</v>
      </c>
      <c r="CG19" s="38">
        <v>9.4145034146341438</v>
      </c>
      <c r="CH19" s="38">
        <v>9.4145034146341438</v>
      </c>
      <c r="CI19" s="38">
        <v>9.4145034146341438</v>
      </c>
      <c r="CJ19" s="38">
        <v>9.4145034146341438</v>
      </c>
      <c r="CK19" s="38">
        <v>9.4145034146341438</v>
      </c>
      <c r="CL19" s="16"/>
      <c r="CM19" s="38">
        <v>9.4970833333333342</v>
      </c>
      <c r="CN19" s="38">
        <v>9.4970833333333342</v>
      </c>
      <c r="CO19" s="38">
        <v>9.4970833333333342</v>
      </c>
      <c r="CP19" s="38">
        <v>9.4970833333333342</v>
      </c>
      <c r="CQ19" s="38">
        <v>9.4970833333333342</v>
      </c>
      <c r="CR19" s="38">
        <v>9.4970833333333342</v>
      </c>
      <c r="CS19" s="38">
        <v>9.4970833333333342</v>
      </c>
      <c r="CT19" s="38">
        <v>9.4970833333333342</v>
      </c>
      <c r="CU19" s="38">
        <v>9.4970833333333342</v>
      </c>
      <c r="CV19" s="38">
        <v>8.2588095238095249</v>
      </c>
      <c r="CW19" s="38">
        <v>8.2588095238095249</v>
      </c>
      <c r="CX19" s="38">
        <v>8.2588095238095249</v>
      </c>
      <c r="CY19" s="38">
        <v>8.2588095238095249</v>
      </c>
      <c r="CZ19" s="38">
        <v>8.2588095238095249</v>
      </c>
      <c r="DA19" s="38">
        <v>8.2588095238095249</v>
      </c>
      <c r="DB19" s="38">
        <v>8.2588095238095249</v>
      </c>
    </row>
    <row r="20" spans="1:106" x14ac:dyDescent="0.25">
      <c r="A20" s="37" t="s">
        <v>105</v>
      </c>
      <c r="B20" s="38"/>
      <c r="C20" s="38"/>
      <c r="D20" s="38"/>
      <c r="E20" s="38"/>
      <c r="F20" s="38"/>
      <c r="G20" s="38"/>
      <c r="H20" s="38"/>
      <c r="I20" s="38"/>
      <c r="J20" s="38"/>
      <c r="K20" s="38"/>
      <c r="L20" s="38"/>
      <c r="M20" s="38"/>
      <c r="N20" s="38"/>
      <c r="O20" s="38"/>
      <c r="P20" s="38"/>
      <c r="Q20" s="38"/>
      <c r="R20" s="16"/>
      <c r="S20" s="38"/>
      <c r="T20" s="38"/>
      <c r="U20" s="38"/>
      <c r="V20" s="38"/>
      <c r="W20" s="38"/>
      <c r="X20" s="38"/>
      <c r="Y20" s="38"/>
      <c r="Z20" s="38"/>
      <c r="AA20" s="38"/>
      <c r="AB20" s="38"/>
      <c r="AC20" s="38"/>
      <c r="AD20" s="38"/>
      <c r="AE20" s="38"/>
      <c r="AF20" s="38"/>
      <c r="AG20" s="38"/>
      <c r="AH20" s="38"/>
      <c r="AI20" s="38"/>
      <c r="AJ20" s="16"/>
      <c r="AK20" s="38"/>
      <c r="AL20" s="38"/>
      <c r="AM20" s="38"/>
      <c r="AN20" s="38"/>
      <c r="AO20" s="38"/>
      <c r="AP20" s="38"/>
      <c r="AQ20" s="38"/>
      <c r="AR20" s="38"/>
      <c r="AS20" s="38"/>
      <c r="AT20" s="38"/>
      <c r="AU20" s="38"/>
      <c r="AV20" s="38"/>
      <c r="AW20" s="38"/>
      <c r="AX20" s="38"/>
      <c r="AY20" s="38"/>
      <c r="AZ20" s="38"/>
      <c r="BA20" s="16"/>
      <c r="BB20" s="38"/>
      <c r="BC20" s="38"/>
      <c r="BD20" s="38"/>
      <c r="BE20" s="38"/>
      <c r="BF20" s="38"/>
      <c r="BG20" s="38"/>
      <c r="BH20" s="38"/>
      <c r="BI20" s="38"/>
      <c r="BJ20" s="38"/>
      <c r="BK20" s="38"/>
      <c r="BL20" s="38"/>
      <c r="BM20" s="38"/>
      <c r="BN20" s="38"/>
      <c r="BO20" s="38"/>
      <c r="BP20" s="38"/>
      <c r="BQ20" s="38"/>
      <c r="BR20" s="38"/>
      <c r="BS20" s="16"/>
      <c r="BT20" s="38"/>
      <c r="BU20" s="38"/>
      <c r="BV20" s="38"/>
      <c r="BW20" s="38"/>
      <c r="BX20" s="38"/>
      <c r="BY20" s="38"/>
      <c r="BZ20" s="38"/>
      <c r="CA20" s="38"/>
      <c r="CB20" s="38"/>
      <c r="CC20" s="38"/>
      <c r="CD20" s="38"/>
      <c r="CE20" s="38"/>
      <c r="CF20" s="38"/>
      <c r="CG20" s="38"/>
      <c r="CH20" s="38"/>
      <c r="CI20" s="38"/>
      <c r="CJ20" s="38"/>
      <c r="CK20" s="38"/>
      <c r="CL20" s="16"/>
      <c r="CM20" s="38"/>
      <c r="CN20" s="38"/>
      <c r="CO20" s="38"/>
      <c r="CP20" s="38"/>
      <c r="CQ20" s="38"/>
      <c r="CR20" s="38"/>
      <c r="CS20" s="38"/>
      <c r="CT20" s="38"/>
      <c r="CU20" s="38"/>
      <c r="CV20" s="38"/>
      <c r="CW20" s="38"/>
      <c r="CX20" s="38"/>
      <c r="CY20" s="38"/>
      <c r="CZ20" s="38"/>
      <c r="DA20" s="38"/>
      <c r="DB20" s="38"/>
    </row>
    <row r="21" spans="1:106" x14ac:dyDescent="0.25">
      <c r="A21" s="37" t="s">
        <v>106</v>
      </c>
      <c r="B21" s="38">
        <v>9.2428571428571388E-2</v>
      </c>
      <c r="C21" s="38">
        <v>9.2428571428571388E-2</v>
      </c>
      <c r="D21" s="38">
        <v>9.2428571428571388E-2</v>
      </c>
      <c r="E21" s="38">
        <v>9.2428571428571388E-2</v>
      </c>
      <c r="F21" s="38">
        <v>9.2428571428571388E-2</v>
      </c>
      <c r="G21" s="38">
        <v>9.2428571428571388E-2</v>
      </c>
      <c r="H21" s="38">
        <v>9.2428571428571388E-2</v>
      </c>
      <c r="I21" s="38">
        <v>9.2428571428571388E-2</v>
      </c>
      <c r="J21" s="38">
        <v>9.2428571428571388E-2</v>
      </c>
      <c r="K21" s="38">
        <v>0.20886956521739128</v>
      </c>
      <c r="L21" s="38">
        <v>0.20886956521739128</v>
      </c>
      <c r="M21" s="38">
        <v>0.20886956521739128</v>
      </c>
      <c r="N21" s="38">
        <v>0.20886956521739128</v>
      </c>
      <c r="O21" s="38">
        <v>0.20886956521739128</v>
      </c>
      <c r="P21" s="38">
        <v>0.20886956521739128</v>
      </c>
      <c r="Q21" s="38">
        <v>0.20886956521739128</v>
      </c>
      <c r="R21" s="16"/>
      <c r="S21" s="38">
        <v>8.8700000000000001E-2</v>
      </c>
      <c r="T21" s="38">
        <v>8.8700000000000001E-2</v>
      </c>
      <c r="U21" s="38">
        <v>8.8700000000000001E-2</v>
      </c>
      <c r="V21" s="38">
        <v>8.8700000000000001E-2</v>
      </c>
      <c r="W21" s="38">
        <v>8.8700000000000001E-2</v>
      </c>
      <c r="X21" s="38">
        <v>8.8700000000000001E-2</v>
      </c>
      <c r="Y21" s="38">
        <v>8.8700000000000001E-2</v>
      </c>
      <c r="Z21" s="38">
        <v>8.8700000000000001E-2</v>
      </c>
      <c r="AA21" s="38">
        <v>8.8700000000000001E-2</v>
      </c>
      <c r="AB21" s="38">
        <v>0.31008333333333338</v>
      </c>
      <c r="AC21" s="38">
        <v>0.31008333333333338</v>
      </c>
      <c r="AD21" s="38">
        <v>0.31008333333333338</v>
      </c>
      <c r="AE21" s="38">
        <v>0.31008333333333338</v>
      </c>
      <c r="AF21" s="38">
        <v>0.31008333333333338</v>
      </c>
      <c r="AG21" s="38">
        <v>0.31008333333333338</v>
      </c>
      <c r="AH21" s="38">
        <v>0.31008333333333299</v>
      </c>
      <c r="AI21" s="38">
        <v>0.31008333333333299</v>
      </c>
      <c r="AJ21" s="16"/>
      <c r="AK21" s="38">
        <v>8.5753620689655183E-2</v>
      </c>
      <c r="AL21" s="38">
        <v>8.5753620689655183E-2</v>
      </c>
      <c r="AM21" s="38">
        <v>8.5753620689655183E-2</v>
      </c>
      <c r="AN21" s="38">
        <v>8.5753620689655183E-2</v>
      </c>
      <c r="AO21" s="38">
        <v>8.5753620689655183E-2</v>
      </c>
      <c r="AP21" s="38">
        <v>8.5753620689655183E-2</v>
      </c>
      <c r="AQ21" s="38">
        <v>8.5753620689655183E-2</v>
      </c>
      <c r="AR21" s="38">
        <v>8.5753620689655183E-2</v>
      </c>
      <c r="AS21" s="38">
        <v>0.2231039473684211</v>
      </c>
      <c r="AT21" s="38">
        <v>0.2231039473684211</v>
      </c>
      <c r="AU21" s="38">
        <v>0.2231039473684211</v>
      </c>
      <c r="AV21" s="38">
        <v>0.2231039473684211</v>
      </c>
      <c r="AW21" s="38">
        <v>0.2231039473684211</v>
      </c>
      <c r="AX21" s="38">
        <v>0.2231039473684211</v>
      </c>
      <c r="AY21" s="38">
        <v>0.2231039473684211</v>
      </c>
      <c r="AZ21" s="38">
        <v>0.2231039473684211</v>
      </c>
      <c r="BA21" s="16"/>
      <c r="BB21" s="38">
        <v>5.8311111111111105E-2</v>
      </c>
      <c r="BC21" s="38">
        <v>5.8311111111111105E-2</v>
      </c>
      <c r="BD21" s="38">
        <v>5.8311111111111105E-2</v>
      </c>
      <c r="BE21" s="38">
        <v>5.8311111111111105E-2</v>
      </c>
      <c r="BF21" s="38">
        <v>5.8311111111111105E-2</v>
      </c>
      <c r="BG21" s="38">
        <v>5.8311111111111105E-2</v>
      </c>
      <c r="BH21" s="38">
        <v>5.8311111111111105E-2</v>
      </c>
      <c r="BI21" s="38">
        <v>5.8311111111111105E-2</v>
      </c>
      <c r="BJ21" s="38">
        <v>0.12663265306122454</v>
      </c>
      <c r="BK21" s="38">
        <v>0.12663265306122454</v>
      </c>
      <c r="BL21" s="38">
        <v>0.12663265306122454</v>
      </c>
      <c r="BM21" s="38">
        <v>0.12663265306122454</v>
      </c>
      <c r="BN21" s="38">
        <v>0.12663265306122454</v>
      </c>
      <c r="BO21" s="38">
        <v>0.12663265306122454</v>
      </c>
      <c r="BP21" s="38">
        <v>0.12663265306122454</v>
      </c>
      <c r="BQ21" s="38">
        <v>0.12663265306122454</v>
      </c>
      <c r="BR21" s="38">
        <v>0.12663265306122454</v>
      </c>
      <c r="BS21" s="16"/>
      <c r="BT21" s="38">
        <v>0.11333046875</v>
      </c>
      <c r="BU21" s="38">
        <v>0.11333046875</v>
      </c>
      <c r="BV21" s="38">
        <v>0.11333046875</v>
      </c>
      <c r="BW21" s="38">
        <v>0.11333046875</v>
      </c>
      <c r="BX21" s="38">
        <v>0.11333046875</v>
      </c>
      <c r="BY21" s="38">
        <v>0.11333046875</v>
      </c>
      <c r="BZ21" s="38">
        <v>0.11333046875</v>
      </c>
      <c r="CA21" s="38">
        <v>0.11333046875</v>
      </c>
      <c r="CB21" s="38">
        <v>0.11333046875</v>
      </c>
      <c r="CC21" s="38">
        <v>0.17726853658536582</v>
      </c>
      <c r="CD21" s="38">
        <v>0.17726853658536582</v>
      </c>
      <c r="CE21" s="38">
        <v>0.17726853658536582</v>
      </c>
      <c r="CF21" s="38">
        <v>0.17726853658536582</v>
      </c>
      <c r="CG21" s="38">
        <v>0.17726853658536582</v>
      </c>
      <c r="CH21" s="38">
        <v>0.17726853658536582</v>
      </c>
      <c r="CI21" s="38">
        <v>0.17726853658536582</v>
      </c>
      <c r="CJ21" s="38">
        <v>0.17726853658536582</v>
      </c>
      <c r="CK21" s="38">
        <v>0.17726853658536582</v>
      </c>
      <c r="CL21" s="16"/>
      <c r="CM21" s="38">
        <v>0.10862499999999999</v>
      </c>
      <c r="CN21" s="38">
        <v>0.10862499999999999</v>
      </c>
      <c r="CO21" s="38">
        <v>0.10862499999999999</v>
      </c>
      <c r="CP21" s="38">
        <v>0.10862499999999999</v>
      </c>
      <c r="CQ21" s="38">
        <v>0.10862499999999999</v>
      </c>
      <c r="CR21" s="38">
        <v>0.10862499999999999</v>
      </c>
      <c r="CS21" s="38">
        <v>0.10862499999999999</v>
      </c>
      <c r="CT21" s="38">
        <v>0.10862499999999999</v>
      </c>
      <c r="CU21" s="38">
        <v>0.10862499999999999</v>
      </c>
      <c r="CV21" s="38">
        <v>0.230547619047619</v>
      </c>
      <c r="CW21" s="38">
        <v>0.230547619047619</v>
      </c>
      <c r="CX21" s="38">
        <v>0.230547619047619</v>
      </c>
      <c r="CY21" s="38">
        <v>0.230547619047619</v>
      </c>
      <c r="CZ21" s="38">
        <v>0.230547619047619</v>
      </c>
      <c r="DA21" s="38">
        <v>0.230547619047619</v>
      </c>
      <c r="DB21" s="38">
        <v>0.230547619047619</v>
      </c>
    </row>
    <row r="22" spans="1:106" x14ac:dyDescent="0.25">
      <c r="A22" s="37" t="s">
        <v>107</v>
      </c>
      <c r="B22" s="38">
        <v>1.5964285714285719E-2</v>
      </c>
      <c r="C22" s="38">
        <v>1.5964285714285719E-2</v>
      </c>
      <c r="D22" s="38">
        <v>1.5964285714285719E-2</v>
      </c>
      <c r="E22" s="38">
        <v>1.5964285714285719E-2</v>
      </c>
      <c r="F22" s="38">
        <v>1.5964285714285719E-2</v>
      </c>
      <c r="G22" s="38">
        <v>1.5964285714285719E-2</v>
      </c>
      <c r="H22" s="38">
        <v>1.5964285714285719E-2</v>
      </c>
      <c r="I22" s="38">
        <v>1.5964285714285719E-2</v>
      </c>
      <c r="J22" s="38">
        <v>1.5964285714285719E-2</v>
      </c>
      <c r="K22" s="38">
        <v>3.3391304347826105E-2</v>
      </c>
      <c r="L22" s="38">
        <v>3.3391304347826105E-2</v>
      </c>
      <c r="M22" s="38">
        <v>3.3391304347826105E-2</v>
      </c>
      <c r="N22" s="38">
        <v>3.3391304347826105E-2</v>
      </c>
      <c r="O22" s="38">
        <v>3.3391304347826105E-2</v>
      </c>
      <c r="P22" s="38">
        <v>3.3391304347826105E-2</v>
      </c>
      <c r="Q22" s="38">
        <v>3.3391304347826105E-2</v>
      </c>
      <c r="R22" s="16"/>
      <c r="S22" s="38">
        <v>2.9000000000000007E-3</v>
      </c>
      <c r="T22" s="38">
        <v>2.9000000000000007E-3</v>
      </c>
      <c r="U22" s="38">
        <v>2.9000000000000007E-3</v>
      </c>
      <c r="V22" s="38">
        <v>2.9000000000000007E-3</v>
      </c>
      <c r="W22" s="38">
        <v>2.9000000000000007E-3</v>
      </c>
      <c r="X22" s="38">
        <v>2.9000000000000007E-3</v>
      </c>
      <c r="Y22" s="38">
        <v>2.9000000000000007E-3</v>
      </c>
      <c r="Z22" s="38">
        <v>2.9000000000000007E-3</v>
      </c>
      <c r="AA22" s="38">
        <v>2.9000000000000007E-3</v>
      </c>
      <c r="AB22" s="38">
        <v>1.6333333333333335E-2</v>
      </c>
      <c r="AC22" s="38">
        <v>1.6333333333333335E-2</v>
      </c>
      <c r="AD22" s="38">
        <v>1.6333333333333335E-2</v>
      </c>
      <c r="AE22" s="38">
        <v>1.6333333333333335E-2</v>
      </c>
      <c r="AF22" s="38">
        <v>1.6333333333333335E-2</v>
      </c>
      <c r="AG22" s="38">
        <v>1.6333333333333335E-2</v>
      </c>
      <c r="AH22" s="38">
        <v>1.63333333333333E-2</v>
      </c>
      <c r="AI22" s="38">
        <v>1.63333333333333E-2</v>
      </c>
      <c r="AJ22" s="16"/>
      <c r="AK22" s="38">
        <v>4.3034482758620707E-3</v>
      </c>
      <c r="AL22" s="38">
        <v>4.3034482758620707E-3</v>
      </c>
      <c r="AM22" s="38">
        <v>4.3034482758620707E-3</v>
      </c>
      <c r="AN22" s="38">
        <v>4.3034482758620707E-3</v>
      </c>
      <c r="AO22" s="38">
        <v>4.3034482758620707E-3</v>
      </c>
      <c r="AP22" s="38">
        <v>4.3034482758620707E-3</v>
      </c>
      <c r="AQ22" s="38">
        <v>4.3034482758620707E-3</v>
      </c>
      <c r="AR22" s="38">
        <v>4.3034482758620707E-3</v>
      </c>
      <c r="AS22" s="38">
        <v>1.5279473684210527E-2</v>
      </c>
      <c r="AT22" s="38">
        <v>1.5279473684210527E-2</v>
      </c>
      <c r="AU22" s="38">
        <v>1.5279473684210527E-2</v>
      </c>
      <c r="AV22" s="38">
        <v>1.5279473684210527E-2</v>
      </c>
      <c r="AW22" s="38">
        <v>1.5279473684210527E-2</v>
      </c>
      <c r="AX22" s="38">
        <v>1.5279473684210527E-2</v>
      </c>
      <c r="AY22" s="38">
        <v>1.5279473684210527E-2</v>
      </c>
      <c r="AZ22" s="38">
        <v>1.5279473684210527E-2</v>
      </c>
      <c r="BA22" s="16"/>
      <c r="BB22" s="38">
        <v>4.7777777777777801E-3</v>
      </c>
      <c r="BC22" s="38">
        <v>4.7777777777777801E-3</v>
      </c>
      <c r="BD22" s="38">
        <v>4.7777777777777801E-3</v>
      </c>
      <c r="BE22" s="38">
        <v>4.7777777777777801E-3</v>
      </c>
      <c r="BF22" s="38">
        <v>4.7777777777777801E-3</v>
      </c>
      <c r="BG22" s="38">
        <v>4.7777777777777801E-3</v>
      </c>
      <c r="BH22" s="38">
        <v>4.7777777777777801E-3</v>
      </c>
      <c r="BI22" s="38">
        <v>4.7777777777777801E-3</v>
      </c>
      <c r="BJ22" s="38">
        <v>1.0510204081632658E-2</v>
      </c>
      <c r="BK22" s="38">
        <v>1.0510204081632658E-2</v>
      </c>
      <c r="BL22" s="38">
        <v>1.0510204081632658E-2</v>
      </c>
      <c r="BM22" s="38">
        <v>1.0510204081632658E-2</v>
      </c>
      <c r="BN22" s="38">
        <v>1.0510204081632658E-2</v>
      </c>
      <c r="BO22" s="38">
        <v>1.0510204081632658E-2</v>
      </c>
      <c r="BP22" s="38">
        <v>1.0510204081632658E-2</v>
      </c>
      <c r="BQ22" s="38">
        <v>1.0510204081632658E-2</v>
      </c>
      <c r="BR22" s="38">
        <v>1.0510204081632658E-2</v>
      </c>
      <c r="BS22" s="16"/>
      <c r="BT22" s="38">
        <v>2.859687500000002E-3</v>
      </c>
      <c r="BU22" s="38">
        <v>2.859687500000002E-3</v>
      </c>
      <c r="BV22" s="38">
        <v>2.859687500000002E-3</v>
      </c>
      <c r="BW22" s="38">
        <v>2.859687500000002E-3</v>
      </c>
      <c r="BX22" s="38">
        <v>2.859687500000002E-3</v>
      </c>
      <c r="BY22" s="38">
        <v>2.859687500000002E-3</v>
      </c>
      <c r="BZ22" s="38">
        <v>2.859687500000002E-3</v>
      </c>
      <c r="CA22" s="38">
        <v>2.859687500000002E-3</v>
      </c>
      <c r="CB22" s="38">
        <v>2.859687500000002E-3</v>
      </c>
      <c r="CC22" s="38">
        <v>2.9720243902439027E-2</v>
      </c>
      <c r="CD22" s="38">
        <v>2.9720243902439027E-2</v>
      </c>
      <c r="CE22" s="38">
        <v>2.9720243902439027E-2</v>
      </c>
      <c r="CF22" s="38">
        <v>2.9720243902439027E-2</v>
      </c>
      <c r="CG22" s="38">
        <v>2.9720243902439027E-2</v>
      </c>
      <c r="CH22" s="38">
        <v>2.9720243902439027E-2</v>
      </c>
      <c r="CI22" s="38">
        <v>2.9720243902439027E-2</v>
      </c>
      <c r="CJ22" s="38">
        <v>2.9720243902439027E-2</v>
      </c>
      <c r="CK22" s="38">
        <v>2.9720243902439027E-2</v>
      </c>
      <c r="CL22" s="16"/>
      <c r="CM22" s="38">
        <v>1.666666666666667E-3</v>
      </c>
      <c r="CN22" s="38">
        <v>1.666666666666667E-3</v>
      </c>
      <c r="CO22" s="38">
        <v>1.666666666666667E-3</v>
      </c>
      <c r="CP22" s="38">
        <v>1.666666666666667E-3</v>
      </c>
      <c r="CQ22" s="38">
        <v>1.666666666666667E-3</v>
      </c>
      <c r="CR22" s="38">
        <v>1.666666666666667E-3</v>
      </c>
      <c r="CS22" s="38">
        <v>1.666666666666667E-3</v>
      </c>
      <c r="CT22" s="38">
        <v>1.666666666666667E-3</v>
      </c>
      <c r="CU22" s="38">
        <v>1.666666666666667E-3</v>
      </c>
      <c r="CV22" s="38">
        <v>4.9761904761904778E-3</v>
      </c>
      <c r="CW22" s="38">
        <v>4.9761904761904778E-3</v>
      </c>
      <c r="CX22" s="38">
        <v>4.9761904761904778E-3</v>
      </c>
      <c r="CY22" s="38">
        <v>4.9761904761904778E-3</v>
      </c>
      <c r="CZ22" s="38">
        <v>4.9761904761904778E-3</v>
      </c>
      <c r="DA22" s="38">
        <v>4.9761904761904778E-3</v>
      </c>
      <c r="DB22" s="38">
        <v>4.9761904761904778E-3</v>
      </c>
    </row>
    <row r="23" spans="1:106" s="18" customFormat="1" x14ac:dyDescent="0.25">
      <c r="A23" s="37" t="s">
        <v>108</v>
      </c>
      <c r="B23" s="39">
        <v>93.701357142857134</v>
      </c>
      <c r="C23" s="39">
        <v>93.701357142857134</v>
      </c>
      <c r="D23" s="39">
        <v>93.701357142857134</v>
      </c>
      <c r="E23" s="39">
        <v>93.701357142857134</v>
      </c>
      <c r="F23" s="39">
        <v>93.701357142857134</v>
      </c>
      <c r="G23" s="39">
        <v>93.701357142857134</v>
      </c>
      <c r="H23" s="39">
        <v>93.701357142857134</v>
      </c>
      <c r="I23" s="39">
        <v>93.701357142857134</v>
      </c>
      <c r="J23" s="39">
        <v>93.701357142857134</v>
      </c>
      <c r="K23" s="39">
        <v>93.643260869565225</v>
      </c>
      <c r="L23" s="39">
        <v>93.643260869565225</v>
      </c>
      <c r="M23" s="39">
        <v>93.643260869565225</v>
      </c>
      <c r="N23" s="39">
        <v>93.643260869565225</v>
      </c>
      <c r="O23" s="39">
        <v>93.643260869565225</v>
      </c>
      <c r="P23" s="39">
        <v>93.643260869565225</v>
      </c>
      <c r="Q23" s="39">
        <v>93.643260869565225</v>
      </c>
      <c r="R23" s="20"/>
      <c r="S23" s="39">
        <v>94.351733333333328</v>
      </c>
      <c r="T23" s="39">
        <v>94.351733333333328</v>
      </c>
      <c r="U23" s="39">
        <v>94.351733333333328</v>
      </c>
      <c r="V23" s="39">
        <v>94.351733333333328</v>
      </c>
      <c r="W23" s="39">
        <v>94.351733333333328</v>
      </c>
      <c r="X23" s="39">
        <v>94.351733333333328</v>
      </c>
      <c r="Y23" s="39">
        <v>94.351733333333328</v>
      </c>
      <c r="Z23" s="39">
        <v>94.351733333333328</v>
      </c>
      <c r="AA23" s="39">
        <v>94.351733333333328</v>
      </c>
      <c r="AB23" s="39">
        <v>94.257333333333335</v>
      </c>
      <c r="AC23" s="39">
        <v>94.257333333333335</v>
      </c>
      <c r="AD23" s="39">
        <v>94.257333333333335</v>
      </c>
      <c r="AE23" s="39">
        <v>94.257333333333335</v>
      </c>
      <c r="AF23" s="39">
        <v>94.257333333333335</v>
      </c>
      <c r="AG23" s="39">
        <v>94.257333333333335</v>
      </c>
      <c r="AH23" s="39">
        <v>94.257333333333307</v>
      </c>
      <c r="AI23" s="39">
        <v>94.257333333333307</v>
      </c>
      <c r="AJ23" s="20"/>
      <c r="AK23" s="39">
        <v>95.567086896551729</v>
      </c>
      <c r="AL23" s="39">
        <v>95.567086896551729</v>
      </c>
      <c r="AM23" s="39">
        <v>95.567086896551729</v>
      </c>
      <c r="AN23" s="39">
        <v>95.567086896551729</v>
      </c>
      <c r="AO23" s="39">
        <v>95.567086896551729</v>
      </c>
      <c r="AP23" s="39">
        <v>95.567086896551729</v>
      </c>
      <c r="AQ23" s="39">
        <v>95.567086896551729</v>
      </c>
      <c r="AR23" s="39">
        <v>95.567086896551729</v>
      </c>
      <c r="AS23" s="39">
        <v>93.402253947368408</v>
      </c>
      <c r="AT23" s="39">
        <v>93.402253947368408</v>
      </c>
      <c r="AU23" s="39">
        <v>93.402253947368408</v>
      </c>
      <c r="AV23" s="39">
        <v>93.402253947368408</v>
      </c>
      <c r="AW23" s="39">
        <v>93.402253947368408</v>
      </c>
      <c r="AX23" s="39">
        <v>93.402253947368408</v>
      </c>
      <c r="AY23" s="39">
        <v>93.402253947368408</v>
      </c>
      <c r="AZ23" s="39">
        <v>93.402253947368408</v>
      </c>
      <c r="BA23" s="20"/>
      <c r="BB23" s="39">
        <v>94.504155555555542</v>
      </c>
      <c r="BC23" s="39">
        <v>94.504155555555542</v>
      </c>
      <c r="BD23" s="39">
        <v>94.504155555555542</v>
      </c>
      <c r="BE23" s="39">
        <v>94.504155555555542</v>
      </c>
      <c r="BF23" s="39">
        <v>94.504155555555542</v>
      </c>
      <c r="BG23" s="39">
        <v>94.504155555555542</v>
      </c>
      <c r="BH23" s="39">
        <v>94.504155555555542</v>
      </c>
      <c r="BI23" s="39">
        <v>94.504155555555542</v>
      </c>
      <c r="BJ23" s="39">
        <v>95.006040816326532</v>
      </c>
      <c r="BK23" s="39">
        <v>95.006040816326532</v>
      </c>
      <c r="BL23" s="39">
        <v>95.006040816326532</v>
      </c>
      <c r="BM23" s="39">
        <v>95.006040816326532</v>
      </c>
      <c r="BN23" s="39">
        <v>95.006040816326532</v>
      </c>
      <c r="BO23" s="39">
        <v>95.006040816326532</v>
      </c>
      <c r="BP23" s="39">
        <v>95.006040816326532</v>
      </c>
      <c r="BQ23" s="39">
        <v>95.006040816326532</v>
      </c>
      <c r="BR23" s="39">
        <v>95.006040816326532</v>
      </c>
      <c r="BS23" s="20"/>
      <c r="BT23" s="39">
        <v>96.518223749999976</v>
      </c>
      <c r="BU23" s="39">
        <v>96.518223749999976</v>
      </c>
      <c r="BV23" s="39">
        <v>96.518223749999976</v>
      </c>
      <c r="BW23" s="39">
        <v>96.518223749999976</v>
      </c>
      <c r="BX23" s="39">
        <v>96.518223749999976</v>
      </c>
      <c r="BY23" s="39">
        <v>96.518223749999976</v>
      </c>
      <c r="BZ23" s="39">
        <v>96.518223749999976</v>
      </c>
      <c r="CA23" s="39">
        <v>96.518223749999976</v>
      </c>
      <c r="CB23" s="39">
        <v>96.518223749999976</v>
      </c>
      <c r="CC23" s="39">
        <v>94.589577073170716</v>
      </c>
      <c r="CD23" s="39">
        <v>94.589577073170716</v>
      </c>
      <c r="CE23" s="39">
        <v>94.589577073170716</v>
      </c>
      <c r="CF23" s="39">
        <v>94.589577073170716</v>
      </c>
      <c r="CG23" s="39">
        <v>94.589577073170716</v>
      </c>
      <c r="CH23" s="39">
        <v>94.589577073170716</v>
      </c>
      <c r="CI23" s="39">
        <v>94.589577073170716</v>
      </c>
      <c r="CJ23" s="39">
        <v>94.589577073170716</v>
      </c>
      <c r="CK23" s="39">
        <v>94.589577073170716</v>
      </c>
      <c r="CL23" s="20"/>
      <c r="CM23" s="39">
        <v>94.15220833333332</v>
      </c>
      <c r="CN23" s="39">
        <v>94.15220833333332</v>
      </c>
      <c r="CO23" s="39">
        <v>94.15220833333332</v>
      </c>
      <c r="CP23" s="39">
        <v>94.15220833333332</v>
      </c>
      <c r="CQ23" s="39">
        <v>94.15220833333332</v>
      </c>
      <c r="CR23" s="39">
        <v>94.15220833333332</v>
      </c>
      <c r="CS23" s="39">
        <v>94.15220833333332</v>
      </c>
      <c r="CT23" s="39">
        <v>94.15220833333332</v>
      </c>
      <c r="CU23" s="39">
        <v>94.15220833333332</v>
      </c>
      <c r="CV23" s="39">
        <v>94.290071428571395</v>
      </c>
      <c r="CW23" s="39">
        <v>94.290071428571395</v>
      </c>
      <c r="CX23" s="39">
        <v>94.290071428571395</v>
      </c>
      <c r="CY23" s="39">
        <v>94.290071428571395</v>
      </c>
      <c r="CZ23" s="39">
        <v>94.290071428571395</v>
      </c>
      <c r="DA23" s="39">
        <v>94.290071428571395</v>
      </c>
      <c r="DB23" s="39">
        <v>94.290071428571395</v>
      </c>
    </row>
    <row r="26" spans="1:106" x14ac:dyDescent="0.25">
      <c r="A26" s="15" t="s">
        <v>109</v>
      </c>
    </row>
    <row r="27" spans="1:106" x14ac:dyDescent="0.25">
      <c r="A27" t="s">
        <v>110</v>
      </c>
      <c r="B27" s="29">
        <v>7.34</v>
      </c>
      <c r="C27" s="29">
        <v>6.56</v>
      </c>
      <c r="D27" s="29">
        <v>7.04</v>
      </c>
      <c r="E27" s="29">
        <v>5.75</v>
      </c>
      <c r="F27" s="29">
        <v>7.25</v>
      </c>
      <c r="G27" s="29">
        <v>9.43</v>
      </c>
      <c r="H27" s="29">
        <v>6.1</v>
      </c>
      <c r="I27" s="29">
        <v>6.2</v>
      </c>
      <c r="J27" s="29">
        <v>12.5</v>
      </c>
      <c r="K27" s="29">
        <v>50.5</v>
      </c>
      <c r="L27" s="29">
        <v>43.5</v>
      </c>
      <c r="M27" s="29">
        <v>40.1</v>
      </c>
      <c r="N27" s="29">
        <v>46.9</v>
      </c>
      <c r="O27" s="29">
        <v>46.8</v>
      </c>
      <c r="P27" s="29">
        <v>42.2</v>
      </c>
      <c r="Q27" s="29">
        <v>45.7</v>
      </c>
      <c r="R27" s="16"/>
      <c r="S27" s="29">
        <v>11.72</v>
      </c>
      <c r="T27" s="29">
        <v>7.19</v>
      </c>
      <c r="U27" s="29">
        <v>9.52</v>
      </c>
      <c r="V27" s="29">
        <v>9.51</v>
      </c>
      <c r="W27" s="29">
        <v>10.85</v>
      </c>
      <c r="X27" s="29">
        <v>8.56</v>
      </c>
      <c r="Y27" s="29">
        <v>9.74</v>
      </c>
      <c r="Z27" s="29">
        <v>9.1199999999999992</v>
      </c>
      <c r="AA27" s="29">
        <v>8.91</v>
      </c>
      <c r="AB27" s="29">
        <v>73.3</v>
      </c>
      <c r="AC27" s="29">
        <v>73.8</v>
      </c>
      <c r="AD27" s="29">
        <v>61.8</v>
      </c>
      <c r="AE27" s="29">
        <v>63.4</v>
      </c>
      <c r="AF27" s="29">
        <v>66.3</v>
      </c>
      <c r="AG27" s="29">
        <v>61.2</v>
      </c>
      <c r="AH27" s="29">
        <v>71.599999999999994</v>
      </c>
      <c r="AI27" s="29">
        <v>59.1</v>
      </c>
      <c r="AJ27" s="16"/>
      <c r="AK27" s="29">
        <v>10.95</v>
      </c>
      <c r="AL27" s="29">
        <v>9.0299999999999994</v>
      </c>
      <c r="AM27" s="29">
        <v>10.79</v>
      </c>
      <c r="AN27" s="29">
        <v>10.83</v>
      </c>
      <c r="AO27" s="29">
        <v>9.99</v>
      </c>
      <c r="AP27" s="29">
        <v>8.41</v>
      </c>
      <c r="AQ27" s="29">
        <v>8.91</v>
      </c>
      <c r="AR27" s="29">
        <v>9.75</v>
      </c>
      <c r="AS27" s="29">
        <v>52.9</v>
      </c>
      <c r="AT27" s="29">
        <v>62.8</v>
      </c>
      <c r="AU27" s="29">
        <v>66</v>
      </c>
      <c r="AV27" s="29">
        <v>62.4</v>
      </c>
      <c r="AW27" s="29">
        <v>55</v>
      </c>
      <c r="AX27" s="29">
        <v>67.900000000000006</v>
      </c>
      <c r="AY27" s="29">
        <v>67.3</v>
      </c>
      <c r="AZ27" s="29">
        <v>75.8</v>
      </c>
      <c r="BA27" s="16"/>
      <c r="BB27" s="29">
        <v>23.3</v>
      </c>
      <c r="BC27" s="29">
        <v>28.2</v>
      </c>
      <c r="BD27" s="29">
        <v>26.3</v>
      </c>
      <c r="BE27" s="29">
        <v>26.9</v>
      </c>
      <c r="BF27" s="29">
        <v>24.1</v>
      </c>
      <c r="BG27" s="29">
        <v>24.7</v>
      </c>
      <c r="BH27" s="29">
        <v>24.4</v>
      </c>
      <c r="BI27" s="29">
        <v>24.3</v>
      </c>
      <c r="BJ27" s="29">
        <v>173.9</v>
      </c>
      <c r="BK27" s="29">
        <v>130.80000000000001</v>
      </c>
      <c r="BL27" s="29">
        <v>238</v>
      </c>
      <c r="BM27" s="29">
        <v>190</v>
      </c>
      <c r="BN27" s="29">
        <v>233</v>
      </c>
      <c r="BO27" s="29">
        <v>227</v>
      </c>
      <c r="BP27" s="29">
        <v>245</v>
      </c>
      <c r="BQ27" s="29">
        <v>190</v>
      </c>
      <c r="BR27" s="29">
        <v>229</v>
      </c>
      <c r="BS27" s="16"/>
      <c r="BT27" s="29">
        <v>3.16</v>
      </c>
      <c r="BU27" s="29">
        <v>3.37</v>
      </c>
      <c r="BV27" s="29">
        <v>3.18</v>
      </c>
      <c r="BW27" s="29">
        <v>3.16</v>
      </c>
      <c r="BX27" s="29">
        <v>3.17</v>
      </c>
      <c r="BY27" s="29">
        <v>2.81</v>
      </c>
      <c r="BZ27" s="29">
        <v>3.23</v>
      </c>
      <c r="CA27" s="29">
        <v>3.89</v>
      </c>
      <c r="CB27" s="29">
        <v>3.07</v>
      </c>
      <c r="CC27" s="29">
        <v>22.4</v>
      </c>
      <c r="CD27" s="29">
        <v>18.2</v>
      </c>
      <c r="CE27" s="29">
        <v>22.4</v>
      </c>
      <c r="CF27" s="29">
        <v>20.3</v>
      </c>
      <c r="CG27" s="29">
        <v>19.3</v>
      </c>
      <c r="CH27" s="29">
        <v>19.7</v>
      </c>
      <c r="CI27" s="29">
        <v>19.399999999999999</v>
      </c>
      <c r="CJ27" s="29">
        <v>20.2</v>
      </c>
      <c r="CK27" s="29">
        <v>19.100000000000001</v>
      </c>
      <c r="CL27" s="16"/>
      <c r="CM27" s="29">
        <v>33.6</v>
      </c>
      <c r="CN27" s="29">
        <v>32.5</v>
      </c>
      <c r="CO27" s="29">
        <v>37.5</v>
      </c>
      <c r="CP27" s="29">
        <v>38.799999999999997</v>
      </c>
      <c r="CQ27" s="29">
        <v>29.4</v>
      </c>
      <c r="CR27" s="29">
        <v>35.5</v>
      </c>
      <c r="CS27" s="29">
        <v>40.799999999999997</v>
      </c>
      <c r="CT27" s="29">
        <v>45.2</v>
      </c>
      <c r="CU27" s="29">
        <v>36.299999999999997</v>
      </c>
      <c r="CV27" s="29">
        <v>203.1</v>
      </c>
      <c r="CW27" s="29">
        <v>208.1</v>
      </c>
      <c r="CX27" s="29">
        <v>183</v>
      </c>
      <c r="CY27" s="29">
        <v>175</v>
      </c>
      <c r="CZ27" s="29">
        <v>174.9</v>
      </c>
      <c r="DA27" s="29">
        <v>204</v>
      </c>
      <c r="DB27" s="29">
        <v>250</v>
      </c>
    </row>
    <row r="28" spans="1:106" x14ac:dyDescent="0.25">
      <c r="A28" t="s">
        <v>111</v>
      </c>
      <c r="B28" s="29">
        <v>0.51</v>
      </c>
      <c r="C28" s="29">
        <v>0.47</v>
      </c>
      <c r="D28" s="29">
        <v>0.64</v>
      </c>
      <c r="E28" s="29">
        <v>0.55000000000000004</v>
      </c>
      <c r="F28" s="29">
        <v>0.43</v>
      </c>
      <c r="G28" s="29">
        <v>0.66</v>
      </c>
      <c r="H28" s="29">
        <v>0.37</v>
      </c>
      <c r="I28" s="29">
        <v>0.46</v>
      </c>
      <c r="J28" s="29">
        <v>1.1000000000000001</v>
      </c>
      <c r="K28" s="29">
        <v>3.1</v>
      </c>
      <c r="L28" s="29">
        <v>2.1</v>
      </c>
      <c r="M28" s="29">
        <v>2.4</v>
      </c>
      <c r="N28" s="29">
        <v>2.8</v>
      </c>
      <c r="O28" s="29">
        <v>3</v>
      </c>
      <c r="P28" s="29">
        <v>2.5</v>
      </c>
      <c r="Q28" s="29">
        <v>1.7</v>
      </c>
      <c r="R28" s="16"/>
      <c r="S28" s="29">
        <v>0.85</v>
      </c>
      <c r="T28" s="29">
        <v>0.59</v>
      </c>
      <c r="U28" s="29">
        <v>0.72</v>
      </c>
      <c r="V28" s="29">
        <v>0.84</v>
      </c>
      <c r="W28" s="29">
        <v>0.69</v>
      </c>
      <c r="X28" s="29">
        <v>0.72</v>
      </c>
      <c r="Y28" s="29">
        <v>0.8</v>
      </c>
      <c r="Z28" s="29">
        <v>0.6</v>
      </c>
      <c r="AA28" s="29">
        <v>0.69</v>
      </c>
      <c r="AB28" s="29">
        <v>4.0999999999999996</v>
      </c>
      <c r="AC28" s="29">
        <v>5</v>
      </c>
      <c r="AD28" s="29">
        <v>3.7</v>
      </c>
      <c r="AE28" s="29">
        <v>3.2</v>
      </c>
      <c r="AF28" s="29">
        <v>4</v>
      </c>
      <c r="AG28" s="29">
        <v>3.6</v>
      </c>
      <c r="AH28" s="29">
        <v>3.5</v>
      </c>
      <c r="AI28" s="29">
        <v>3</v>
      </c>
      <c r="AJ28" s="16"/>
      <c r="AK28" s="29">
        <v>0.62</v>
      </c>
      <c r="AL28" s="29">
        <v>0.78</v>
      </c>
      <c r="AM28" s="29">
        <v>0.9</v>
      </c>
      <c r="AN28" s="29">
        <v>0.94</v>
      </c>
      <c r="AO28" s="29">
        <v>0.89</v>
      </c>
      <c r="AP28" s="29">
        <v>0.5</v>
      </c>
      <c r="AQ28" s="29">
        <v>0.78</v>
      </c>
      <c r="AR28" s="29">
        <v>0.98</v>
      </c>
      <c r="AS28" s="29">
        <v>4.2</v>
      </c>
      <c r="AT28" s="29">
        <v>3.3</v>
      </c>
      <c r="AU28" s="29">
        <v>3.7</v>
      </c>
      <c r="AV28" s="29">
        <v>3.4</v>
      </c>
      <c r="AW28" s="29">
        <v>3.9</v>
      </c>
      <c r="AX28" s="29">
        <v>3</v>
      </c>
      <c r="AY28" s="29">
        <v>4.3</v>
      </c>
      <c r="AZ28" s="29">
        <v>4.5</v>
      </c>
      <c r="BA28" s="16"/>
      <c r="BB28" s="29">
        <v>2.1</v>
      </c>
      <c r="BC28" s="29">
        <v>2.4</v>
      </c>
      <c r="BD28" s="29">
        <v>1.7</v>
      </c>
      <c r="BE28" s="29">
        <v>1.8</v>
      </c>
      <c r="BF28" s="29">
        <v>1.6</v>
      </c>
      <c r="BG28" s="29">
        <v>1.7</v>
      </c>
      <c r="BH28" s="29">
        <v>2.1</v>
      </c>
      <c r="BI28" s="29">
        <v>1.7</v>
      </c>
      <c r="BJ28" s="29">
        <v>8.5</v>
      </c>
      <c r="BK28" s="29">
        <v>6.6</v>
      </c>
      <c r="BL28" s="29">
        <v>13</v>
      </c>
      <c r="BM28" s="29">
        <v>16</v>
      </c>
      <c r="BN28" s="29">
        <v>17</v>
      </c>
      <c r="BO28" s="29">
        <v>13</v>
      </c>
      <c r="BP28" s="29">
        <v>16</v>
      </c>
      <c r="BQ28" s="29">
        <v>14</v>
      </c>
      <c r="BR28" s="29">
        <v>13</v>
      </c>
      <c r="BS28" s="16"/>
      <c r="BT28" s="29">
        <v>0.35</v>
      </c>
      <c r="BU28" s="29">
        <v>0.39</v>
      </c>
      <c r="BV28" s="29">
        <v>0.36</v>
      </c>
      <c r="BW28" s="29">
        <v>0.43</v>
      </c>
      <c r="BX28" s="29">
        <v>0.35</v>
      </c>
      <c r="BY28" s="29">
        <v>0.28999999999999998</v>
      </c>
      <c r="BZ28" s="29">
        <v>0.28000000000000003</v>
      </c>
      <c r="CA28" s="29">
        <v>0.44</v>
      </c>
      <c r="CB28" s="29">
        <v>0.34</v>
      </c>
      <c r="CC28" s="29">
        <v>1.2</v>
      </c>
      <c r="CD28" s="29">
        <v>1.1000000000000001</v>
      </c>
      <c r="CE28" s="29">
        <v>1.7</v>
      </c>
      <c r="CF28" s="29">
        <v>1.5</v>
      </c>
      <c r="CG28" s="29">
        <v>1.4</v>
      </c>
      <c r="CH28" s="29">
        <v>1.2</v>
      </c>
      <c r="CI28" s="29">
        <v>1.7</v>
      </c>
      <c r="CJ28" s="29">
        <v>1.6</v>
      </c>
      <c r="CK28" s="29">
        <v>1.3</v>
      </c>
      <c r="CL28" s="16"/>
      <c r="CM28" s="29">
        <v>2.4</v>
      </c>
      <c r="CN28" s="29">
        <v>2.2000000000000002</v>
      </c>
      <c r="CO28" s="29">
        <v>2.2999999999999998</v>
      </c>
      <c r="CP28" s="29">
        <v>1.9</v>
      </c>
      <c r="CQ28" s="29">
        <v>1.2</v>
      </c>
      <c r="CR28" s="29">
        <v>2.2999999999999998</v>
      </c>
      <c r="CS28" s="29">
        <v>2</v>
      </c>
      <c r="CT28" s="29">
        <v>2.2999999999999998</v>
      </c>
      <c r="CU28" s="29">
        <v>2</v>
      </c>
      <c r="CV28" s="29">
        <v>7.6</v>
      </c>
      <c r="CW28" s="29">
        <v>8.9</v>
      </c>
      <c r="CX28" s="29">
        <v>12</v>
      </c>
      <c r="CY28" s="29">
        <v>7.9</v>
      </c>
      <c r="CZ28" s="29">
        <v>6.9</v>
      </c>
      <c r="DA28" s="29">
        <v>10</v>
      </c>
      <c r="DB28" s="29">
        <v>13</v>
      </c>
    </row>
    <row r="29" spans="1:106" x14ac:dyDescent="0.25">
      <c r="A29" t="s">
        <v>112</v>
      </c>
      <c r="B29" s="29">
        <v>5.61</v>
      </c>
      <c r="C29" s="29">
        <v>5.98</v>
      </c>
      <c r="D29" s="29">
        <v>6.5</v>
      </c>
      <c r="E29" s="29">
        <v>5.9</v>
      </c>
      <c r="F29" s="29">
        <v>6.1</v>
      </c>
      <c r="G29" s="29">
        <v>6.8</v>
      </c>
      <c r="H29" s="29">
        <v>6.6</v>
      </c>
      <c r="I29" s="29">
        <v>6.4</v>
      </c>
      <c r="J29" s="29">
        <v>7.19</v>
      </c>
      <c r="K29" s="29">
        <v>2.68</v>
      </c>
      <c r="L29" s="29">
        <v>3.54</v>
      </c>
      <c r="M29" s="29">
        <v>2.71</v>
      </c>
      <c r="N29" s="29">
        <v>3.47</v>
      </c>
      <c r="O29" s="29">
        <v>3.11</v>
      </c>
      <c r="P29" s="29">
        <v>2.86</v>
      </c>
      <c r="Q29" s="29">
        <v>2.9</v>
      </c>
      <c r="R29" s="16"/>
      <c r="S29" s="29">
        <v>6.9</v>
      </c>
      <c r="T29" s="29">
        <v>4.76</v>
      </c>
      <c r="U29" s="29">
        <v>5.5</v>
      </c>
      <c r="V29" s="29">
        <v>4.8099999999999996</v>
      </c>
      <c r="W29" s="29">
        <v>6</v>
      </c>
      <c r="X29" s="29">
        <v>4.9000000000000004</v>
      </c>
      <c r="Y29" s="29">
        <v>5.3</v>
      </c>
      <c r="Z29" s="29">
        <v>5</v>
      </c>
      <c r="AA29" s="29">
        <v>5.6</v>
      </c>
      <c r="AB29" s="29">
        <v>2.5299999999999998</v>
      </c>
      <c r="AC29" s="29">
        <v>2.4900000000000002</v>
      </c>
      <c r="AD29" s="29">
        <v>2.16</v>
      </c>
      <c r="AE29" s="29">
        <v>2.23</v>
      </c>
      <c r="AF29" s="29">
        <v>2.48</v>
      </c>
      <c r="AG29" s="29">
        <v>2.0699999999999998</v>
      </c>
      <c r="AH29" s="29">
        <v>2.61</v>
      </c>
      <c r="AI29" s="29">
        <v>2.4500000000000002</v>
      </c>
      <c r="AJ29" s="16"/>
      <c r="AK29" s="29">
        <v>5.2</v>
      </c>
      <c r="AL29" s="29">
        <v>5.5</v>
      </c>
      <c r="AM29" s="29">
        <v>7.5</v>
      </c>
      <c r="AN29" s="29">
        <v>6</v>
      </c>
      <c r="AO29" s="29">
        <v>7</v>
      </c>
      <c r="AP29" s="29">
        <v>5.6</v>
      </c>
      <c r="AQ29" s="29">
        <v>6.3</v>
      </c>
      <c r="AR29" s="29">
        <v>7.4</v>
      </c>
      <c r="AS29" s="29">
        <v>2.81</v>
      </c>
      <c r="AT29" s="29">
        <v>1.98</v>
      </c>
      <c r="AU29" s="29">
        <v>2.0299999999999998</v>
      </c>
      <c r="AV29" s="29">
        <v>1.65</v>
      </c>
      <c r="AW29" s="29">
        <v>1.41</v>
      </c>
      <c r="AX29" s="29">
        <v>2.14</v>
      </c>
      <c r="AY29" s="29">
        <v>2.36</v>
      </c>
      <c r="AZ29" s="29">
        <v>0.98</v>
      </c>
      <c r="BA29" s="16"/>
      <c r="BB29" s="29">
        <v>3.3</v>
      </c>
      <c r="BC29" s="29">
        <v>2.9</v>
      </c>
      <c r="BD29" s="29">
        <v>2.8</v>
      </c>
      <c r="BE29" s="29">
        <v>2.58</v>
      </c>
      <c r="BF29" s="29">
        <v>2.72</v>
      </c>
      <c r="BG29" s="29">
        <v>2.86</v>
      </c>
      <c r="BH29" s="29">
        <v>1.91</v>
      </c>
      <c r="BI29" s="29">
        <v>2.92</v>
      </c>
      <c r="BJ29" s="29">
        <v>1.59</v>
      </c>
      <c r="BK29" s="29">
        <v>2.42</v>
      </c>
      <c r="BL29" s="29">
        <v>1.06</v>
      </c>
      <c r="BM29" s="29">
        <v>1.41</v>
      </c>
      <c r="BN29" s="29">
        <v>1.3</v>
      </c>
      <c r="BO29" s="29">
        <v>0.68</v>
      </c>
      <c r="BP29" s="29">
        <v>0.89</v>
      </c>
      <c r="BQ29" s="29">
        <v>1.6</v>
      </c>
      <c r="BR29" s="29">
        <v>1.75</v>
      </c>
      <c r="BS29" s="16"/>
      <c r="BT29" s="29">
        <v>11.2</v>
      </c>
      <c r="BU29" s="29">
        <v>10.1</v>
      </c>
      <c r="BV29" s="29">
        <v>10.6</v>
      </c>
      <c r="BW29" s="29">
        <v>10.1</v>
      </c>
      <c r="BX29" s="29">
        <v>10.199999999999999</v>
      </c>
      <c r="BY29" s="29">
        <v>10.5</v>
      </c>
      <c r="BZ29" s="29">
        <v>9.6</v>
      </c>
      <c r="CA29" s="29">
        <v>10.5</v>
      </c>
      <c r="CB29" s="29">
        <v>7.5</v>
      </c>
      <c r="CC29" s="29">
        <v>3.39</v>
      </c>
      <c r="CD29" s="29">
        <v>2.34</v>
      </c>
      <c r="CE29" s="29">
        <v>5.3</v>
      </c>
      <c r="CF29" s="29">
        <v>4.3</v>
      </c>
      <c r="CG29" s="29">
        <v>2.9</v>
      </c>
      <c r="CH29" s="29">
        <v>3.05</v>
      </c>
      <c r="CI29" s="29">
        <v>3.55</v>
      </c>
      <c r="CJ29" s="29">
        <v>3.56</v>
      </c>
      <c r="CK29" s="29">
        <v>4.3099999999999996</v>
      </c>
      <c r="CL29" s="16"/>
      <c r="CM29" s="29">
        <v>3.2</v>
      </c>
      <c r="CN29" s="29">
        <v>2.99</v>
      </c>
      <c r="CO29" s="29">
        <v>4.9000000000000004</v>
      </c>
      <c r="CP29" s="29">
        <v>3.5</v>
      </c>
      <c r="CQ29" s="29">
        <v>5.0999999999999996</v>
      </c>
      <c r="CR29" s="29">
        <v>5.3</v>
      </c>
      <c r="CS29" s="29">
        <v>4.0999999999999996</v>
      </c>
      <c r="CT29" s="29">
        <v>6.1</v>
      </c>
      <c r="CU29" s="29">
        <v>3.69</v>
      </c>
      <c r="CV29" s="29">
        <v>1.27</v>
      </c>
      <c r="CW29" s="29">
        <v>1.06</v>
      </c>
      <c r="CX29" s="29">
        <v>0.8</v>
      </c>
      <c r="CY29" s="29">
        <v>0.65</v>
      </c>
      <c r="CZ29" s="29">
        <v>0.77</v>
      </c>
      <c r="DA29" s="29">
        <v>1.29</v>
      </c>
      <c r="DB29" s="29">
        <v>1.3</v>
      </c>
    </row>
    <row r="30" spans="1:106" x14ac:dyDescent="0.25">
      <c r="A30" t="s">
        <v>113</v>
      </c>
      <c r="B30" s="16">
        <v>0.93</v>
      </c>
      <c r="C30" s="16">
        <v>0.85</v>
      </c>
      <c r="D30" s="16">
        <v>1.2</v>
      </c>
      <c r="E30" s="16">
        <v>1</v>
      </c>
      <c r="F30" s="16">
        <v>1</v>
      </c>
      <c r="G30" s="16">
        <v>0.94</v>
      </c>
      <c r="H30" s="16">
        <v>1.1000000000000001</v>
      </c>
      <c r="I30" s="16">
        <v>1.1000000000000001</v>
      </c>
      <c r="J30" s="16">
        <v>0.99</v>
      </c>
      <c r="K30" s="16">
        <v>0.69</v>
      </c>
      <c r="L30" s="16">
        <v>0.77</v>
      </c>
      <c r="M30" s="16">
        <v>0.67</v>
      </c>
      <c r="N30" s="16">
        <v>0.68</v>
      </c>
      <c r="O30" s="16">
        <v>0.68</v>
      </c>
      <c r="P30" s="16">
        <v>0.55000000000000004</v>
      </c>
      <c r="Q30" s="16">
        <v>0.46</v>
      </c>
      <c r="R30" s="16"/>
      <c r="S30" s="16">
        <v>1.3</v>
      </c>
      <c r="T30" s="16">
        <v>0.93</v>
      </c>
      <c r="U30" s="16">
        <v>0.99</v>
      </c>
      <c r="V30" s="16">
        <v>0.62</v>
      </c>
      <c r="W30" s="16">
        <v>1.1000000000000001</v>
      </c>
      <c r="X30" s="16">
        <v>1.1000000000000001</v>
      </c>
      <c r="Y30" s="16">
        <v>1</v>
      </c>
      <c r="Z30" s="16">
        <v>1</v>
      </c>
      <c r="AA30" s="16">
        <v>1.1000000000000001</v>
      </c>
      <c r="AB30" s="16">
        <v>0.45</v>
      </c>
      <c r="AC30" s="16">
        <v>0.64</v>
      </c>
      <c r="AD30" s="16">
        <v>0.42</v>
      </c>
      <c r="AE30" s="16">
        <v>0.62</v>
      </c>
      <c r="AF30" s="16">
        <v>0.39</v>
      </c>
      <c r="AG30" s="16">
        <v>0.62</v>
      </c>
      <c r="AH30" s="16">
        <v>0.59</v>
      </c>
      <c r="AI30" s="16">
        <v>0.5</v>
      </c>
      <c r="AJ30" s="16"/>
      <c r="AK30" s="16">
        <v>1.2</v>
      </c>
      <c r="AL30" s="16">
        <v>1.4</v>
      </c>
      <c r="AM30" s="16">
        <v>1.2</v>
      </c>
      <c r="AN30" s="16">
        <v>1.2</v>
      </c>
      <c r="AO30" s="16">
        <v>1.3</v>
      </c>
      <c r="AP30" s="16">
        <v>1.1000000000000001</v>
      </c>
      <c r="AQ30" s="16">
        <v>1.5</v>
      </c>
      <c r="AR30" s="16">
        <v>1.8</v>
      </c>
      <c r="AS30" s="16">
        <v>0.72</v>
      </c>
      <c r="AT30" s="16">
        <v>0.94</v>
      </c>
      <c r="AU30" s="16">
        <v>0.6</v>
      </c>
      <c r="AV30" s="16">
        <v>0.48</v>
      </c>
      <c r="AW30" s="16">
        <v>0.57999999999999996</v>
      </c>
      <c r="AX30" s="16">
        <v>0.67</v>
      </c>
      <c r="AY30" s="16">
        <v>0.59</v>
      </c>
      <c r="AZ30" s="16">
        <v>0.4</v>
      </c>
      <c r="BA30" s="16"/>
      <c r="BB30" s="16">
        <v>1.2</v>
      </c>
      <c r="BC30" s="16">
        <v>0.95</v>
      </c>
      <c r="BD30" s="16">
        <v>0.91</v>
      </c>
      <c r="BE30" s="16">
        <v>0.75</v>
      </c>
      <c r="BF30" s="16">
        <v>0.84</v>
      </c>
      <c r="BG30" s="16">
        <v>0.8</v>
      </c>
      <c r="BH30" s="16">
        <v>0.69</v>
      </c>
      <c r="BI30" s="16">
        <v>0.64</v>
      </c>
      <c r="BJ30" s="16">
        <v>0.43</v>
      </c>
      <c r="BK30" s="16">
        <v>0.8</v>
      </c>
      <c r="BL30" s="16">
        <v>0.46</v>
      </c>
      <c r="BM30" s="16">
        <v>0.64</v>
      </c>
      <c r="BN30" s="16">
        <v>0.61</v>
      </c>
      <c r="BO30" s="16">
        <v>0.28999999999999998</v>
      </c>
      <c r="BP30" s="16">
        <v>0.41</v>
      </c>
      <c r="BQ30" s="16">
        <v>0.45</v>
      </c>
      <c r="BR30" s="16">
        <v>0.55000000000000004</v>
      </c>
      <c r="BS30" s="16"/>
      <c r="BT30" s="16">
        <v>1.5</v>
      </c>
      <c r="BU30" s="16">
        <v>1.9</v>
      </c>
      <c r="BV30" s="16">
        <v>2.2999999999999998</v>
      </c>
      <c r="BW30" s="16">
        <v>2</v>
      </c>
      <c r="BX30" s="16">
        <v>1.7</v>
      </c>
      <c r="BY30" s="16">
        <v>1.8</v>
      </c>
      <c r="BZ30" s="16">
        <v>2</v>
      </c>
      <c r="CA30" s="16">
        <v>2</v>
      </c>
      <c r="CB30" s="16">
        <v>1.6</v>
      </c>
      <c r="CC30" s="16">
        <v>0.75</v>
      </c>
      <c r="CD30" s="16">
        <v>0.55000000000000004</v>
      </c>
      <c r="CE30" s="16">
        <v>1.1000000000000001</v>
      </c>
      <c r="CF30" s="16">
        <v>0.97</v>
      </c>
      <c r="CG30" s="16">
        <v>0.94</v>
      </c>
      <c r="CH30" s="16">
        <v>0.68</v>
      </c>
      <c r="CI30" s="16">
        <v>0.86</v>
      </c>
      <c r="CJ30" s="16">
        <v>0.74</v>
      </c>
      <c r="CK30" s="16">
        <v>0.85</v>
      </c>
      <c r="CL30" s="16"/>
      <c r="CM30" s="16">
        <v>1</v>
      </c>
      <c r="CN30" s="16">
        <v>0.94</v>
      </c>
      <c r="CO30" s="16">
        <v>1.3</v>
      </c>
      <c r="CP30" s="16">
        <v>0.87</v>
      </c>
      <c r="CQ30" s="16">
        <v>1.9</v>
      </c>
      <c r="CR30" s="16">
        <v>1.5</v>
      </c>
      <c r="CS30" s="16">
        <v>1.3</v>
      </c>
      <c r="CT30" s="16">
        <v>1.7</v>
      </c>
      <c r="CU30" s="16">
        <v>0.78</v>
      </c>
      <c r="CV30" s="16">
        <v>0.45</v>
      </c>
      <c r="CW30" s="16">
        <v>0.43</v>
      </c>
      <c r="CX30" s="16">
        <v>0.47</v>
      </c>
      <c r="CY30" s="16">
        <v>0.28999999999999998</v>
      </c>
      <c r="CZ30" s="16">
        <v>0.37</v>
      </c>
      <c r="DA30" s="16">
        <v>0.59</v>
      </c>
      <c r="DB30" s="16">
        <v>0.46</v>
      </c>
    </row>
    <row r="31" spans="1:106" x14ac:dyDescent="0.25">
      <c r="A31" s="10" t="s">
        <v>114</v>
      </c>
      <c r="B31" s="22">
        <v>1.1779999999999999</v>
      </c>
      <c r="C31" s="22">
        <v>1.1870000000000001</v>
      </c>
      <c r="D31" s="22">
        <v>1.202</v>
      </c>
      <c r="E31" s="22">
        <v>1.1719999999999999</v>
      </c>
      <c r="F31" s="22">
        <v>1.1850000000000001</v>
      </c>
      <c r="G31" s="22">
        <v>1.133</v>
      </c>
      <c r="H31" s="22">
        <v>1.1559999999999999</v>
      </c>
      <c r="I31" s="22">
        <v>1.161</v>
      </c>
      <c r="J31" s="22">
        <v>1.0629999999999999</v>
      </c>
      <c r="K31" s="22">
        <v>0.29699999999999999</v>
      </c>
      <c r="L31" s="22">
        <v>0.28520000000000001</v>
      </c>
      <c r="M31" s="22">
        <v>0.25019999999999998</v>
      </c>
      <c r="N31" s="22">
        <v>0.32400000000000001</v>
      </c>
      <c r="O31" s="22">
        <v>0.316</v>
      </c>
      <c r="P31" s="22">
        <v>0.1797</v>
      </c>
      <c r="Q31" s="22">
        <v>0.23100000000000001</v>
      </c>
      <c r="R31" s="16"/>
      <c r="S31" s="22">
        <v>1.583</v>
      </c>
      <c r="T31" s="22">
        <v>1.51</v>
      </c>
      <c r="U31" s="22">
        <v>1.5940000000000001</v>
      </c>
      <c r="V31" s="22">
        <v>1.4870000000000001</v>
      </c>
      <c r="W31" s="22">
        <v>1.613</v>
      </c>
      <c r="X31" s="22">
        <v>1.6830000000000001</v>
      </c>
      <c r="Y31" s="22">
        <v>1.623</v>
      </c>
      <c r="Z31" s="22">
        <v>1.6859999999999999</v>
      </c>
      <c r="AA31" s="22">
        <v>1.536</v>
      </c>
      <c r="AB31" s="22">
        <v>0.27629999999999999</v>
      </c>
      <c r="AC31" s="22">
        <v>0.28899999999999998</v>
      </c>
      <c r="AD31" s="22">
        <v>0.32200000000000001</v>
      </c>
      <c r="AE31" s="22">
        <v>0.222</v>
      </c>
      <c r="AF31" s="22">
        <v>0.219</v>
      </c>
      <c r="AG31" s="22">
        <v>0.1139</v>
      </c>
      <c r="AH31" s="22">
        <v>0.23139999999999999</v>
      </c>
      <c r="AI31" s="22">
        <v>0.1336</v>
      </c>
      <c r="AJ31" s="16"/>
      <c r="AK31" s="22">
        <v>0.23799999999999999</v>
      </c>
      <c r="AL31" s="22">
        <v>0.246</v>
      </c>
      <c r="AM31" s="22">
        <v>0.24399999999999999</v>
      </c>
      <c r="AN31" s="22">
        <v>0.252</v>
      </c>
      <c r="AO31" s="22">
        <v>0.25</v>
      </c>
      <c r="AP31" s="22">
        <v>0.28000000000000003</v>
      </c>
      <c r="AQ31" s="22">
        <v>0.23599999999999999</v>
      </c>
      <c r="AR31" s="22">
        <v>0.26400000000000001</v>
      </c>
      <c r="AS31" s="22">
        <v>0.11550000000000001</v>
      </c>
      <c r="AT31" s="22">
        <v>0.1119</v>
      </c>
      <c r="AU31" s="22">
        <v>9.2100000000000001E-2</v>
      </c>
      <c r="AV31" s="22">
        <v>9.4100000000000003E-2</v>
      </c>
      <c r="AW31" s="22">
        <v>0.10440000000000001</v>
      </c>
      <c r="AX31" s="22">
        <v>6.1100000000000002E-2</v>
      </c>
      <c r="AY31" s="22">
        <v>8.8099999999999998E-2</v>
      </c>
      <c r="AZ31" s="22">
        <v>0.1007</v>
      </c>
      <c r="BA31" s="16"/>
      <c r="BB31" s="22">
        <v>0.875</v>
      </c>
      <c r="BC31" s="22">
        <v>0.74099999999999999</v>
      </c>
      <c r="BD31" s="22">
        <v>0.77700000000000002</v>
      </c>
      <c r="BE31" s="22">
        <v>0.82499999999999996</v>
      </c>
      <c r="BF31" s="22">
        <v>0.78400000000000003</v>
      </c>
      <c r="BG31" s="22">
        <v>0.76400000000000001</v>
      </c>
      <c r="BH31" s="22">
        <v>0.86399999999999999</v>
      </c>
      <c r="BI31" s="22">
        <v>0.76400000000000001</v>
      </c>
      <c r="BJ31" s="22">
        <v>9.2299999999999993E-2</v>
      </c>
      <c r="BK31" s="22">
        <v>7.1999999999999995E-2</v>
      </c>
      <c r="BL31" s="22">
        <v>0.13109999999999999</v>
      </c>
      <c r="BM31" s="22">
        <v>0.1183</v>
      </c>
      <c r="BN31" s="22">
        <v>0.125</v>
      </c>
      <c r="BO31" s="22">
        <v>0.14149999999999999</v>
      </c>
      <c r="BP31" s="22">
        <v>0.12790000000000001</v>
      </c>
      <c r="BQ31" s="22">
        <v>9.6799999999999997E-2</v>
      </c>
      <c r="BR31" s="22">
        <v>0.1578</v>
      </c>
      <c r="BS31" s="16"/>
      <c r="BT31" s="22">
        <v>0.16700000000000001</v>
      </c>
      <c r="BU31" s="22">
        <v>0.17199999999999999</v>
      </c>
      <c r="BV31" s="22">
        <v>0.16039999999999999</v>
      </c>
      <c r="BW31" s="22">
        <v>0.16400000000000001</v>
      </c>
      <c r="BX31" s="22">
        <v>0.1628</v>
      </c>
      <c r="BY31" s="22">
        <v>0.159</v>
      </c>
      <c r="BZ31" s="22">
        <v>0.16300000000000001</v>
      </c>
      <c r="CA31" s="22">
        <v>0.18099999999999999</v>
      </c>
      <c r="CB31" s="22">
        <v>0.1633</v>
      </c>
      <c r="CC31" s="22">
        <v>0.1013</v>
      </c>
      <c r="CD31" s="22">
        <v>0.106</v>
      </c>
      <c r="CE31" s="22">
        <v>9.3600000000000003E-2</v>
      </c>
      <c r="CF31" s="22">
        <v>8.9800000000000005E-2</v>
      </c>
      <c r="CG31" s="22">
        <v>0.1046</v>
      </c>
      <c r="CH31" s="22">
        <v>8.5300000000000001E-2</v>
      </c>
      <c r="CI31" s="22">
        <v>8.8099999999999998E-2</v>
      </c>
      <c r="CJ31" s="22">
        <v>8.5900000000000004E-2</v>
      </c>
      <c r="CK31" s="22">
        <v>8.7099999999999997E-2</v>
      </c>
      <c r="CL31" s="16"/>
      <c r="CM31" s="22">
        <v>0.96299999999999997</v>
      </c>
      <c r="CN31" s="22">
        <v>1.1080000000000001</v>
      </c>
      <c r="CO31" s="22">
        <v>1.0369999999999999</v>
      </c>
      <c r="CP31" s="22">
        <v>1.1890000000000001</v>
      </c>
      <c r="CQ31" s="22">
        <v>1.0489999999999999</v>
      </c>
      <c r="CR31" s="22">
        <v>1.01</v>
      </c>
      <c r="CS31" s="22">
        <v>1.0649999999999999</v>
      </c>
      <c r="CT31" s="22">
        <v>1.1259999999999999</v>
      </c>
      <c r="CU31" s="22">
        <v>0.99</v>
      </c>
      <c r="CV31" s="22">
        <v>0.26700000000000002</v>
      </c>
      <c r="CW31" s="22">
        <v>0.2336</v>
      </c>
      <c r="CX31" s="22">
        <v>0.20599999999999999</v>
      </c>
      <c r="CY31" s="22">
        <v>0.25330000000000003</v>
      </c>
      <c r="CZ31" s="22">
        <v>0.191</v>
      </c>
      <c r="DA31" s="22">
        <v>0.33</v>
      </c>
      <c r="DB31" s="22">
        <v>0.31940000000000002</v>
      </c>
    </row>
    <row r="32" spans="1:106" x14ac:dyDescent="0.25">
      <c r="A32" s="10" t="s">
        <v>115</v>
      </c>
      <c r="B32" s="22">
        <v>4.4999999999999998E-2</v>
      </c>
      <c r="C32" s="22">
        <v>5.8000000000000003E-2</v>
      </c>
      <c r="D32" s="22">
        <v>6.9000000000000006E-2</v>
      </c>
      <c r="E32" s="22">
        <v>5.5E-2</v>
      </c>
      <c r="F32" s="22">
        <v>5.3999999999999999E-2</v>
      </c>
      <c r="G32" s="22">
        <v>4.7E-2</v>
      </c>
      <c r="H32" s="22">
        <v>3.2000000000000001E-2</v>
      </c>
      <c r="I32" s="22">
        <v>5.1999999999999998E-2</v>
      </c>
      <c r="J32" s="22">
        <v>4.2000000000000003E-2</v>
      </c>
      <c r="K32" s="22">
        <v>1.7000000000000001E-2</v>
      </c>
      <c r="L32" s="22">
        <v>9.1000000000000004E-3</v>
      </c>
      <c r="M32" s="22">
        <v>9.4999999999999998E-3</v>
      </c>
      <c r="N32" s="22">
        <v>1.2999999999999999E-2</v>
      </c>
      <c r="O32" s="22">
        <v>1.7000000000000001E-2</v>
      </c>
      <c r="P32" s="22">
        <v>8.8999999999999999E-3</v>
      </c>
      <c r="Q32" s="22">
        <v>8.9999999999999993E-3</v>
      </c>
      <c r="R32" s="16"/>
      <c r="S32" s="22">
        <v>8.7999999999999995E-2</v>
      </c>
      <c r="T32" s="22">
        <v>7.3999999999999996E-2</v>
      </c>
      <c r="U32" s="22">
        <v>9.0999999999999998E-2</v>
      </c>
      <c r="V32" s="22">
        <v>6.2E-2</v>
      </c>
      <c r="W32" s="22">
        <v>7.1999999999999995E-2</v>
      </c>
      <c r="X32" s="22">
        <v>7.5999999999999998E-2</v>
      </c>
      <c r="Y32" s="22">
        <v>0.09</v>
      </c>
      <c r="Z32" s="22">
        <v>9.9000000000000005E-2</v>
      </c>
      <c r="AA32" s="22">
        <v>7.4999999999999997E-2</v>
      </c>
      <c r="AB32" s="22">
        <v>8.8999999999999999E-3</v>
      </c>
      <c r="AC32" s="22">
        <v>1.4999999999999999E-2</v>
      </c>
      <c r="AD32" s="22">
        <v>3.2000000000000001E-2</v>
      </c>
      <c r="AE32" s="22">
        <v>1.9E-2</v>
      </c>
      <c r="AF32" s="22">
        <v>1.0999999999999999E-2</v>
      </c>
      <c r="AG32" s="22">
        <v>5.1000000000000004E-3</v>
      </c>
      <c r="AH32" s="22">
        <v>7.7000000000000002E-3</v>
      </c>
      <c r="AI32" s="22">
        <v>6.1000000000000004E-3</v>
      </c>
      <c r="AJ32" s="16"/>
      <c r="AK32" s="22">
        <v>1.0999999999999999E-2</v>
      </c>
      <c r="AL32" s="22">
        <v>1.4999999999999999E-2</v>
      </c>
      <c r="AM32" s="22">
        <v>1.4E-2</v>
      </c>
      <c r="AN32" s="22">
        <v>1.4999999999999999E-2</v>
      </c>
      <c r="AO32" s="22">
        <v>1.4999999999999999E-2</v>
      </c>
      <c r="AP32" s="22">
        <v>1.2E-2</v>
      </c>
      <c r="AQ32" s="22">
        <v>1.4E-2</v>
      </c>
      <c r="AR32" s="22">
        <v>1.2999999999999999E-2</v>
      </c>
      <c r="AS32" s="22">
        <v>5.8999999999999999E-3</v>
      </c>
      <c r="AT32" s="22">
        <v>6.7999999999999996E-3</v>
      </c>
      <c r="AU32" s="22">
        <v>3.8E-3</v>
      </c>
      <c r="AV32" s="22">
        <v>4.1000000000000003E-3</v>
      </c>
      <c r="AW32" s="22">
        <v>5.4000000000000003E-3</v>
      </c>
      <c r="AX32" s="22">
        <v>2.7000000000000001E-3</v>
      </c>
      <c r="AY32" s="22">
        <v>4.1999999999999997E-3</v>
      </c>
      <c r="AZ32" s="22">
        <v>4.0000000000000001E-3</v>
      </c>
      <c r="BA32" s="16"/>
      <c r="BB32" s="22">
        <v>5.8000000000000003E-2</v>
      </c>
      <c r="BC32" s="22">
        <v>4.8000000000000001E-2</v>
      </c>
      <c r="BD32" s="22">
        <v>4.2999999999999997E-2</v>
      </c>
      <c r="BE32" s="22">
        <v>4.4999999999999998E-2</v>
      </c>
      <c r="BF32" s="22">
        <v>0.04</v>
      </c>
      <c r="BG32" s="22">
        <v>3.7999999999999999E-2</v>
      </c>
      <c r="BH32" s="22">
        <v>5.6000000000000001E-2</v>
      </c>
      <c r="BI32" s="22">
        <v>4.4999999999999998E-2</v>
      </c>
      <c r="BJ32" s="22">
        <v>3.5999999999999999E-3</v>
      </c>
      <c r="BK32" s="22">
        <v>3.7000000000000002E-3</v>
      </c>
      <c r="BL32" s="22">
        <v>5.7999999999999996E-3</v>
      </c>
      <c r="BM32" s="22">
        <v>7.7000000000000002E-3</v>
      </c>
      <c r="BN32" s="22">
        <v>5.7999999999999996E-3</v>
      </c>
      <c r="BO32" s="22">
        <v>7.0000000000000001E-3</v>
      </c>
      <c r="BP32" s="22">
        <v>8.0000000000000002E-3</v>
      </c>
      <c r="BQ32" s="22">
        <v>4.1000000000000003E-3</v>
      </c>
      <c r="BR32" s="22">
        <v>6.7000000000000002E-3</v>
      </c>
      <c r="BS32" s="16"/>
      <c r="BT32" s="22">
        <v>1.0999999999999999E-2</v>
      </c>
      <c r="BU32" s="22">
        <v>1.0999999999999999E-2</v>
      </c>
      <c r="BV32" s="22">
        <v>7.1999999999999998E-3</v>
      </c>
      <c r="BW32" s="22">
        <v>0.01</v>
      </c>
      <c r="BX32" s="22">
        <v>7.4000000000000003E-3</v>
      </c>
      <c r="BY32" s="22">
        <v>8.3999999999999995E-3</v>
      </c>
      <c r="BZ32" s="22">
        <v>1.0999999999999999E-2</v>
      </c>
      <c r="CA32" s="22">
        <v>1.0999999999999999E-2</v>
      </c>
      <c r="CB32" s="22">
        <v>8.8000000000000005E-3</v>
      </c>
      <c r="CC32" s="22">
        <v>5.4000000000000003E-3</v>
      </c>
      <c r="CD32" s="22">
        <v>4.4999999999999997E-3</v>
      </c>
      <c r="CE32" s="22">
        <v>4.3E-3</v>
      </c>
      <c r="CF32" s="22">
        <v>4.3E-3</v>
      </c>
      <c r="CG32" s="22">
        <v>4.4999999999999997E-3</v>
      </c>
      <c r="CH32" s="22">
        <v>3.0999999999999999E-3</v>
      </c>
      <c r="CI32" s="22">
        <v>6.7000000000000002E-3</v>
      </c>
      <c r="CJ32" s="22">
        <v>5.3E-3</v>
      </c>
      <c r="CK32" s="22">
        <v>4.4000000000000003E-3</v>
      </c>
      <c r="CL32" s="16"/>
      <c r="CM32" s="22">
        <v>4.7E-2</v>
      </c>
      <c r="CN32" s="22">
        <v>5.7000000000000002E-2</v>
      </c>
      <c r="CO32" s="22">
        <v>5.6000000000000001E-2</v>
      </c>
      <c r="CP32" s="22">
        <v>3.5000000000000003E-2</v>
      </c>
      <c r="CQ32" s="22">
        <v>3.4000000000000002E-2</v>
      </c>
      <c r="CR32" s="22">
        <v>4.4999999999999998E-2</v>
      </c>
      <c r="CS32" s="22">
        <v>3.6999999999999998E-2</v>
      </c>
      <c r="CT32" s="22">
        <v>3.5999999999999997E-2</v>
      </c>
      <c r="CU32" s="22">
        <v>4.7E-2</v>
      </c>
      <c r="CV32" s="22">
        <v>1.2E-2</v>
      </c>
      <c r="CW32" s="22">
        <v>7.7000000000000002E-3</v>
      </c>
      <c r="CX32" s="22">
        <v>2.1999999999999999E-2</v>
      </c>
      <c r="CY32" s="22">
        <v>8.5000000000000006E-3</v>
      </c>
      <c r="CZ32" s="22">
        <v>7.3000000000000001E-3</v>
      </c>
      <c r="DA32" s="22">
        <v>1.0999999999999999E-2</v>
      </c>
      <c r="DB32" s="22">
        <v>9.7000000000000003E-3</v>
      </c>
    </row>
    <row r="33" spans="1:106" x14ac:dyDescent="0.25">
      <c r="A33" s="10" t="s">
        <v>116</v>
      </c>
      <c r="B33" s="22">
        <v>9660</v>
      </c>
      <c r="C33" s="22">
        <v>7490</v>
      </c>
      <c r="D33" s="22">
        <v>8700</v>
      </c>
      <c r="E33" s="22">
        <v>7250</v>
      </c>
      <c r="F33" s="22">
        <v>9230</v>
      </c>
      <c r="G33" s="22">
        <v>12350</v>
      </c>
      <c r="H33" s="22">
        <v>9410</v>
      </c>
      <c r="I33" s="22">
        <v>7680</v>
      </c>
      <c r="J33" s="22">
        <v>18600</v>
      </c>
      <c r="K33" s="22">
        <v>86600</v>
      </c>
      <c r="L33" s="22">
        <v>87200</v>
      </c>
      <c r="M33" s="22">
        <v>91700</v>
      </c>
      <c r="N33" s="22">
        <v>86300</v>
      </c>
      <c r="O33" s="22">
        <v>89500</v>
      </c>
      <c r="P33" s="22">
        <v>87200</v>
      </c>
      <c r="Q33" s="22">
        <v>91200</v>
      </c>
      <c r="R33" s="16"/>
      <c r="S33" s="22">
        <v>12680</v>
      </c>
      <c r="T33" s="22">
        <v>10340</v>
      </c>
      <c r="U33" s="22">
        <v>12520</v>
      </c>
      <c r="V33" s="22">
        <v>12060</v>
      </c>
      <c r="W33" s="22">
        <v>9650</v>
      </c>
      <c r="X33" s="22">
        <v>9270</v>
      </c>
      <c r="Y33" s="22">
        <v>8970</v>
      </c>
      <c r="Z33" s="22">
        <v>9090</v>
      </c>
      <c r="AA33" s="22">
        <v>10900</v>
      </c>
      <c r="AB33" s="22">
        <v>106600</v>
      </c>
      <c r="AC33" s="22">
        <v>109500</v>
      </c>
      <c r="AD33" s="22">
        <v>95200</v>
      </c>
      <c r="AE33" s="22">
        <v>104200</v>
      </c>
      <c r="AF33" s="22">
        <v>107400</v>
      </c>
      <c r="AG33" s="22">
        <v>106100</v>
      </c>
      <c r="AH33" s="22">
        <v>107600</v>
      </c>
      <c r="AI33" s="22">
        <v>111300</v>
      </c>
      <c r="AJ33" s="16"/>
      <c r="AK33" s="22">
        <v>12470</v>
      </c>
      <c r="AL33" s="22">
        <v>11950</v>
      </c>
      <c r="AM33" s="22">
        <v>10850</v>
      </c>
      <c r="AN33" s="22">
        <v>12280</v>
      </c>
      <c r="AO33" s="22">
        <v>11040</v>
      </c>
      <c r="AP33" s="22">
        <v>9730</v>
      </c>
      <c r="AQ33" s="22">
        <v>11870</v>
      </c>
      <c r="AR33" s="22">
        <v>9740</v>
      </c>
      <c r="AS33" s="22">
        <v>64900</v>
      </c>
      <c r="AT33" s="22">
        <v>81600</v>
      </c>
      <c r="AU33" s="22">
        <v>83400</v>
      </c>
      <c r="AV33" s="22">
        <v>82700</v>
      </c>
      <c r="AW33" s="22">
        <v>74400</v>
      </c>
      <c r="AX33" s="22">
        <v>79800</v>
      </c>
      <c r="AY33" s="22">
        <v>82400</v>
      </c>
      <c r="AZ33" s="22">
        <v>77700</v>
      </c>
      <c r="BA33" s="16"/>
      <c r="BB33" s="22">
        <v>6770</v>
      </c>
      <c r="BC33" s="22">
        <v>10490</v>
      </c>
      <c r="BD33" s="22">
        <v>8150</v>
      </c>
      <c r="BE33" s="22">
        <v>7140</v>
      </c>
      <c r="BF33" s="22">
        <v>8180</v>
      </c>
      <c r="BG33" s="22">
        <v>9530</v>
      </c>
      <c r="BH33" s="22">
        <v>5650</v>
      </c>
      <c r="BI33" s="22">
        <v>9030</v>
      </c>
      <c r="BJ33" s="22">
        <v>63400</v>
      </c>
      <c r="BK33" s="22">
        <v>57500</v>
      </c>
      <c r="BL33" s="22">
        <v>65900</v>
      </c>
      <c r="BM33" s="22">
        <v>65100</v>
      </c>
      <c r="BN33" s="22">
        <v>68200</v>
      </c>
      <c r="BO33" s="22">
        <v>69100</v>
      </c>
      <c r="BP33" s="22">
        <v>72100</v>
      </c>
      <c r="BQ33" s="22">
        <v>71700</v>
      </c>
      <c r="BR33" s="22">
        <v>72600</v>
      </c>
      <c r="BS33" s="16"/>
      <c r="BT33" s="22">
        <v>13060</v>
      </c>
      <c r="BU33" s="22">
        <v>13730</v>
      </c>
      <c r="BV33" s="22">
        <v>13070</v>
      </c>
      <c r="BW33" s="22">
        <v>13090</v>
      </c>
      <c r="BX33" s="22">
        <v>12870</v>
      </c>
      <c r="BY33" s="22">
        <v>14450</v>
      </c>
      <c r="BZ33" s="22">
        <v>15150</v>
      </c>
      <c r="CA33" s="22">
        <v>11410</v>
      </c>
      <c r="CB33" s="22">
        <v>13790</v>
      </c>
      <c r="CC33" s="22">
        <v>74000</v>
      </c>
      <c r="CD33" s="22">
        <v>72900</v>
      </c>
      <c r="CE33" s="22">
        <v>72900</v>
      </c>
      <c r="CF33" s="22">
        <v>74300</v>
      </c>
      <c r="CG33" s="22">
        <v>71200</v>
      </c>
      <c r="CH33" s="22">
        <v>74100</v>
      </c>
      <c r="CI33" s="22">
        <v>77400</v>
      </c>
      <c r="CJ33" s="22">
        <v>75500</v>
      </c>
      <c r="CK33" s="22">
        <v>74300</v>
      </c>
      <c r="CL33" s="16"/>
      <c r="CM33" s="22">
        <v>9820</v>
      </c>
      <c r="CN33" s="22">
        <v>7090</v>
      </c>
      <c r="CO33" s="22">
        <v>10350</v>
      </c>
      <c r="CP33" s="22">
        <v>8460</v>
      </c>
      <c r="CQ33" s="22">
        <v>9020</v>
      </c>
      <c r="CR33" s="22">
        <v>10130</v>
      </c>
      <c r="CS33" s="22">
        <v>9480</v>
      </c>
      <c r="CT33" s="22">
        <v>12240</v>
      </c>
      <c r="CU33" s="22">
        <v>10300</v>
      </c>
      <c r="CV33" s="22">
        <v>82000</v>
      </c>
      <c r="CW33" s="22">
        <v>83400</v>
      </c>
      <c r="CX33" s="22">
        <v>81500</v>
      </c>
      <c r="CY33" s="22">
        <v>81500</v>
      </c>
      <c r="CZ33" s="22">
        <v>79900</v>
      </c>
      <c r="DA33" s="22">
        <v>82100</v>
      </c>
      <c r="DB33" s="22">
        <v>82200</v>
      </c>
    </row>
    <row r="34" spans="1:106" x14ac:dyDescent="0.25">
      <c r="A34" s="10" t="s">
        <v>117</v>
      </c>
      <c r="B34" s="22">
        <v>430</v>
      </c>
      <c r="C34" s="22">
        <v>240</v>
      </c>
      <c r="D34" s="22">
        <v>390</v>
      </c>
      <c r="E34" s="22">
        <v>310</v>
      </c>
      <c r="F34" s="22">
        <v>420</v>
      </c>
      <c r="G34" s="22">
        <v>560</v>
      </c>
      <c r="H34" s="22">
        <v>300</v>
      </c>
      <c r="I34" s="22">
        <v>280</v>
      </c>
      <c r="J34" s="22">
        <v>1100</v>
      </c>
      <c r="K34" s="22">
        <v>3700</v>
      </c>
      <c r="L34" s="22">
        <v>3000</v>
      </c>
      <c r="M34" s="22">
        <v>3100</v>
      </c>
      <c r="N34" s="22">
        <v>3100</v>
      </c>
      <c r="O34" s="22">
        <v>3800</v>
      </c>
      <c r="P34" s="22">
        <v>2700</v>
      </c>
      <c r="Q34" s="22">
        <v>3100</v>
      </c>
      <c r="R34" s="16"/>
      <c r="S34" s="22">
        <v>460</v>
      </c>
      <c r="T34" s="22">
        <v>370</v>
      </c>
      <c r="U34" s="22">
        <v>620</v>
      </c>
      <c r="V34" s="22">
        <v>460</v>
      </c>
      <c r="W34" s="22">
        <v>380</v>
      </c>
      <c r="X34" s="22">
        <v>400</v>
      </c>
      <c r="Y34" s="22">
        <v>450</v>
      </c>
      <c r="Z34" s="22">
        <v>440</v>
      </c>
      <c r="AA34" s="22">
        <v>450</v>
      </c>
      <c r="AB34" s="22">
        <v>3000</v>
      </c>
      <c r="AC34" s="22">
        <v>4200</v>
      </c>
      <c r="AD34" s="22">
        <v>3600</v>
      </c>
      <c r="AE34" s="22">
        <v>3900</v>
      </c>
      <c r="AF34" s="22">
        <v>4400</v>
      </c>
      <c r="AG34" s="22">
        <v>3400</v>
      </c>
      <c r="AH34" s="22">
        <v>3000</v>
      </c>
      <c r="AI34" s="22">
        <v>3700</v>
      </c>
      <c r="AJ34" s="16"/>
      <c r="AK34" s="22">
        <v>550</v>
      </c>
      <c r="AL34" s="22">
        <v>600</v>
      </c>
      <c r="AM34" s="22">
        <v>710</v>
      </c>
      <c r="AN34" s="22">
        <v>550</v>
      </c>
      <c r="AO34" s="22">
        <v>620</v>
      </c>
      <c r="AP34" s="22">
        <v>390</v>
      </c>
      <c r="AQ34" s="22">
        <v>490</v>
      </c>
      <c r="AR34" s="22">
        <v>380</v>
      </c>
      <c r="AS34" s="22">
        <v>4000</v>
      </c>
      <c r="AT34" s="22">
        <v>2800</v>
      </c>
      <c r="AU34" s="22">
        <v>3100</v>
      </c>
      <c r="AV34" s="22">
        <v>2700</v>
      </c>
      <c r="AW34" s="22">
        <v>2700</v>
      </c>
      <c r="AX34" s="22">
        <v>3500</v>
      </c>
      <c r="AY34" s="22">
        <v>3500</v>
      </c>
      <c r="AZ34" s="22">
        <v>2700</v>
      </c>
      <c r="BA34" s="16"/>
      <c r="BB34" s="22">
        <v>390</v>
      </c>
      <c r="BC34" s="22">
        <v>490</v>
      </c>
      <c r="BD34" s="22">
        <v>300</v>
      </c>
      <c r="BE34" s="22">
        <v>290</v>
      </c>
      <c r="BF34" s="22">
        <v>360</v>
      </c>
      <c r="BG34" s="22">
        <v>340</v>
      </c>
      <c r="BH34" s="22">
        <v>360</v>
      </c>
      <c r="BI34" s="22">
        <v>470</v>
      </c>
      <c r="BJ34" s="22">
        <v>2400</v>
      </c>
      <c r="BK34" s="22">
        <v>2500</v>
      </c>
      <c r="BL34" s="22">
        <v>2600</v>
      </c>
      <c r="BM34" s="22">
        <v>3400</v>
      </c>
      <c r="BN34" s="22">
        <v>2100</v>
      </c>
      <c r="BO34" s="22">
        <v>2800</v>
      </c>
      <c r="BP34" s="22">
        <v>3500</v>
      </c>
      <c r="BQ34" s="22">
        <v>2800</v>
      </c>
      <c r="BR34" s="22">
        <v>2200</v>
      </c>
      <c r="BS34" s="16"/>
      <c r="BT34" s="22">
        <v>540</v>
      </c>
      <c r="BU34" s="22">
        <v>700</v>
      </c>
      <c r="BV34" s="22">
        <v>470</v>
      </c>
      <c r="BW34" s="22">
        <v>740</v>
      </c>
      <c r="BX34" s="22">
        <v>530</v>
      </c>
      <c r="BY34" s="22">
        <v>710</v>
      </c>
      <c r="BZ34" s="22">
        <v>830</v>
      </c>
      <c r="CA34" s="22">
        <v>590</v>
      </c>
      <c r="CB34" s="22">
        <v>680</v>
      </c>
      <c r="CC34" s="22">
        <v>3100</v>
      </c>
      <c r="CD34" s="22">
        <v>2200</v>
      </c>
      <c r="CE34" s="22">
        <v>2400</v>
      </c>
      <c r="CF34" s="22">
        <v>2900</v>
      </c>
      <c r="CG34" s="22">
        <v>2700</v>
      </c>
      <c r="CH34" s="22">
        <v>2900</v>
      </c>
      <c r="CI34" s="22">
        <v>4600</v>
      </c>
      <c r="CJ34" s="22">
        <v>3000</v>
      </c>
      <c r="CK34" s="22">
        <v>3200</v>
      </c>
      <c r="CL34" s="16"/>
      <c r="CM34" s="22">
        <v>410</v>
      </c>
      <c r="CN34" s="22">
        <v>320</v>
      </c>
      <c r="CO34" s="22">
        <v>400</v>
      </c>
      <c r="CP34" s="22">
        <v>170</v>
      </c>
      <c r="CQ34" s="22">
        <v>310</v>
      </c>
      <c r="CR34" s="22">
        <v>380</v>
      </c>
      <c r="CS34" s="22">
        <v>320</v>
      </c>
      <c r="CT34" s="22">
        <v>380</v>
      </c>
      <c r="CU34" s="22">
        <v>400</v>
      </c>
      <c r="CV34" s="22">
        <v>3000</v>
      </c>
      <c r="CW34" s="22">
        <v>2500</v>
      </c>
      <c r="CX34" s="22">
        <v>2300</v>
      </c>
      <c r="CY34" s="22">
        <v>2200</v>
      </c>
      <c r="CZ34" s="22">
        <v>3000</v>
      </c>
      <c r="DA34" s="22">
        <v>3200</v>
      </c>
      <c r="DB34" s="22">
        <v>2300</v>
      </c>
    </row>
    <row r="35" spans="1:106" x14ac:dyDescent="0.25">
      <c r="A35" s="10" t="s">
        <v>118</v>
      </c>
      <c r="B35" s="22">
        <v>334800</v>
      </c>
      <c r="C35" s="22">
        <v>344000</v>
      </c>
      <c r="D35" s="22">
        <v>352000</v>
      </c>
      <c r="E35" s="22">
        <v>340400</v>
      </c>
      <c r="F35" s="22">
        <v>351000</v>
      </c>
      <c r="G35" s="22">
        <v>337200</v>
      </c>
      <c r="H35" s="22">
        <v>350700</v>
      </c>
      <c r="I35" s="22">
        <v>341000</v>
      </c>
      <c r="J35" s="22">
        <v>335600</v>
      </c>
      <c r="K35" s="22">
        <v>186500</v>
      </c>
      <c r="L35" s="22">
        <v>189000</v>
      </c>
      <c r="M35" s="22">
        <v>190400</v>
      </c>
      <c r="N35" s="22">
        <v>196900</v>
      </c>
      <c r="O35" s="22">
        <v>192800</v>
      </c>
      <c r="P35" s="22">
        <v>196100</v>
      </c>
      <c r="Q35" s="22">
        <v>193200</v>
      </c>
      <c r="R35" s="16"/>
      <c r="S35" s="22">
        <v>339100</v>
      </c>
      <c r="T35" s="22">
        <v>348000</v>
      </c>
      <c r="U35" s="22">
        <v>343000</v>
      </c>
      <c r="V35" s="22">
        <v>345000</v>
      </c>
      <c r="W35" s="22">
        <v>350000</v>
      </c>
      <c r="X35" s="22">
        <v>350000</v>
      </c>
      <c r="Y35" s="22">
        <v>343000</v>
      </c>
      <c r="Z35" s="22">
        <v>338300</v>
      </c>
      <c r="AA35" s="22">
        <v>336000</v>
      </c>
      <c r="AB35" s="22">
        <v>187100</v>
      </c>
      <c r="AC35" s="22">
        <v>191000</v>
      </c>
      <c r="AD35" s="22">
        <v>204100</v>
      </c>
      <c r="AE35" s="22">
        <v>202200</v>
      </c>
      <c r="AF35" s="22">
        <v>188900</v>
      </c>
      <c r="AG35" s="22">
        <v>201000</v>
      </c>
      <c r="AH35" s="22">
        <v>202900</v>
      </c>
      <c r="AI35" s="22">
        <v>203600</v>
      </c>
      <c r="AJ35" s="16"/>
      <c r="AK35" s="22">
        <v>318300</v>
      </c>
      <c r="AL35" s="22">
        <v>302300</v>
      </c>
      <c r="AM35" s="22">
        <v>315700</v>
      </c>
      <c r="AN35" s="22">
        <v>324000</v>
      </c>
      <c r="AO35" s="22">
        <v>327000</v>
      </c>
      <c r="AP35" s="22">
        <v>329000</v>
      </c>
      <c r="AQ35" s="22">
        <v>312400</v>
      </c>
      <c r="AR35" s="22">
        <v>325400</v>
      </c>
      <c r="AS35" s="22">
        <v>189000</v>
      </c>
      <c r="AT35" s="22">
        <v>184900</v>
      </c>
      <c r="AU35" s="22">
        <v>179500</v>
      </c>
      <c r="AV35" s="22">
        <v>183000</v>
      </c>
      <c r="AW35" s="22">
        <v>177400</v>
      </c>
      <c r="AX35" s="22">
        <v>179600</v>
      </c>
      <c r="AY35" s="22">
        <v>176300</v>
      </c>
      <c r="AZ35" s="22">
        <v>175800</v>
      </c>
      <c r="BA35" s="16"/>
      <c r="BB35" s="22">
        <v>329600</v>
      </c>
      <c r="BC35" s="22">
        <v>315200</v>
      </c>
      <c r="BD35" s="22">
        <v>315000</v>
      </c>
      <c r="BE35" s="22">
        <v>315000</v>
      </c>
      <c r="BF35" s="22">
        <v>311000</v>
      </c>
      <c r="BG35" s="22">
        <v>318000</v>
      </c>
      <c r="BH35" s="22">
        <v>330000</v>
      </c>
      <c r="BI35" s="22">
        <v>324800</v>
      </c>
      <c r="BJ35" s="22">
        <v>179400</v>
      </c>
      <c r="BK35" s="22">
        <v>183900</v>
      </c>
      <c r="BL35" s="22">
        <v>173200</v>
      </c>
      <c r="BM35" s="22">
        <v>184200</v>
      </c>
      <c r="BN35" s="22">
        <v>178700</v>
      </c>
      <c r="BO35" s="22">
        <v>179100</v>
      </c>
      <c r="BP35" s="22">
        <v>181500</v>
      </c>
      <c r="BQ35" s="22">
        <v>184200</v>
      </c>
      <c r="BR35" s="22">
        <v>180100</v>
      </c>
      <c r="BS35" s="16"/>
      <c r="BT35" s="22">
        <v>336000</v>
      </c>
      <c r="BU35" s="22">
        <v>319000</v>
      </c>
      <c r="BV35" s="22">
        <v>332000</v>
      </c>
      <c r="BW35" s="22">
        <v>329000</v>
      </c>
      <c r="BX35" s="22">
        <v>337000</v>
      </c>
      <c r="BY35" s="22">
        <v>303300</v>
      </c>
      <c r="BZ35" s="22">
        <v>329000</v>
      </c>
      <c r="CA35" s="22">
        <v>336000</v>
      </c>
      <c r="CB35" s="22">
        <v>320000</v>
      </c>
      <c r="CC35" s="22">
        <v>181500</v>
      </c>
      <c r="CD35" s="22">
        <v>182000</v>
      </c>
      <c r="CE35" s="22">
        <v>181700</v>
      </c>
      <c r="CF35" s="22">
        <v>170000</v>
      </c>
      <c r="CG35" s="22">
        <v>179100</v>
      </c>
      <c r="CH35" s="22">
        <v>185200</v>
      </c>
      <c r="CI35" s="22">
        <v>180600</v>
      </c>
      <c r="CJ35" s="22">
        <v>177900</v>
      </c>
      <c r="CK35" s="22">
        <v>171800</v>
      </c>
      <c r="CL35" s="16"/>
      <c r="CM35" s="22">
        <v>320000</v>
      </c>
      <c r="CN35" s="22">
        <v>334000</v>
      </c>
      <c r="CO35" s="22">
        <v>339000</v>
      </c>
      <c r="CP35" s="22">
        <v>337800</v>
      </c>
      <c r="CQ35" s="22">
        <v>326900</v>
      </c>
      <c r="CR35" s="22">
        <v>321000</v>
      </c>
      <c r="CS35" s="22">
        <v>313100</v>
      </c>
      <c r="CT35" s="22">
        <v>317700</v>
      </c>
      <c r="CU35" s="22">
        <v>327500</v>
      </c>
      <c r="CV35" s="22">
        <v>189500</v>
      </c>
      <c r="CW35" s="22">
        <v>185500</v>
      </c>
      <c r="CX35" s="22">
        <v>176700</v>
      </c>
      <c r="CY35" s="22">
        <v>177100</v>
      </c>
      <c r="CZ35" s="22">
        <v>176600</v>
      </c>
      <c r="DA35" s="22">
        <v>188100</v>
      </c>
      <c r="DB35" s="22">
        <v>187000</v>
      </c>
    </row>
    <row r="36" spans="1:106" x14ac:dyDescent="0.25">
      <c r="A36" s="10" t="s">
        <v>119</v>
      </c>
      <c r="B36" s="22">
        <v>7400</v>
      </c>
      <c r="C36" s="22">
        <v>8400</v>
      </c>
      <c r="D36" s="22">
        <v>10000</v>
      </c>
      <c r="E36" s="22">
        <v>9500</v>
      </c>
      <c r="F36" s="22">
        <v>10000</v>
      </c>
      <c r="G36" s="22">
        <v>9800</v>
      </c>
      <c r="H36" s="22">
        <v>9100</v>
      </c>
      <c r="I36" s="22">
        <v>10000</v>
      </c>
      <c r="J36" s="22">
        <v>9900</v>
      </c>
      <c r="K36" s="22">
        <v>5400</v>
      </c>
      <c r="L36" s="22">
        <v>4800</v>
      </c>
      <c r="M36" s="22">
        <v>6100</v>
      </c>
      <c r="N36" s="22">
        <v>6100</v>
      </c>
      <c r="O36" s="22">
        <v>6500</v>
      </c>
      <c r="P36" s="22">
        <v>4600</v>
      </c>
      <c r="Q36" s="22">
        <v>5500</v>
      </c>
      <c r="R36" s="16"/>
      <c r="S36" s="22">
        <v>9200</v>
      </c>
      <c r="T36" s="22">
        <v>11000</v>
      </c>
      <c r="U36" s="22">
        <v>11000</v>
      </c>
      <c r="V36" s="22">
        <v>12000</v>
      </c>
      <c r="W36" s="22">
        <v>12000</v>
      </c>
      <c r="X36" s="22">
        <v>11000</v>
      </c>
      <c r="Y36" s="22">
        <v>11000</v>
      </c>
      <c r="Z36" s="22">
        <v>9600</v>
      </c>
      <c r="AA36" s="22">
        <v>10000</v>
      </c>
      <c r="AB36" s="22">
        <v>4600</v>
      </c>
      <c r="AC36" s="22">
        <v>4500</v>
      </c>
      <c r="AD36" s="22">
        <v>5400</v>
      </c>
      <c r="AE36" s="22">
        <v>5800</v>
      </c>
      <c r="AF36" s="22">
        <v>5600</v>
      </c>
      <c r="AG36" s="22">
        <v>6600</v>
      </c>
      <c r="AH36" s="22">
        <v>5800</v>
      </c>
      <c r="AI36" s="22">
        <v>4900</v>
      </c>
      <c r="AJ36" s="16"/>
      <c r="AK36" s="22">
        <v>9900</v>
      </c>
      <c r="AL36" s="22">
        <v>9500</v>
      </c>
      <c r="AM36" s="22">
        <v>9300</v>
      </c>
      <c r="AN36" s="22">
        <v>14000</v>
      </c>
      <c r="AO36" s="22">
        <v>13000</v>
      </c>
      <c r="AP36" s="22">
        <v>12000</v>
      </c>
      <c r="AQ36" s="22">
        <v>8700</v>
      </c>
      <c r="AR36" s="22">
        <v>8800</v>
      </c>
      <c r="AS36" s="22">
        <v>5700</v>
      </c>
      <c r="AT36" s="22">
        <v>6400</v>
      </c>
      <c r="AU36" s="22">
        <v>5600</v>
      </c>
      <c r="AV36" s="22">
        <v>5400</v>
      </c>
      <c r="AW36" s="22">
        <v>2900</v>
      </c>
      <c r="AX36" s="22">
        <v>6700</v>
      </c>
      <c r="AY36" s="22">
        <v>4700</v>
      </c>
      <c r="AZ36" s="22">
        <v>4600</v>
      </c>
      <c r="BA36" s="16"/>
      <c r="BB36" s="22">
        <v>9400</v>
      </c>
      <c r="BC36" s="22">
        <v>9900</v>
      </c>
      <c r="BD36" s="22">
        <v>11000</v>
      </c>
      <c r="BE36" s="22">
        <v>11000</v>
      </c>
      <c r="BF36" s="22">
        <v>12000</v>
      </c>
      <c r="BG36" s="22">
        <v>11000</v>
      </c>
      <c r="BH36" s="22">
        <v>15000</v>
      </c>
      <c r="BI36" s="22">
        <v>9100</v>
      </c>
      <c r="BJ36" s="22">
        <v>5000</v>
      </c>
      <c r="BK36" s="22">
        <v>5200</v>
      </c>
      <c r="BL36" s="22">
        <v>4600</v>
      </c>
      <c r="BM36" s="22">
        <v>5700</v>
      </c>
      <c r="BN36" s="22">
        <v>6400</v>
      </c>
      <c r="BO36" s="22">
        <v>5700</v>
      </c>
      <c r="BP36" s="22">
        <v>7300</v>
      </c>
      <c r="BQ36" s="22">
        <v>6000</v>
      </c>
      <c r="BR36" s="22">
        <v>5200</v>
      </c>
      <c r="BS36" s="16"/>
      <c r="BT36" s="22">
        <v>12000</v>
      </c>
      <c r="BU36" s="22">
        <v>13000</v>
      </c>
      <c r="BV36" s="22">
        <v>10000</v>
      </c>
      <c r="BW36" s="22">
        <v>11000</v>
      </c>
      <c r="BX36" s="22">
        <v>15000</v>
      </c>
      <c r="BY36" s="22">
        <v>7400</v>
      </c>
      <c r="BZ36" s="22">
        <v>12000</v>
      </c>
      <c r="CA36" s="22">
        <v>12000</v>
      </c>
      <c r="CB36" s="22">
        <v>10000</v>
      </c>
      <c r="CC36" s="22">
        <v>4000</v>
      </c>
      <c r="CD36" s="22">
        <v>5200</v>
      </c>
      <c r="CE36" s="22">
        <v>3400</v>
      </c>
      <c r="CF36" s="22">
        <v>5000</v>
      </c>
      <c r="CG36" s="22">
        <v>3700</v>
      </c>
      <c r="CH36" s="22">
        <v>5900</v>
      </c>
      <c r="CI36" s="22">
        <v>6100</v>
      </c>
      <c r="CJ36" s="22">
        <v>4100</v>
      </c>
      <c r="CK36" s="22">
        <v>5100</v>
      </c>
      <c r="CL36" s="16"/>
      <c r="CM36" s="22">
        <v>10000</v>
      </c>
      <c r="CN36" s="22">
        <v>12000</v>
      </c>
      <c r="CO36" s="22">
        <v>11000</v>
      </c>
      <c r="CP36" s="22">
        <v>7000</v>
      </c>
      <c r="CQ36" s="22">
        <v>9700</v>
      </c>
      <c r="CR36" s="22">
        <v>10000</v>
      </c>
      <c r="CS36" s="22">
        <v>8700</v>
      </c>
      <c r="CT36" s="22">
        <v>9600</v>
      </c>
      <c r="CU36" s="22">
        <v>9000</v>
      </c>
      <c r="CV36" s="22">
        <v>5300</v>
      </c>
      <c r="CW36" s="22">
        <v>4500</v>
      </c>
      <c r="CX36" s="22">
        <v>3600</v>
      </c>
      <c r="CY36" s="22">
        <v>4600</v>
      </c>
      <c r="CZ36" s="22">
        <v>5000</v>
      </c>
      <c r="DA36" s="22">
        <v>5900</v>
      </c>
      <c r="DB36" s="22">
        <v>5600</v>
      </c>
    </row>
    <row r="37" spans="1:106" x14ac:dyDescent="0.25">
      <c r="A37" s="10" t="s">
        <v>120</v>
      </c>
      <c r="B37" s="22">
        <v>75</v>
      </c>
      <c r="C37" s="22">
        <v>67.2</v>
      </c>
      <c r="D37" s="22">
        <v>79.2</v>
      </c>
      <c r="E37" s="22">
        <v>63.1</v>
      </c>
      <c r="F37" s="22">
        <v>79.5</v>
      </c>
      <c r="G37" s="22">
        <v>87.2</v>
      </c>
      <c r="H37" s="22">
        <v>65</v>
      </c>
      <c r="I37" s="22">
        <v>71.7</v>
      </c>
      <c r="J37" s="22">
        <v>94.1</v>
      </c>
      <c r="K37" s="22">
        <v>82.3</v>
      </c>
      <c r="L37" s="22">
        <v>118.8</v>
      </c>
      <c r="M37" s="22">
        <v>214</v>
      </c>
      <c r="N37" s="22">
        <v>91.4</v>
      </c>
      <c r="O37" s="22">
        <v>133</v>
      </c>
      <c r="P37" s="22">
        <v>978</v>
      </c>
      <c r="Q37" s="22">
        <v>142.9</v>
      </c>
      <c r="R37" s="16"/>
      <c r="S37" s="22">
        <v>44.1</v>
      </c>
      <c r="T37" s="22">
        <v>59</v>
      </c>
      <c r="U37" s="22">
        <v>52.7</v>
      </c>
      <c r="V37" s="22">
        <v>46.1</v>
      </c>
      <c r="W37" s="22">
        <v>55.8</v>
      </c>
      <c r="X37" s="22">
        <v>61.4</v>
      </c>
      <c r="Y37" s="22">
        <v>61.4</v>
      </c>
      <c r="Z37" s="22">
        <v>56.4</v>
      </c>
      <c r="AA37" s="22">
        <v>56.2</v>
      </c>
      <c r="AB37" s="22">
        <v>57</v>
      </c>
      <c r="AC37" s="22">
        <v>54.5</v>
      </c>
      <c r="AD37" s="22">
        <v>70.900000000000006</v>
      </c>
      <c r="AE37" s="22">
        <v>57.4</v>
      </c>
      <c r="AF37" s="22">
        <v>53.9</v>
      </c>
      <c r="AG37" s="22">
        <v>52.7</v>
      </c>
      <c r="AH37" s="22">
        <v>64</v>
      </c>
      <c r="AI37" s="22">
        <v>56.3</v>
      </c>
      <c r="AJ37" s="16"/>
      <c r="AK37" s="22">
        <v>91</v>
      </c>
      <c r="AL37" s="22">
        <v>87</v>
      </c>
      <c r="AM37" s="22">
        <v>85.1</v>
      </c>
      <c r="AN37" s="22">
        <v>78.7</v>
      </c>
      <c r="AO37" s="22">
        <v>84</v>
      </c>
      <c r="AP37" s="22">
        <v>104.1</v>
      </c>
      <c r="AQ37" s="22">
        <v>74.099999999999994</v>
      </c>
      <c r="AR37" s="22">
        <v>96</v>
      </c>
      <c r="AS37" s="22">
        <v>176.8</v>
      </c>
      <c r="AT37" s="22">
        <v>83.2</v>
      </c>
      <c r="AU37" s="22">
        <v>73.3</v>
      </c>
      <c r="AV37" s="22">
        <v>103.7</v>
      </c>
      <c r="AW37" s="22">
        <v>98.8</v>
      </c>
      <c r="AX37" s="22">
        <v>338</v>
      </c>
      <c r="AY37" s="22">
        <v>101.1</v>
      </c>
      <c r="AZ37" s="22">
        <v>124.8</v>
      </c>
      <c r="BA37" s="16"/>
      <c r="BB37" s="22">
        <v>68.400000000000006</v>
      </c>
      <c r="BC37" s="22">
        <v>63.4</v>
      </c>
      <c r="BD37" s="22">
        <v>60</v>
      </c>
      <c r="BE37" s="22">
        <v>78.3</v>
      </c>
      <c r="BF37" s="22">
        <v>67.599999999999994</v>
      </c>
      <c r="BG37" s="22">
        <v>66.900000000000006</v>
      </c>
      <c r="BH37" s="22">
        <v>63.7</v>
      </c>
      <c r="BI37" s="22">
        <v>59.1</v>
      </c>
      <c r="BJ37" s="22">
        <v>180</v>
      </c>
      <c r="BK37" s="22">
        <v>103.8</v>
      </c>
      <c r="BL37" s="22">
        <v>67.7</v>
      </c>
      <c r="BM37" s="22">
        <v>91.3</v>
      </c>
      <c r="BN37" s="22">
        <v>59.7</v>
      </c>
      <c r="BO37" s="22">
        <v>65.099999999999994</v>
      </c>
      <c r="BP37" s="22">
        <v>57.7</v>
      </c>
      <c r="BQ37" s="22">
        <v>85.1</v>
      </c>
      <c r="BR37" s="22">
        <v>61.5</v>
      </c>
      <c r="BS37" s="16"/>
      <c r="BT37" s="22">
        <v>50</v>
      </c>
      <c r="BU37" s="22">
        <v>104.4</v>
      </c>
      <c r="BV37" s="22">
        <v>60.2</v>
      </c>
      <c r="BW37" s="22">
        <v>52</v>
      </c>
      <c r="BX37" s="22">
        <v>59</v>
      </c>
      <c r="BY37" s="22">
        <v>55.1</v>
      </c>
      <c r="BZ37" s="22">
        <v>51</v>
      </c>
      <c r="CA37" s="22">
        <v>64</v>
      </c>
      <c r="CB37" s="22">
        <v>57.4</v>
      </c>
      <c r="CC37" s="22">
        <v>59</v>
      </c>
      <c r="CD37" s="22">
        <v>97.6</v>
      </c>
      <c r="CE37" s="22">
        <v>69.599999999999994</v>
      </c>
      <c r="CF37" s="22">
        <v>53.5</v>
      </c>
      <c r="CG37" s="22">
        <v>88</v>
      </c>
      <c r="CH37" s="22">
        <v>76</v>
      </c>
      <c r="CI37" s="22">
        <v>54.9</v>
      </c>
      <c r="CJ37" s="22">
        <v>59.4</v>
      </c>
      <c r="CK37" s="22">
        <v>185</v>
      </c>
      <c r="CL37" s="16"/>
      <c r="CM37" s="22">
        <v>68</v>
      </c>
      <c r="CN37" s="22">
        <v>80.099999999999994</v>
      </c>
      <c r="CO37" s="22">
        <v>73.400000000000006</v>
      </c>
      <c r="CP37" s="22">
        <v>83</v>
      </c>
      <c r="CQ37" s="22">
        <v>73</v>
      </c>
      <c r="CR37" s="22">
        <v>72</v>
      </c>
      <c r="CS37" s="22">
        <v>89</v>
      </c>
      <c r="CT37" s="22">
        <v>68.2</v>
      </c>
      <c r="CU37" s="22">
        <v>71.8</v>
      </c>
      <c r="CV37" s="22">
        <v>75.8</v>
      </c>
      <c r="CW37" s="22">
        <v>73.8</v>
      </c>
      <c r="CX37" s="22">
        <v>68.2</v>
      </c>
      <c r="CY37" s="22">
        <v>74.400000000000006</v>
      </c>
      <c r="CZ37" s="22">
        <v>93.1</v>
      </c>
      <c r="DA37" s="22">
        <v>83.4</v>
      </c>
      <c r="DB37" s="22">
        <v>78</v>
      </c>
    </row>
    <row r="38" spans="1:106" x14ac:dyDescent="0.25">
      <c r="A38" s="10" t="s">
        <v>121</v>
      </c>
      <c r="B38" s="22">
        <v>10</v>
      </c>
      <c r="C38" s="22">
        <v>7</v>
      </c>
      <c r="D38" s="22">
        <v>7.2</v>
      </c>
      <c r="E38" s="22">
        <v>6.9</v>
      </c>
      <c r="F38" s="22">
        <v>5.7</v>
      </c>
      <c r="G38" s="22">
        <v>7.1</v>
      </c>
      <c r="H38" s="22">
        <v>8.4</v>
      </c>
      <c r="I38" s="22">
        <v>9.1</v>
      </c>
      <c r="J38" s="22">
        <v>6.6</v>
      </c>
      <c r="K38" s="22">
        <v>7.9</v>
      </c>
      <c r="L38" s="22">
        <v>7</v>
      </c>
      <c r="M38" s="22">
        <v>11</v>
      </c>
      <c r="N38" s="22">
        <v>6.6</v>
      </c>
      <c r="O38" s="22">
        <v>15</v>
      </c>
      <c r="P38" s="22">
        <v>85</v>
      </c>
      <c r="Q38" s="22">
        <v>6.4</v>
      </c>
      <c r="R38" s="16"/>
      <c r="S38" s="22">
        <v>9.6999999999999993</v>
      </c>
      <c r="T38" s="22">
        <v>9.6</v>
      </c>
      <c r="U38" s="22">
        <v>5.9</v>
      </c>
      <c r="V38" s="22">
        <v>6.6</v>
      </c>
      <c r="W38" s="22">
        <v>7.1</v>
      </c>
      <c r="X38" s="22">
        <v>9.4</v>
      </c>
      <c r="Y38" s="22">
        <v>7.7</v>
      </c>
      <c r="Z38" s="22">
        <v>7.9</v>
      </c>
      <c r="AA38" s="22">
        <v>7.8</v>
      </c>
      <c r="AB38" s="22">
        <v>5.5</v>
      </c>
      <c r="AC38" s="22">
        <v>4.4000000000000004</v>
      </c>
      <c r="AD38" s="22">
        <v>5.2</v>
      </c>
      <c r="AE38" s="22">
        <v>5.7</v>
      </c>
      <c r="AF38" s="22">
        <v>4.5</v>
      </c>
      <c r="AG38" s="22">
        <v>4.9000000000000004</v>
      </c>
      <c r="AH38" s="22">
        <v>5.5</v>
      </c>
      <c r="AI38" s="22">
        <v>4.3</v>
      </c>
      <c r="AJ38" s="16"/>
      <c r="AK38" s="22">
        <v>10</v>
      </c>
      <c r="AL38" s="22">
        <v>11</v>
      </c>
      <c r="AM38" s="22">
        <v>8.4</v>
      </c>
      <c r="AN38" s="22">
        <v>7.3</v>
      </c>
      <c r="AO38" s="22">
        <v>11</v>
      </c>
      <c r="AP38" s="22">
        <v>9.9</v>
      </c>
      <c r="AQ38" s="22">
        <v>9</v>
      </c>
      <c r="AR38" s="22">
        <v>11</v>
      </c>
      <c r="AS38" s="22">
        <v>9.9</v>
      </c>
      <c r="AT38" s="22">
        <v>7.1</v>
      </c>
      <c r="AU38" s="22">
        <v>8.5</v>
      </c>
      <c r="AV38" s="22">
        <v>8.1</v>
      </c>
      <c r="AW38" s="22">
        <v>7.9</v>
      </c>
      <c r="AX38" s="22">
        <v>11</v>
      </c>
      <c r="AY38" s="22">
        <v>7</v>
      </c>
      <c r="AZ38" s="22">
        <v>7.1</v>
      </c>
      <c r="BA38" s="16"/>
      <c r="BB38" s="22">
        <v>6.7</v>
      </c>
      <c r="BC38" s="22">
        <v>9.1999999999999993</v>
      </c>
      <c r="BD38" s="22">
        <v>11</v>
      </c>
      <c r="BE38" s="22">
        <v>9.1</v>
      </c>
      <c r="BF38" s="22">
        <v>9.6999999999999993</v>
      </c>
      <c r="BG38" s="22">
        <v>7.6</v>
      </c>
      <c r="BH38" s="22">
        <v>8.1999999999999993</v>
      </c>
      <c r="BI38" s="22">
        <v>5.6</v>
      </c>
      <c r="BJ38" s="22">
        <v>11</v>
      </c>
      <c r="BK38" s="22">
        <v>7</v>
      </c>
      <c r="BL38" s="22">
        <v>5.7</v>
      </c>
      <c r="BM38" s="22">
        <v>9.9</v>
      </c>
      <c r="BN38" s="22">
        <v>7.2</v>
      </c>
      <c r="BO38" s="22">
        <v>8.5</v>
      </c>
      <c r="BP38" s="22">
        <v>6.5</v>
      </c>
      <c r="BQ38" s="22">
        <v>5.9</v>
      </c>
      <c r="BR38" s="22">
        <v>6.3</v>
      </c>
      <c r="BS38" s="16"/>
      <c r="BT38" s="22">
        <v>9</v>
      </c>
      <c r="BU38" s="22">
        <v>9.8000000000000007</v>
      </c>
      <c r="BV38" s="22">
        <v>8.1999999999999993</v>
      </c>
      <c r="BW38" s="22">
        <v>11</v>
      </c>
      <c r="BX38" s="22">
        <v>10</v>
      </c>
      <c r="BY38" s="22">
        <v>8.8000000000000007</v>
      </c>
      <c r="BZ38" s="22">
        <v>11</v>
      </c>
      <c r="CA38" s="22">
        <v>11</v>
      </c>
      <c r="CB38" s="22">
        <v>9.6</v>
      </c>
      <c r="CC38" s="22">
        <v>7.7</v>
      </c>
      <c r="CD38" s="22">
        <v>6.9</v>
      </c>
      <c r="CE38" s="22">
        <v>5.4</v>
      </c>
      <c r="CF38" s="22">
        <v>6.4</v>
      </c>
      <c r="CG38" s="22">
        <v>7.6</v>
      </c>
      <c r="CH38" s="22">
        <v>6.6</v>
      </c>
      <c r="CI38" s="22">
        <v>5.2</v>
      </c>
      <c r="CJ38" s="22">
        <v>5.5</v>
      </c>
      <c r="CK38" s="22">
        <v>12</v>
      </c>
      <c r="CL38" s="16"/>
      <c r="CM38" s="22">
        <v>12</v>
      </c>
      <c r="CN38" s="22">
        <v>8</v>
      </c>
      <c r="CO38" s="22">
        <v>8.6</v>
      </c>
      <c r="CP38" s="22">
        <v>11</v>
      </c>
      <c r="CQ38" s="22">
        <v>9.1</v>
      </c>
      <c r="CR38" s="22">
        <v>15</v>
      </c>
      <c r="CS38" s="22">
        <v>11</v>
      </c>
      <c r="CT38" s="22">
        <v>8.4</v>
      </c>
      <c r="CU38" s="22">
        <v>8</v>
      </c>
      <c r="CV38" s="22">
        <v>6.8</v>
      </c>
      <c r="CW38" s="22">
        <v>6.9</v>
      </c>
      <c r="CX38" s="22">
        <v>7</v>
      </c>
      <c r="CY38" s="22">
        <v>7.3</v>
      </c>
      <c r="CZ38" s="22">
        <v>7.4</v>
      </c>
      <c r="DA38" s="22">
        <v>7.7</v>
      </c>
      <c r="DB38" s="22">
        <v>8.4</v>
      </c>
    </row>
    <row r="39" spans="1:106" x14ac:dyDescent="0.25">
      <c r="A39" s="10" t="s">
        <v>122</v>
      </c>
      <c r="B39" s="22">
        <v>83700</v>
      </c>
      <c r="C39" s="22">
        <v>83600</v>
      </c>
      <c r="D39" s="22">
        <v>81200</v>
      </c>
      <c r="E39" s="22">
        <v>81700</v>
      </c>
      <c r="F39" s="22">
        <v>83500</v>
      </c>
      <c r="G39" s="22">
        <v>82800</v>
      </c>
      <c r="H39" s="22">
        <v>83800</v>
      </c>
      <c r="I39" s="22">
        <v>84000</v>
      </c>
      <c r="J39" s="22">
        <v>81400</v>
      </c>
      <c r="K39" s="22">
        <v>75100</v>
      </c>
      <c r="L39" s="22">
        <v>73200</v>
      </c>
      <c r="M39" s="22">
        <v>78900</v>
      </c>
      <c r="N39" s="22">
        <v>67200</v>
      </c>
      <c r="O39" s="22">
        <v>78100</v>
      </c>
      <c r="P39" s="22">
        <v>62400</v>
      </c>
      <c r="Q39" s="22">
        <v>64300</v>
      </c>
      <c r="R39" s="16"/>
      <c r="S39" s="22">
        <v>74200</v>
      </c>
      <c r="T39" s="22">
        <v>78200</v>
      </c>
      <c r="U39" s="22">
        <v>75600</v>
      </c>
      <c r="V39" s="22">
        <v>77000</v>
      </c>
      <c r="W39" s="22">
        <v>75400</v>
      </c>
      <c r="X39" s="22">
        <v>78700</v>
      </c>
      <c r="Y39" s="22">
        <v>77800</v>
      </c>
      <c r="Z39" s="22">
        <v>76800</v>
      </c>
      <c r="AA39" s="22">
        <v>75400</v>
      </c>
      <c r="AB39" s="22">
        <v>80500</v>
      </c>
      <c r="AC39" s="22">
        <v>77400</v>
      </c>
      <c r="AD39" s="22">
        <v>74600</v>
      </c>
      <c r="AE39" s="22">
        <v>78300</v>
      </c>
      <c r="AF39" s="22">
        <v>80100</v>
      </c>
      <c r="AG39" s="22">
        <v>77300</v>
      </c>
      <c r="AH39" s="22">
        <v>77800</v>
      </c>
      <c r="AI39" s="22">
        <v>79900</v>
      </c>
      <c r="AJ39" s="16"/>
      <c r="AK39" s="22">
        <v>93000</v>
      </c>
      <c r="AL39" s="22">
        <v>89400</v>
      </c>
      <c r="AM39" s="22">
        <v>91000</v>
      </c>
      <c r="AN39" s="22">
        <v>88100</v>
      </c>
      <c r="AO39" s="22">
        <v>89300</v>
      </c>
      <c r="AP39" s="22">
        <v>93600</v>
      </c>
      <c r="AQ39" s="22">
        <v>86900</v>
      </c>
      <c r="AR39" s="22">
        <v>95400</v>
      </c>
      <c r="AS39" s="22">
        <v>70200</v>
      </c>
      <c r="AT39" s="22">
        <v>77100</v>
      </c>
      <c r="AU39" s="22">
        <v>77600</v>
      </c>
      <c r="AV39" s="22">
        <v>77300</v>
      </c>
      <c r="AW39" s="22">
        <v>72700</v>
      </c>
      <c r="AX39" s="22">
        <v>70500</v>
      </c>
      <c r="AY39" s="22">
        <v>79000</v>
      </c>
      <c r="AZ39" s="22">
        <v>77600</v>
      </c>
      <c r="BA39" s="16"/>
      <c r="BB39" s="22">
        <v>84800</v>
      </c>
      <c r="BC39" s="22">
        <v>82200</v>
      </c>
      <c r="BD39" s="22">
        <v>82300</v>
      </c>
      <c r="BE39" s="22">
        <v>81300</v>
      </c>
      <c r="BF39" s="22">
        <v>80700</v>
      </c>
      <c r="BG39" s="22">
        <v>83200</v>
      </c>
      <c r="BH39" s="22">
        <v>80000</v>
      </c>
      <c r="BI39" s="22">
        <v>80100</v>
      </c>
      <c r="BJ39" s="22">
        <v>62600</v>
      </c>
      <c r="BK39" s="22">
        <v>60300</v>
      </c>
      <c r="BL39" s="22">
        <v>74300</v>
      </c>
      <c r="BM39" s="22">
        <v>72000</v>
      </c>
      <c r="BN39" s="22">
        <v>77000</v>
      </c>
      <c r="BO39" s="22">
        <v>76800</v>
      </c>
      <c r="BP39" s="22">
        <v>75400</v>
      </c>
      <c r="BQ39" s="22">
        <v>73400</v>
      </c>
      <c r="BR39" s="22">
        <v>70700</v>
      </c>
      <c r="BS39" s="16"/>
      <c r="BT39" s="22">
        <v>97400</v>
      </c>
      <c r="BU39" s="22">
        <v>93500</v>
      </c>
      <c r="BV39" s="22">
        <v>101500</v>
      </c>
      <c r="BW39" s="22">
        <v>98200</v>
      </c>
      <c r="BX39" s="22">
        <v>96000</v>
      </c>
      <c r="BY39" s="22">
        <v>91700</v>
      </c>
      <c r="BZ39" s="22">
        <v>94500</v>
      </c>
      <c r="CA39" s="22">
        <v>100100</v>
      </c>
      <c r="CB39" s="22">
        <v>95300</v>
      </c>
      <c r="CC39" s="22">
        <v>86400</v>
      </c>
      <c r="CD39" s="22">
        <v>77300</v>
      </c>
      <c r="CE39" s="22">
        <v>80400</v>
      </c>
      <c r="CF39" s="22">
        <v>79400</v>
      </c>
      <c r="CG39" s="22">
        <v>78500</v>
      </c>
      <c r="CH39" s="22">
        <v>82200</v>
      </c>
      <c r="CI39" s="22">
        <v>77900</v>
      </c>
      <c r="CJ39" s="22">
        <v>74900</v>
      </c>
      <c r="CK39" s="22">
        <v>79000</v>
      </c>
      <c r="CL39" s="16"/>
      <c r="CM39" s="22">
        <v>80000</v>
      </c>
      <c r="CN39" s="22">
        <v>81200</v>
      </c>
      <c r="CO39" s="22">
        <v>82500</v>
      </c>
      <c r="CP39" s="22">
        <v>83400</v>
      </c>
      <c r="CQ39" s="22">
        <v>82200</v>
      </c>
      <c r="CR39" s="22">
        <v>78300</v>
      </c>
      <c r="CS39" s="22">
        <v>80100</v>
      </c>
      <c r="CT39" s="22">
        <v>76800</v>
      </c>
      <c r="CU39" s="22">
        <v>76800</v>
      </c>
      <c r="CV39" s="22">
        <v>71700</v>
      </c>
      <c r="CW39" s="22">
        <v>74300</v>
      </c>
      <c r="CX39" s="22">
        <v>71200</v>
      </c>
      <c r="CY39" s="22">
        <v>72000</v>
      </c>
      <c r="CZ39" s="22">
        <v>71300</v>
      </c>
      <c r="DA39" s="22">
        <v>73300</v>
      </c>
      <c r="DB39" s="22">
        <v>77300</v>
      </c>
    </row>
    <row r="40" spans="1:106" x14ac:dyDescent="0.25">
      <c r="A40" s="10" t="s">
        <v>123</v>
      </c>
      <c r="B40" s="22">
        <v>3600</v>
      </c>
      <c r="C40" s="22">
        <v>4700</v>
      </c>
      <c r="D40" s="22">
        <v>4200</v>
      </c>
      <c r="E40" s="22">
        <v>3700</v>
      </c>
      <c r="F40" s="22">
        <v>4800</v>
      </c>
      <c r="G40" s="22">
        <v>3300</v>
      </c>
      <c r="H40" s="22">
        <v>4000</v>
      </c>
      <c r="I40" s="22">
        <v>3500</v>
      </c>
      <c r="J40" s="22">
        <v>3800</v>
      </c>
      <c r="K40" s="22">
        <v>3900</v>
      </c>
      <c r="L40" s="22">
        <v>2800</v>
      </c>
      <c r="M40" s="22">
        <v>3300</v>
      </c>
      <c r="N40" s="22">
        <v>2800</v>
      </c>
      <c r="O40" s="22">
        <v>2400</v>
      </c>
      <c r="P40" s="22">
        <v>3100</v>
      </c>
      <c r="Q40" s="22">
        <v>2800</v>
      </c>
      <c r="R40" s="16"/>
      <c r="S40" s="22">
        <v>3100</v>
      </c>
      <c r="T40" s="22">
        <v>2900</v>
      </c>
      <c r="U40" s="22">
        <v>4900</v>
      </c>
      <c r="V40" s="22">
        <v>3700</v>
      </c>
      <c r="W40" s="22">
        <v>3500</v>
      </c>
      <c r="X40" s="22">
        <v>3100</v>
      </c>
      <c r="Y40" s="22">
        <v>5000</v>
      </c>
      <c r="Z40" s="22">
        <v>5600</v>
      </c>
      <c r="AA40" s="22">
        <v>4000</v>
      </c>
      <c r="AB40" s="22">
        <v>3300</v>
      </c>
      <c r="AC40" s="22">
        <v>3300</v>
      </c>
      <c r="AD40" s="22">
        <v>3600</v>
      </c>
      <c r="AE40" s="22">
        <v>3400</v>
      </c>
      <c r="AF40" s="22">
        <v>3900</v>
      </c>
      <c r="AG40" s="22">
        <v>2900</v>
      </c>
      <c r="AH40" s="22">
        <v>3100</v>
      </c>
      <c r="AI40" s="22">
        <v>2600</v>
      </c>
      <c r="AJ40" s="16"/>
      <c r="AK40" s="22">
        <v>4800</v>
      </c>
      <c r="AL40" s="22">
        <v>5200</v>
      </c>
      <c r="AM40" s="22">
        <v>7300</v>
      </c>
      <c r="AN40" s="22">
        <v>4000</v>
      </c>
      <c r="AO40" s="22">
        <v>7000</v>
      </c>
      <c r="AP40" s="22">
        <v>6700</v>
      </c>
      <c r="AQ40" s="22">
        <v>5200</v>
      </c>
      <c r="AR40" s="22">
        <v>6200</v>
      </c>
      <c r="AS40" s="22">
        <v>2600</v>
      </c>
      <c r="AT40" s="22">
        <v>3600</v>
      </c>
      <c r="AU40" s="22">
        <v>4600</v>
      </c>
      <c r="AV40" s="22">
        <v>3400</v>
      </c>
      <c r="AW40" s="22">
        <v>3400</v>
      </c>
      <c r="AX40" s="22">
        <v>2800</v>
      </c>
      <c r="AY40" s="22">
        <v>4500</v>
      </c>
      <c r="AZ40" s="22">
        <v>3100</v>
      </c>
      <c r="BA40" s="16"/>
      <c r="BB40" s="22">
        <v>4900</v>
      </c>
      <c r="BC40" s="22">
        <v>4500</v>
      </c>
      <c r="BD40" s="22">
        <v>4100</v>
      </c>
      <c r="BE40" s="22">
        <v>3900</v>
      </c>
      <c r="BF40" s="22">
        <v>4700</v>
      </c>
      <c r="BG40" s="22">
        <v>3300</v>
      </c>
      <c r="BH40" s="22">
        <v>4300</v>
      </c>
      <c r="BI40" s="22">
        <v>4000</v>
      </c>
      <c r="BJ40" s="22">
        <v>3600</v>
      </c>
      <c r="BK40" s="22">
        <v>2200</v>
      </c>
      <c r="BL40" s="22">
        <v>3200</v>
      </c>
      <c r="BM40" s="22">
        <v>4700</v>
      </c>
      <c r="BN40" s="22">
        <v>5000</v>
      </c>
      <c r="BO40" s="22">
        <v>3700</v>
      </c>
      <c r="BP40" s="22">
        <v>4200</v>
      </c>
      <c r="BQ40" s="22">
        <v>3700</v>
      </c>
      <c r="BR40" s="22">
        <v>2800</v>
      </c>
      <c r="BS40" s="16"/>
      <c r="BT40" s="22">
        <v>6800</v>
      </c>
      <c r="BU40" s="22">
        <v>5400</v>
      </c>
      <c r="BV40" s="22">
        <v>5500</v>
      </c>
      <c r="BW40" s="22">
        <v>5200</v>
      </c>
      <c r="BX40" s="22">
        <v>5500</v>
      </c>
      <c r="BY40" s="22">
        <v>5300</v>
      </c>
      <c r="BZ40" s="22">
        <v>6600</v>
      </c>
      <c r="CA40" s="22">
        <v>5400</v>
      </c>
      <c r="CB40" s="22">
        <v>6300</v>
      </c>
      <c r="CC40" s="22">
        <v>3700</v>
      </c>
      <c r="CD40" s="22">
        <v>3800</v>
      </c>
      <c r="CE40" s="22">
        <v>3300</v>
      </c>
      <c r="CF40" s="22">
        <v>2900</v>
      </c>
      <c r="CG40" s="22">
        <v>3300</v>
      </c>
      <c r="CH40" s="22">
        <v>4400</v>
      </c>
      <c r="CI40" s="22">
        <v>5700</v>
      </c>
      <c r="CJ40" s="22">
        <v>4400</v>
      </c>
      <c r="CK40" s="22">
        <v>4700</v>
      </c>
      <c r="CL40" s="16"/>
      <c r="CM40" s="22">
        <v>5700</v>
      </c>
      <c r="CN40" s="22">
        <v>3900</v>
      </c>
      <c r="CO40" s="22">
        <v>3900</v>
      </c>
      <c r="CP40" s="22">
        <v>3600</v>
      </c>
      <c r="CQ40" s="22">
        <v>4900</v>
      </c>
      <c r="CR40" s="22">
        <v>3800</v>
      </c>
      <c r="CS40" s="22">
        <v>2900</v>
      </c>
      <c r="CT40" s="22">
        <v>2700</v>
      </c>
      <c r="CU40" s="22">
        <v>3300</v>
      </c>
      <c r="CV40" s="22">
        <v>3100</v>
      </c>
      <c r="CW40" s="22">
        <v>2300</v>
      </c>
      <c r="CX40" s="22">
        <v>2000</v>
      </c>
      <c r="CY40" s="22">
        <v>2200</v>
      </c>
      <c r="CZ40" s="22">
        <v>2200</v>
      </c>
      <c r="DA40" s="22">
        <v>2700</v>
      </c>
      <c r="DB40" s="22">
        <v>2500</v>
      </c>
    </row>
    <row r="41" spans="1:106" x14ac:dyDescent="0.25">
      <c r="A41" s="10" t="s">
        <v>124</v>
      </c>
      <c r="B41" s="22" t="s">
        <v>361</v>
      </c>
      <c r="C41" s="22" t="s">
        <v>361</v>
      </c>
      <c r="D41" s="22" t="s">
        <v>361</v>
      </c>
      <c r="E41" s="22" t="s">
        <v>361</v>
      </c>
      <c r="F41" s="22" t="s">
        <v>361</v>
      </c>
      <c r="G41" s="22" t="s">
        <v>361</v>
      </c>
      <c r="H41" s="22" t="s">
        <v>361</v>
      </c>
      <c r="I41" s="22" t="s">
        <v>361</v>
      </c>
      <c r="J41" s="22">
        <v>300</v>
      </c>
      <c r="K41" s="22" t="s">
        <v>361</v>
      </c>
      <c r="L41" s="22">
        <v>240</v>
      </c>
      <c r="M41" s="22">
        <v>410</v>
      </c>
      <c r="N41" s="22">
        <v>380</v>
      </c>
      <c r="O41" s="22" t="s">
        <v>361</v>
      </c>
      <c r="P41" s="22">
        <v>440</v>
      </c>
      <c r="Q41" s="22">
        <v>910</v>
      </c>
      <c r="R41" s="16"/>
      <c r="S41" s="22" t="s">
        <v>361</v>
      </c>
      <c r="T41" s="22" t="s">
        <v>361</v>
      </c>
      <c r="U41" s="22" t="s">
        <v>361</v>
      </c>
      <c r="V41" s="22" t="s">
        <v>361</v>
      </c>
      <c r="W41" s="22" t="s">
        <v>361</v>
      </c>
      <c r="X41" s="22" t="s">
        <v>361</v>
      </c>
      <c r="Y41" s="22" t="s">
        <v>361</v>
      </c>
      <c r="Z41" s="22" t="s">
        <v>361</v>
      </c>
      <c r="AA41" s="22" t="s">
        <v>361</v>
      </c>
      <c r="AB41" s="22" t="s">
        <v>361</v>
      </c>
      <c r="AC41" s="22" t="s">
        <v>361</v>
      </c>
      <c r="AD41" s="22" t="s">
        <v>361</v>
      </c>
      <c r="AE41" s="22">
        <v>390</v>
      </c>
      <c r="AF41" s="22" t="s">
        <v>361</v>
      </c>
      <c r="AG41" s="22" t="s">
        <v>361</v>
      </c>
      <c r="AH41" s="22">
        <v>310</v>
      </c>
      <c r="AI41" s="22">
        <v>460</v>
      </c>
      <c r="AJ41" s="16"/>
      <c r="AK41" s="22" t="s">
        <v>361</v>
      </c>
      <c r="AL41" s="22" t="s">
        <v>361</v>
      </c>
      <c r="AM41" s="22" t="s">
        <v>361</v>
      </c>
      <c r="AN41" s="22" t="s">
        <v>361</v>
      </c>
      <c r="AO41" s="22" t="s">
        <v>361</v>
      </c>
      <c r="AP41" s="22" t="s">
        <v>361</v>
      </c>
      <c r="AQ41" s="22" t="s">
        <v>361</v>
      </c>
      <c r="AR41" s="22">
        <v>310</v>
      </c>
      <c r="AS41" s="22" t="s">
        <v>361</v>
      </c>
      <c r="AT41" s="22" t="s">
        <v>361</v>
      </c>
      <c r="AU41" s="22" t="s">
        <v>361</v>
      </c>
      <c r="AV41" s="22">
        <v>390</v>
      </c>
      <c r="AW41" s="22">
        <v>360</v>
      </c>
      <c r="AX41" s="22">
        <v>690</v>
      </c>
      <c r="AY41" s="22" t="s">
        <v>361</v>
      </c>
      <c r="AZ41" s="22" t="s">
        <v>361</v>
      </c>
      <c r="BA41" s="16"/>
      <c r="BB41" s="22" t="s">
        <v>361</v>
      </c>
      <c r="BC41" s="22" t="s">
        <v>361</v>
      </c>
      <c r="BD41" s="22" t="s">
        <v>361</v>
      </c>
      <c r="BE41" s="22" t="s">
        <v>361</v>
      </c>
      <c r="BF41" s="22" t="s">
        <v>361</v>
      </c>
      <c r="BG41" s="22" t="s">
        <v>361</v>
      </c>
      <c r="BH41" s="22" t="s">
        <v>361</v>
      </c>
      <c r="BI41" s="22" t="s">
        <v>361</v>
      </c>
      <c r="BJ41" s="22">
        <v>1600</v>
      </c>
      <c r="BK41" s="22">
        <v>1160</v>
      </c>
      <c r="BL41" s="22" t="s">
        <v>361</v>
      </c>
      <c r="BM41" s="22">
        <v>710</v>
      </c>
      <c r="BN41" s="22" t="s">
        <v>361</v>
      </c>
      <c r="BO41" s="22" t="s">
        <v>361</v>
      </c>
      <c r="BP41" s="22" t="s">
        <v>361</v>
      </c>
      <c r="BQ41" s="22">
        <v>340</v>
      </c>
      <c r="BR41" s="22">
        <v>1150</v>
      </c>
      <c r="BS41" s="16"/>
      <c r="BT41" s="22" t="s">
        <v>361</v>
      </c>
      <c r="BU41" s="22" t="s">
        <v>361</v>
      </c>
      <c r="BV41" s="22" t="s">
        <v>361</v>
      </c>
      <c r="BW41" s="22" t="s">
        <v>361</v>
      </c>
      <c r="BX41" s="22" t="s">
        <v>361</v>
      </c>
      <c r="BY41" s="22" t="s">
        <v>361</v>
      </c>
      <c r="BZ41" s="22" t="s">
        <v>361</v>
      </c>
      <c r="CA41" s="22" t="s">
        <v>361</v>
      </c>
      <c r="CB41" s="22" t="s">
        <v>361</v>
      </c>
      <c r="CC41" s="22" t="s">
        <v>361</v>
      </c>
      <c r="CD41" s="22">
        <v>560</v>
      </c>
      <c r="CE41" s="22" t="s">
        <v>361</v>
      </c>
      <c r="CF41" s="22" t="s">
        <v>361</v>
      </c>
      <c r="CG41" s="22" t="s">
        <v>361</v>
      </c>
      <c r="CH41" s="22">
        <v>340</v>
      </c>
      <c r="CI41" s="22" t="s">
        <v>361</v>
      </c>
      <c r="CJ41" s="22" t="s">
        <v>361</v>
      </c>
      <c r="CK41" s="22">
        <v>490</v>
      </c>
      <c r="CL41" s="16"/>
      <c r="CM41" s="22" t="s">
        <v>361</v>
      </c>
      <c r="CN41" s="22" t="s">
        <v>361</v>
      </c>
      <c r="CO41" s="22" t="s">
        <v>361</v>
      </c>
      <c r="CP41" s="22" t="s">
        <v>361</v>
      </c>
      <c r="CQ41" s="22" t="s">
        <v>361</v>
      </c>
      <c r="CR41" s="22" t="s">
        <v>361</v>
      </c>
      <c r="CS41" s="22" t="s">
        <v>361</v>
      </c>
      <c r="CT41" s="22" t="s">
        <v>361</v>
      </c>
      <c r="CU41" s="22" t="s">
        <v>361</v>
      </c>
      <c r="CV41" s="22">
        <v>400</v>
      </c>
      <c r="CW41" s="22">
        <v>340</v>
      </c>
      <c r="CX41" s="22">
        <v>700</v>
      </c>
      <c r="CY41" s="22">
        <v>570</v>
      </c>
      <c r="CZ41" s="22">
        <v>520</v>
      </c>
      <c r="DA41" s="22" t="s">
        <v>361</v>
      </c>
      <c r="DB41" s="22" t="s">
        <v>361</v>
      </c>
    </row>
    <row r="42" spans="1:106" x14ac:dyDescent="0.25">
      <c r="A42" s="10" t="s">
        <v>125</v>
      </c>
      <c r="B42" s="22" t="s">
        <v>361</v>
      </c>
      <c r="C42" s="22" t="s">
        <v>361</v>
      </c>
      <c r="D42" s="22" t="s">
        <v>361</v>
      </c>
      <c r="E42" s="22" t="s">
        <v>361</v>
      </c>
      <c r="F42" s="22" t="s">
        <v>361</v>
      </c>
      <c r="G42" s="22" t="s">
        <v>361</v>
      </c>
      <c r="H42" s="22" t="s">
        <v>361</v>
      </c>
      <c r="I42" s="22" t="s">
        <v>361</v>
      </c>
      <c r="J42" s="22">
        <v>140</v>
      </c>
      <c r="K42" s="22" t="s">
        <v>361</v>
      </c>
      <c r="L42" s="22">
        <v>130</v>
      </c>
      <c r="M42" s="22">
        <v>120</v>
      </c>
      <c r="N42" s="22">
        <v>130</v>
      </c>
      <c r="O42" s="22" t="s">
        <v>361</v>
      </c>
      <c r="P42" s="22">
        <v>130</v>
      </c>
      <c r="Q42" s="22">
        <v>150</v>
      </c>
      <c r="R42" s="16"/>
      <c r="S42" s="22" t="s">
        <v>361</v>
      </c>
      <c r="T42" s="22" t="s">
        <v>361</v>
      </c>
      <c r="U42" s="22" t="s">
        <v>361</v>
      </c>
      <c r="V42" s="22" t="s">
        <v>361</v>
      </c>
      <c r="W42" s="22" t="s">
        <v>361</v>
      </c>
      <c r="X42" s="22" t="s">
        <v>361</v>
      </c>
      <c r="Y42" s="22" t="s">
        <v>361</v>
      </c>
      <c r="Z42" s="22" t="s">
        <v>361</v>
      </c>
      <c r="AA42" s="22" t="s">
        <v>361</v>
      </c>
      <c r="AB42" s="22" t="s">
        <v>361</v>
      </c>
      <c r="AC42" s="22" t="s">
        <v>361</v>
      </c>
      <c r="AD42" s="22" t="s">
        <v>361</v>
      </c>
      <c r="AE42" s="22">
        <v>130</v>
      </c>
      <c r="AF42" s="22" t="s">
        <v>361</v>
      </c>
      <c r="AG42" s="22" t="s">
        <v>361</v>
      </c>
      <c r="AH42" s="22">
        <v>110</v>
      </c>
      <c r="AI42" s="22">
        <v>120</v>
      </c>
      <c r="AJ42" s="16"/>
      <c r="AK42" s="22" t="s">
        <v>361</v>
      </c>
      <c r="AL42" s="22" t="s">
        <v>361</v>
      </c>
      <c r="AM42" s="22" t="s">
        <v>361</v>
      </c>
      <c r="AN42" s="22" t="s">
        <v>361</v>
      </c>
      <c r="AO42" s="22" t="s">
        <v>361</v>
      </c>
      <c r="AP42" s="22" t="s">
        <v>361</v>
      </c>
      <c r="AQ42" s="22" t="s">
        <v>361</v>
      </c>
      <c r="AR42" s="22">
        <v>200</v>
      </c>
      <c r="AS42" s="22" t="s">
        <v>361</v>
      </c>
      <c r="AT42" s="22" t="s">
        <v>361</v>
      </c>
      <c r="AU42" s="22" t="s">
        <v>361</v>
      </c>
      <c r="AV42" s="22">
        <v>140</v>
      </c>
      <c r="AW42" s="22">
        <v>120</v>
      </c>
      <c r="AX42" s="22">
        <v>180</v>
      </c>
      <c r="AY42" s="22" t="s">
        <v>361</v>
      </c>
      <c r="AZ42" s="22" t="s">
        <v>361</v>
      </c>
      <c r="BA42" s="16"/>
      <c r="BB42" s="22" t="s">
        <v>361</v>
      </c>
      <c r="BC42" s="22" t="s">
        <v>361</v>
      </c>
      <c r="BD42" s="22" t="s">
        <v>361</v>
      </c>
      <c r="BE42" s="22" t="s">
        <v>361</v>
      </c>
      <c r="BF42" s="22" t="s">
        <v>361</v>
      </c>
      <c r="BG42" s="22" t="s">
        <v>361</v>
      </c>
      <c r="BH42" s="22" t="s">
        <v>361</v>
      </c>
      <c r="BI42" s="22" t="s">
        <v>361</v>
      </c>
      <c r="BJ42" s="22">
        <v>240</v>
      </c>
      <c r="BK42" s="22">
        <v>240</v>
      </c>
      <c r="BL42" s="22" t="s">
        <v>361</v>
      </c>
      <c r="BM42" s="22">
        <v>180</v>
      </c>
      <c r="BN42" s="22" t="s">
        <v>361</v>
      </c>
      <c r="BO42" s="22" t="s">
        <v>361</v>
      </c>
      <c r="BP42" s="22" t="s">
        <v>361</v>
      </c>
      <c r="BQ42" s="22">
        <v>130</v>
      </c>
      <c r="BR42" s="22">
        <v>210</v>
      </c>
      <c r="BS42" s="16"/>
      <c r="BT42" s="22" t="s">
        <v>361</v>
      </c>
      <c r="BU42" s="22" t="s">
        <v>361</v>
      </c>
      <c r="BV42" s="22" t="s">
        <v>361</v>
      </c>
      <c r="BW42" s="22" t="s">
        <v>361</v>
      </c>
      <c r="BX42" s="22" t="s">
        <v>361</v>
      </c>
      <c r="BY42" s="22" t="s">
        <v>361</v>
      </c>
      <c r="BZ42" s="22" t="s">
        <v>361</v>
      </c>
      <c r="CA42" s="22" t="s">
        <v>361</v>
      </c>
      <c r="CB42" s="22" t="s">
        <v>361</v>
      </c>
      <c r="CC42" s="22" t="s">
        <v>361</v>
      </c>
      <c r="CD42" s="22">
        <v>140</v>
      </c>
      <c r="CE42" s="22" t="s">
        <v>361</v>
      </c>
      <c r="CF42" s="22" t="s">
        <v>361</v>
      </c>
      <c r="CG42" s="22" t="s">
        <v>361</v>
      </c>
      <c r="CH42" s="22">
        <v>150</v>
      </c>
      <c r="CI42" s="22" t="s">
        <v>361</v>
      </c>
      <c r="CJ42" s="22" t="s">
        <v>361</v>
      </c>
      <c r="CK42" s="22">
        <v>190</v>
      </c>
      <c r="CL42" s="16"/>
      <c r="CM42" s="22" t="s">
        <v>361</v>
      </c>
      <c r="CN42" s="22" t="s">
        <v>361</v>
      </c>
      <c r="CO42" s="22" t="s">
        <v>361</v>
      </c>
      <c r="CP42" s="22" t="s">
        <v>361</v>
      </c>
      <c r="CQ42" s="22" t="s">
        <v>361</v>
      </c>
      <c r="CR42" s="22" t="s">
        <v>361</v>
      </c>
      <c r="CS42" s="22" t="s">
        <v>361</v>
      </c>
      <c r="CT42" s="22" t="s">
        <v>361</v>
      </c>
      <c r="CU42" s="22" t="s">
        <v>361</v>
      </c>
      <c r="CV42" s="22">
        <v>140</v>
      </c>
      <c r="CW42" s="22">
        <v>140</v>
      </c>
      <c r="CX42" s="22">
        <v>150</v>
      </c>
      <c r="CY42" s="22">
        <v>160</v>
      </c>
      <c r="CZ42" s="22">
        <v>220</v>
      </c>
      <c r="DA42" s="22" t="s">
        <v>361</v>
      </c>
      <c r="DB42" s="22" t="s">
        <v>361</v>
      </c>
    </row>
    <row r="43" spans="1:106" x14ac:dyDescent="0.25">
      <c r="A43" t="s">
        <v>126</v>
      </c>
      <c r="B43" s="16">
        <v>26.1</v>
      </c>
      <c r="C43" s="16">
        <v>27.1</v>
      </c>
      <c r="D43" s="16">
        <v>28.1</v>
      </c>
      <c r="E43" s="16">
        <v>26.7</v>
      </c>
      <c r="F43" s="16">
        <v>27.1</v>
      </c>
      <c r="G43" s="16">
        <v>26.1</v>
      </c>
      <c r="H43" s="16">
        <v>26.3</v>
      </c>
      <c r="I43" s="16">
        <v>26.7</v>
      </c>
      <c r="J43" s="16">
        <v>24.1</v>
      </c>
      <c r="K43" s="16">
        <v>9.24</v>
      </c>
      <c r="L43" s="16">
        <v>10.92</v>
      </c>
      <c r="M43" s="16">
        <v>12.06</v>
      </c>
      <c r="N43" s="16">
        <v>11.27</v>
      </c>
      <c r="O43" s="16">
        <v>10.94</v>
      </c>
      <c r="P43" s="16">
        <v>12.14</v>
      </c>
      <c r="Q43" s="16">
        <v>12.2</v>
      </c>
      <c r="R43" s="16"/>
      <c r="S43" s="16">
        <v>22.6</v>
      </c>
      <c r="T43" s="16">
        <v>23.1</v>
      </c>
      <c r="U43" s="16">
        <v>19</v>
      </c>
      <c r="V43" s="16">
        <v>21</v>
      </c>
      <c r="W43" s="16">
        <v>25.4</v>
      </c>
      <c r="X43" s="16">
        <v>25.3</v>
      </c>
      <c r="Y43" s="16">
        <v>26.3</v>
      </c>
      <c r="Z43" s="16">
        <v>26.1</v>
      </c>
      <c r="AA43" s="16">
        <v>22.1</v>
      </c>
      <c r="AB43" s="16">
        <v>18.5</v>
      </c>
      <c r="AC43" s="16">
        <v>15.9</v>
      </c>
      <c r="AD43" s="16">
        <v>20.399999999999999</v>
      </c>
      <c r="AE43" s="16">
        <v>15.4</v>
      </c>
      <c r="AF43" s="16">
        <v>14</v>
      </c>
      <c r="AG43" s="16">
        <v>18.3</v>
      </c>
      <c r="AH43" s="16">
        <v>14.97</v>
      </c>
      <c r="AI43" s="16">
        <v>16.57</v>
      </c>
      <c r="AJ43" s="16"/>
      <c r="AK43" s="16">
        <v>28.9</v>
      </c>
      <c r="AL43" s="16">
        <v>27.1</v>
      </c>
      <c r="AM43" s="16">
        <v>29.5</v>
      </c>
      <c r="AN43" s="16">
        <v>29.2</v>
      </c>
      <c r="AO43" s="16">
        <v>25.8</v>
      </c>
      <c r="AP43" s="16">
        <v>28.5</v>
      </c>
      <c r="AQ43" s="16">
        <v>28.5</v>
      </c>
      <c r="AR43" s="16">
        <v>29.7</v>
      </c>
      <c r="AS43" s="16">
        <v>16.8</v>
      </c>
      <c r="AT43" s="16">
        <v>14.73</v>
      </c>
      <c r="AU43" s="16">
        <v>15</v>
      </c>
      <c r="AV43" s="16">
        <v>15.1</v>
      </c>
      <c r="AW43" s="16">
        <v>14.3</v>
      </c>
      <c r="AX43" s="16">
        <v>13.66</v>
      </c>
      <c r="AY43" s="16">
        <v>14</v>
      </c>
      <c r="AZ43" s="16">
        <v>15</v>
      </c>
      <c r="BA43" s="16"/>
      <c r="BB43" s="16">
        <v>37.4</v>
      </c>
      <c r="BC43" s="16">
        <v>28.5</v>
      </c>
      <c r="BD43" s="16">
        <v>31.8</v>
      </c>
      <c r="BE43" s="16">
        <v>30.6</v>
      </c>
      <c r="BF43" s="16">
        <v>31</v>
      </c>
      <c r="BG43" s="16">
        <v>30.1</v>
      </c>
      <c r="BH43" s="16">
        <v>41.6</v>
      </c>
      <c r="BI43" s="16">
        <v>33.299999999999997</v>
      </c>
      <c r="BJ43" s="16">
        <v>17.899999999999999</v>
      </c>
      <c r="BK43" s="16">
        <v>20.3</v>
      </c>
      <c r="BL43" s="16">
        <v>21.3</v>
      </c>
      <c r="BM43" s="16">
        <v>20.3</v>
      </c>
      <c r="BN43" s="16">
        <v>20.9</v>
      </c>
      <c r="BO43" s="16">
        <v>23.6</v>
      </c>
      <c r="BP43" s="16">
        <v>20</v>
      </c>
      <c r="BQ43" s="16">
        <v>20.5</v>
      </c>
      <c r="BR43" s="16">
        <v>20.2</v>
      </c>
      <c r="BS43" s="16"/>
      <c r="BT43" s="16">
        <v>27.3</v>
      </c>
      <c r="BU43" s="16">
        <v>22.4</v>
      </c>
      <c r="BV43" s="16">
        <v>25.6</v>
      </c>
      <c r="BW43" s="16">
        <v>27.1</v>
      </c>
      <c r="BX43" s="16">
        <v>26.4</v>
      </c>
      <c r="BY43" s="16">
        <v>22.9</v>
      </c>
      <c r="BZ43" s="16">
        <v>25.7</v>
      </c>
      <c r="CA43" s="16">
        <v>29.3</v>
      </c>
      <c r="CB43" s="16">
        <v>24.7</v>
      </c>
      <c r="CC43" s="16">
        <v>11.62</v>
      </c>
      <c r="CD43" s="16">
        <v>10.79</v>
      </c>
      <c r="CE43" s="16">
        <v>11.05</v>
      </c>
      <c r="CF43" s="16">
        <v>10.54</v>
      </c>
      <c r="CG43" s="16">
        <v>10.78</v>
      </c>
      <c r="CH43" s="16">
        <v>12.1</v>
      </c>
      <c r="CI43" s="16">
        <v>12</v>
      </c>
      <c r="CJ43" s="16">
        <v>12</v>
      </c>
      <c r="CK43" s="16">
        <v>10.53</v>
      </c>
      <c r="CL43" s="16"/>
      <c r="CM43" s="16">
        <v>18.100000000000001</v>
      </c>
      <c r="CN43" s="16">
        <v>28</v>
      </c>
      <c r="CO43" s="16">
        <v>14.8</v>
      </c>
      <c r="CP43" s="16">
        <v>33.200000000000003</v>
      </c>
      <c r="CQ43" s="16">
        <v>18.11</v>
      </c>
      <c r="CR43" s="16">
        <v>13.2</v>
      </c>
      <c r="CS43" s="16">
        <v>16.3</v>
      </c>
      <c r="CT43" s="16">
        <v>13.22</v>
      </c>
      <c r="CU43" s="16">
        <v>16.8</v>
      </c>
      <c r="CV43" s="16">
        <v>22.5</v>
      </c>
      <c r="CW43" s="16">
        <v>23.5</v>
      </c>
      <c r="CX43" s="16">
        <v>21.4</v>
      </c>
      <c r="CY43" s="16">
        <v>22.25</v>
      </c>
      <c r="CZ43" s="16">
        <v>22.2</v>
      </c>
      <c r="DA43" s="16">
        <v>23.1</v>
      </c>
      <c r="DB43" s="16">
        <v>24.4</v>
      </c>
    </row>
    <row r="44" spans="1:106" x14ac:dyDescent="0.25">
      <c r="A44" t="s">
        <v>127</v>
      </c>
      <c r="B44" s="16">
        <v>1.8</v>
      </c>
      <c r="C44" s="16">
        <v>2.2000000000000002</v>
      </c>
      <c r="D44" s="16">
        <v>2.5</v>
      </c>
      <c r="E44" s="16">
        <v>1.8</v>
      </c>
      <c r="F44" s="16">
        <v>1.8</v>
      </c>
      <c r="G44" s="16">
        <v>1.7</v>
      </c>
      <c r="H44" s="16">
        <v>1.6</v>
      </c>
      <c r="I44" s="16">
        <v>1.6</v>
      </c>
      <c r="J44" s="16">
        <v>1.3</v>
      </c>
      <c r="K44" s="16">
        <v>0.57999999999999996</v>
      </c>
      <c r="L44" s="16">
        <v>0.64</v>
      </c>
      <c r="M44" s="16">
        <v>0.66</v>
      </c>
      <c r="N44" s="16">
        <v>0.81</v>
      </c>
      <c r="O44" s="16">
        <v>0.89</v>
      </c>
      <c r="P44" s="16">
        <v>0.72</v>
      </c>
      <c r="Q44" s="16">
        <v>0.56999999999999995</v>
      </c>
      <c r="R44" s="16"/>
      <c r="S44" s="16">
        <v>1.3</v>
      </c>
      <c r="T44" s="16">
        <v>1.2</v>
      </c>
      <c r="U44" s="16">
        <v>1.5</v>
      </c>
      <c r="V44" s="16">
        <v>1.4</v>
      </c>
      <c r="W44" s="16">
        <v>1.5</v>
      </c>
      <c r="X44" s="16">
        <v>1.9</v>
      </c>
      <c r="Y44" s="16">
        <v>2.4</v>
      </c>
      <c r="Z44" s="16">
        <v>2.2999999999999998</v>
      </c>
      <c r="AA44" s="16">
        <v>1.9</v>
      </c>
      <c r="AB44" s="16">
        <v>1.4</v>
      </c>
      <c r="AC44" s="16">
        <v>1.5</v>
      </c>
      <c r="AD44" s="16">
        <v>1.5</v>
      </c>
      <c r="AE44" s="16">
        <v>1</v>
      </c>
      <c r="AF44" s="16">
        <v>1</v>
      </c>
      <c r="AG44" s="16">
        <v>1.1000000000000001</v>
      </c>
      <c r="AH44" s="16">
        <v>0.9</v>
      </c>
      <c r="AI44" s="16">
        <v>0.82</v>
      </c>
      <c r="AJ44" s="16"/>
      <c r="AK44" s="16">
        <v>1.8</v>
      </c>
      <c r="AL44" s="16">
        <v>2.5</v>
      </c>
      <c r="AM44" s="16">
        <v>3.2</v>
      </c>
      <c r="AN44" s="16">
        <v>2.2999999999999998</v>
      </c>
      <c r="AO44" s="16">
        <v>1.9</v>
      </c>
      <c r="AP44" s="16">
        <v>2.1</v>
      </c>
      <c r="AQ44" s="16">
        <v>2.2999999999999998</v>
      </c>
      <c r="AR44" s="16">
        <v>2.2999999999999998</v>
      </c>
      <c r="AS44" s="16">
        <v>1</v>
      </c>
      <c r="AT44" s="16">
        <v>0.85</v>
      </c>
      <c r="AU44" s="16">
        <v>1.2</v>
      </c>
      <c r="AV44" s="16">
        <v>1.2</v>
      </c>
      <c r="AW44" s="16">
        <v>1.2</v>
      </c>
      <c r="AX44" s="16">
        <v>0.91</v>
      </c>
      <c r="AY44" s="16">
        <v>1.1000000000000001</v>
      </c>
      <c r="AZ44" s="16">
        <v>1</v>
      </c>
      <c r="BA44" s="16"/>
      <c r="BB44" s="16">
        <v>3.3</v>
      </c>
      <c r="BC44" s="16">
        <v>2.2999999999999998</v>
      </c>
      <c r="BD44" s="16">
        <v>1.3</v>
      </c>
      <c r="BE44" s="16">
        <v>1.4</v>
      </c>
      <c r="BF44" s="16">
        <v>1.7</v>
      </c>
      <c r="BG44" s="16">
        <v>1.9</v>
      </c>
      <c r="BH44" s="16">
        <v>3.3</v>
      </c>
      <c r="BI44" s="16">
        <v>2.6</v>
      </c>
      <c r="BJ44" s="16">
        <v>1.1000000000000001</v>
      </c>
      <c r="BK44" s="16">
        <v>1.2</v>
      </c>
      <c r="BL44" s="16">
        <v>1.2</v>
      </c>
      <c r="BM44" s="16">
        <v>1.8</v>
      </c>
      <c r="BN44" s="16">
        <v>1.6</v>
      </c>
      <c r="BO44" s="16">
        <v>1.5</v>
      </c>
      <c r="BP44" s="16">
        <v>1.4</v>
      </c>
      <c r="BQ44" s="16">
        <v>1.5</v>
      </c>
      <c r="BR44" s="16">
        <v>1.2</v>
      </c>
      <c r="BS44" s="16"/>
      <c r="BT44" s="16">
        <v>2.5</v>
      </c>
      <c r="BU44" s="16">
        <v>1.8</v>
      </c>
      <c r="BV44" s="16">
        <v>1.8</v>
      </c>
      <c r="BW44" s="16">
        <v>3</v>
      </c>
      <c r="BX44" s="16">
        <v>2.1</v>
      </c>
      <c r="BY44" s="16">
        <v>1.7</v>
      </c>
      <c r="BZ44" s="16">
        <v>2.1</v>
      </c>
      <c r="CA44" s="16">
        <v>2.2000000000000002</v>
      </c>
      <c r="CB44" s="16">
        <v>2.2000000000000002</v>
      </c>
      <c r="CC44" s="16">
        <v>0.76</v>
      </c>
      <c r="CD44" s="16">
        <v>0.69</v>
      </c>
      <c r="CE44" s="16">
        <v>0.71</v>
      </c>
      <c r="CF44" s="16">
        <v>0.73</v>
      </c>
      <c r="CG44" s="16">
        <v>0.67</v>
      </c>
      <c r="CH44" s="16">
        <v>1.1000000000000001</v>
      </c>
      <c r="CI44" s="16">
        <v>0.94</v>
      </c>
      <c r="CJ44" s="16">
        <v>1.1000000000000001</v>
      </c>
      <c r="CK44" s="16">
        <v>0.93</v>
      </c>
      <c r="CL44" s="16"/>
      <c r="CM44" s="16">
        <v>1.5</v>
      </c>
      <c r="CN44" s="16">
        <v>2.1</v>
      </c>
      <c r="CO44" s="16">
        <v>0.96</v>
      </c>
      <c r="CP44" s="16">
        <v>1.8</v>
      </c>
      <c r="CQ44" s="16">
        <v>0.87</v>
      </c>
      <c r="CR44" s="16">
        <v>1.1000000000000001</v>
      </c>
      <c r="CS44" s="16">
        <v>1</v>
      </c>
      <c r="CT44" s="16">
        <v>0.83</v>
      </c>
      <c r="CU44" s="16">
        <v>1.1000000000000001</v>
      </c>
      <c r="CV44" s="16">
        <v>1.3</v>
      </c>
      <c r="CW44" s="16">
        <v>1.4</v>
      </c>
      <c r="CX44" s="16">
        <v>1.3</v>
      </c>
      <c r="CY44" s="16">
        <v>0.98</v>
      </c>
      <c r="CZ44" s="16">
        <v>1.2</v>
      </c>
      <c r="DA44" s="16">
        <v>1.3</v>
      </c>
      <c r="DB44" s="16">
        <v>1.2</v>
      </c>
    </row>
    <row r="45" spans="1:106" x14ac:dyDescent="0.25">
      <c r="A45" s="10" t="s">
        <v>128</v>
      </c>
      <c r="B45" s="22">
        <v>2640</v>
      </c>
      <c r="C45" s="22">
        <v>2200</v>
      </c>
      <c r="D45" s="22">
        <v>2280</v>
      </c>
      <c r="E45" s="22">
        <v>2300</v>
      </c>
      <c r="F45" s="22">
        <v>2500</v>
      </c>
      <c r="G45" s="22">
        <v>2880</v>
      </c>
      <c r="H45" s="22">
        <v>2110</v>
      </c>
      <c r="I45" s="22">
        <v>2170</v>
      </c>
      <c r="J45" s="22">
        <v>3560</v>
      </c>
      <c r="K45" s="22">
        <v>8990</v>
      </c>
      <c r="L45" s="22">
        <v>9590</v>
      </c>
      <c r="M45" s="22">
        <v>9870</v>
      </c>
      <c r="N45" s="22">
        <v>10460</v>
      </c>
      <c r="O45" s="22">
        <v>9570</v>
      </c>
      <c r="P45" s="22">
        <v>10000</v>
      </c>
      <c r="Q45" s="22">
        <v>10250</v>
      </c>
      <c r="R45" s="16"/>
      <c r="S45" s="22">
        <v>4340</v>
      </c>
      <c r="T45" s="22">
        <v>3260</v>
      </c>
      <c r="U45" s="22">
        <v>4060</v>
      </c>
      <c r="V45" s="22">
        <v>4490</v>
      </c>
      <c r="W45" s="22">
        <v>4450</v>
      </c>
      <c r="X45" s="22">
        <v>4400</v>
      </c>
      <c r="Y45" s="22">
        <v>4180</v>
      </c>
      <c r="Z45" s="22">
        <v>4310</v>
      </c>
      <c r="AA45" s="22">
        <v>4310</v>
      </c>
      <c r="AB45" s="22">
        <v>10850</v>
      </c>
      <c r="AC45" s="22">
        <v>10950</v>
      </c>
      <c r="AD45" s="22">
        <v>10320</v>
      </c>
      <c r="AE45" s="22">
        <v>9520</v>
      </c>
      <c r="AF45" s="22">
        <v>9600</v>
      </c>
      <c r="AG45" s="22">
        <v>9230</v>
      </c>
      <c r="AH45" s="22">
        <v>9410</v>
      </c>
      <c r="AI45" s="22">
        <v>9800</v>
      </c>
      <c r="AJ45" s="16"/>
      <c r="AK45" s="22">
        <v>6650</v>
      </c>
      <c r="AL45" s="22">
        <v>4290</v>
      </c>
      <c r="AM45" s="22">
        <v>6320</v>
      </c>
      <c r="AN45" s="22">
        <v>4520</v>
      </c>
      <c r="AO45" s="22">
        <v>5720</v>
      </c>
      <c r="AP45" s="22">
        <v>6370</v>
      </c>
      <c r="AQ45" s="22">
        <v>5180</v>
      </c>
      <c r="AR45" s="22">
        <v>6280</v>
      </c>
      <c r="AS45" s="22">
        <v>12080</v>
      </c>
      <c r="AT45" s="22">
        <v>11200</v>
      </c>
      <c r="AU45" s="22">
        <v>17300</v>
      </c>
      <c r="AV45" s="22">
        <v>15900</v>
      </c>
      <c r="AW45" s="22">
        <v>16100</v>
      </c>
      <c r="AX45" s="22">
        <v>16900</v>
      </c>
      <c r="AY45" s="22">
        <v>17800</v>
      </c>
      <c r="AZ45" s="22">
        <v>13320</v>
      </c>
      <c r="BA45" s="16"/>
      <c r="BB45" s="22">
        <v>5790</v>
      </c>
      <c r="BC45" s="22">
        <v>6570</v>
      </c>
      <c r="BD45" s="22">
        <v>6490</v>
      </c>
      <c r="BE45" s="22">
        <v>5660</v>
      </c>
      <c r="BF45" s="22">
        <v>6040</v>
      </c>
      <c r="BG45" s="22">
        <v>7020</v>
      </c>
      <c r="BH45" s="22">
        <v>5720</v>
      </c>
      <c r="BI45" s="22">
        <v>6550</v>
      </c>
      <c r="BJ45" s="22">
        <v>16450</v>
      </c>
      <c r="BK45" s="22">
        <v>13990</v>
      </c>
      <c r="BL45" s="22">
        <v>17670</v>
      </c>
      <c r="BM45" s="22">
        <v>17700</v>
      </c>
      <c r="BN45" s="22">
        <v>17900</v>
      </c>
      <c r="BO45" s="22">
        <v>18500</v>
      </c>
      <c r="BP45" s="22">
        <v>16800</v>
      </c>
      <c r="BQ45" s="22">
        <v>17400</v>
      </c>
      <c r="BR45" s="22">
        <v>17400</v>
      </c>
      <c r="BS45" s="16"/>
      <c r="BT45" s="22">
        <v>6180</v>
      </c>
      <c r="BU45" s="22">
        <v>6040</v>
      </c>
      <c r="BV45" s="22">
        <v>6100</v>
      </c>
      <c r="BW45" s="22">
        <v>5920</v>
      </c>
      <c r="BX45" s="22">
        <v>5850</v>
      </c>
      <c r="BY45" s="22">
        <v>7020</v>
      </c>
      <c r="BZ45" s="22">
        <v>6560</v>
      </c>
      <c r="CA45" s="22">
        <v>5670</v>
      </c>
      <c r="CB45" s="22">
        <v>6160</v>
      </c>
      <c r="CC45" s="22">
        <v>17300</v>
      </c>
      <c r="CD45" s="22">
        <v>16400</v>
      </c>
      <c r="CE45" s="22">
        <v>15590</v>
      </c>
      <c r="CF45" s="22">
        <v>17500</v>
      </c>
      <c r="CG45" s="22">
        <v>16440</v>
      </c>
      <c r="CH45" s="22">
        <v>18600</v>
      </c>
      <c r="CI45" s="22">
        <v>19100</v>
      </c>
      <c r="CJ45" s="22">
        <v>17600</v>
      </c>
      <c r="CK45" s="22">
        <v>15800</v>
      </c>
      <c r="CL45" s="16"/>
      <c r="CM45" s="22">
        <v>5260</v>
      </c>
      <c r="CN45" s="22">
        <v>6450</v>
      </c>
      <c r="CO45" s="22">
        <v>5790</v>
      </c>
      <c r="CP45" s="22">
        <v>6390</v>
      </c>
      <c r="CQ45" s="22">
        <v>5240</v>
      </c>
      <c r="CR45" s="22">
        <v>5200</v>
      </c>
      <c r="CS45" s="22">
        <v>5410</v>
      </c>
      <c r="CT45" s="22">
        <v>4670</v>
      </c>
      <c r="CU45" s="22">
        <v>5520</v>
      </c>
      <c r="CV45" s="22">
        <v>15860</v>
      </c>
      <c r="CW45" s="22">
        <v>15990</v>
      </c>
      <c r="CX45" s="22">
        <v>15700</v>
      </c>
      <c r="CY45" s="22">
        <v>16420</v>
      </c>
      <c r="CZ45" s="22">
        <v>16030</v>
      </c>
      <c r="DA45" s="22">
        <v>16190</v>
      </c>
      <c r="DB45" s="22">
        <v>15570</v>
      </c>
    </row>
    <row r="46" spans="1:106" x14ac:dyDescent="0.25">
      <c r="A46" s="10" t="s">
        <v>129</v>
      </c>
      <c r="B46" s="22">
        <v>160</v>
      </c>
      <c r="C46" s="22">
        <v>150</v>
      </c>
      <c r="D46" s="22">
        <v>180</v>
      </c>
      <c r="E46" s="22">
        <v>180</v>
      </c>
      <c r="F46" s="22">
        <v>180</v>
      </c>
      <c r="G46" s="22">
        <v>160</v>
      </c>
      <c r="H46" s="22">
        <v>120</v>
      </c>
      <c r="I46" s="22">
        <v>120</v>
      </c>
      <c r="J46" s="22">
        <v>270</v>
      </c>
      <c r="K46" s="22">
        <v>540</v>
      </c>
      <c r="L46" s="22">
        <v>410</v>
      </c>
      <c r="M46" s="22">
        <v>510</v>
      </c>
      <c r="N46" s="22">
        <v>690</v>
      </c>
      <c r="O46" s="22">
        <v>660</v>
      </c>
      <c r="P46" s="22">
        <v>490</v>
      </c>
      <c r="Q46" s="22">
        <v>390</v>
      </c>
      <c r="R46" s="16"/>
      <c r="S46" s="22">
        <v>180</v>
      </c>
      <c r="T46" s="22">
        <v>160</v>
      </c>
      <c r="U46" s="22">
        <v>350</v>
      </c>
      <c r="V46" s="22">
        <v>320</v>
      </c>
      <c r="W46" s="22">
        <v>270</v>
      </c>
      <c r="X46" s="22">
        <v>220</v>
      </c>
      <c r="Y46" s="22">
        <v>360</v>
      </c>
      <c r="Z46" s="22">
        <v>390</v>
      </c>
      <c r="AA46" s="22">
        <v>350</v>
      </c>
      <c r="AB46" s="22">
        <v>670</v>
      </c>
      <c r="AC46" s="22">
        <v>900</v>
      </c>
      <c r="AD46" s="22">
        <v>870</v>
      </c>
      <c r="AE46" s="22">
        <v>570</v>
      </c>
      <c r="AF46" s="22">
        <v>550</v>
      </c>
      <c r="AG46" s="22">
        <v>480</v>
      </c>
      <c r="AH46" s="22">
        <v>480</v>
      </c>
      <c r="AI46" s="22">
        <v>440</v>
      </c>
      <c r="AJ46" s="16"/>
      <c r="AK46" s="22">
        <v>470</v>
      </c>
      <c r="AL46" s="22">
        <v>350</v>
      </c>
      <c r="AM46" s="22">
        <v>570</v>
      </c>
      <c r="AN46" s="22">
        <v>320</v>
      </c>
      <c r="AO46" s="22">
        <v>440</v>
      </c>
      <c r="AP46" s="22">
        <v>430</v>
      </c>
      <c r="AQ46" s="22">
        <v>440</v>
      </c>
      <c r="AR46" s="22">
        <v>500</v>
      </c>
      <c r="AS46" s="22">
        <v>780</v>
      </c>
      <c r="AT46" s="22">
        <v>700</v>
      </c>
      <c r="AU46" s="22">
        <v>1000</v>
      </c>
      <c r="AV46" s="22">
        <v>860</v>
      </c>
      <c r="AW46" s="22">
        <v>1200</v>
      </c>
      <c r="AX46" s="22">
        <v>1000</v>
      </c>
      <c r="AY46" s="22">
        <v>1100</v>
      </c>
      <c r="AZ46" s="22">
        <v>770</v>
      </c>
      <c r="BA46" s="16"/>
      <c r="BB46" s="22">
        <v>620</v>
      </c>
      <c r="BC46" s="22">
        <v>560</v>
      </c>
      <c r="BD46" s="22">
        <v>400</v>
      </c>
      <c r="BE46" s="22">
        <v>280</v>
      </c>
      <c r="BF46" s="22">
        <v>370</v>
      </c>
      <c r="BG46" s="22">
        <v>420</v>
      </c>
      <c r="BH46" s="22">
        <v>430</v>
      </c>
      <c r="BI46" s="22">
        <v>440</v>
      </c>
      <c r="BJ46" s="22">
        <v>850</v>
      </c>
      <c r="BK46" s="22">
        <v>680</v>
      </c>
      <c r="BL46" s="22">
        <v>850</v>
      </c>
      <c r="BM46" s="22">
        <v>1800</v>
      </c>
      <c r="BN46" s="22">
        <v>1300</v>
      </c>
      <c r="BO46" s="22">
        <v>1400</v>
      </c>
      <c r="BP46" s="22">
        <v>1100</v>
      </c>
      <c r="BQ46" s="22">
        <v>1300</v>
      </c>
      <c r="BR46" s="22">
        <v>1200</v>
      </c>
      <c r="BS46" s="16"/>
      <c r="BT46" s="22">
        <v>630</v>
      </c>
      <c r="BU46" s="22">
        <v>490</v>
      </c>
      <c r="BV46" s="22">
        <v>370</v>
      </c>
      <c r="BW46" s="22">
        <v>520</v>
      </c>
      <c r="BX46" s="22">
        <v>430</v>
      </c>
      <c r="BY46" s="22">
        <v>420</v>
      </c>
      <c r="BZ46" s="22">
        <v>510</v>
      </c>
      <c r="CA46" s="22">
        <v>460</v>
      </c>
      <c r="CB46" s="22">
        <v>460</v>
      </c>
      <c r="CC46" s="22">
        <v>1100</v>
      </c>
      <c r="CD46" s="22">
        <v>1000</v>
      </c>
      <c r="CE46" s="22">
        <v>760</v>
      </c>
      <c r="CF46" s="22">
        <v>1200</v>
      </c>
      <c r="CG46" s="22">
        <v>780</v>
      </c>
      <c r="CH46" s="22">
        <v>1500</v>
      </c>
      <c r="CI46" s="22">
        <v>1700</v>
      </c>
      <c r="CJ46" s="22">
        <v>1700</v>
      </c>
      <c r="CK46" s="22">
        <v>1100</v>
      </c>
      <c r="CL46" s="16"/>
      <c r="CM46" s="22">
        <v>310</v>
      </c>
      <c r="CN46" s="22">
        <v>350</v>
      </c>
      <c r="CO46" s="22">
        <v>290</v>
      </c>
      <c r="CP46" s="22">
        <v>280</v>
      </c>
      <c r="CQ46" s="22">
        <v>280</v>
      </c>
      <c r="CR46" s="22">
        <v>250</v>
      </c>
      <c r="CS46" s="22">
        <v>200</v>
      </c>
      <c r="CT46" s="22">
        <v>250</v>
      </c>
      <c r="CU46" s="22">
        <v>270</v>
      </c>
      <c r="CV46" s="22">
        <v>720</v>
      </c>
      <c r="CW46" s="22">
        <v>570</v>
      </c>
      <c r="CX46" s="22">
        <v>640</v>
      </c>
      <c r="CY46" s="22">
        <v>640</v>
      </c>
      <c r="CZ46" s="22">
        <v>780</v>
      </c>
      <c r="DA46" s="22">
        <v>870</v>
      </c>
      <c r="DB46" s="22">
        <v>790</v>
      </c>
    </row>
    <row r="47" spans="1:106" x14ac:dyDescent="0.25">
      <c r="A47" t="s">
        <v>130</v>
      </c>
      <c r="B47" s="16">
        <v>118.2</v>
      </c>
      <c r="C47" s="16">
        <v>121.7</v>
      </c>
      <c r="D47" s="16">
        <v>126</v>
      </c>
      <c r="E47" s="16">
        <v>125.4</v>
      </c>
      <c r="F47" s="16">
        <v>122.1</v>
      </c>
      <c r="G47" s="16">
        <v>119.6</v>
      </c>
      <c r="H47" s="16">
        <v>126.8</v>
      </c>
      <c r="I47" s="16">
        <v>119.8</v>
      </c>
      <c r="J47" s="16">
        <v>124.1</v>
      </c>
      <c r="K47" s="16">
        <v>96.2</v>
      </c>
      <c r="L47" s="16">
        <v>103.3</v>
      </c>
      <c r="M47" s="16">
        <v>106.3</v>
      </c>
      <c r="N47" s="16">
        <v>104.5</v>
      </c>
      <c r="O47" s="16">
        <v>110.8</v>
      </c>
      <c r="P47" s="16">
        <v>101.9</v>
      </c>
      <c r="Q47" s="16">
        <v>106.5</v>
      </c>
      <c r="R47" s="16"/>
      <c r="S47" s="16">
        <v>120.5</v>
      </c>
      <c r="T47" s="16">
        <v>115.5</v>
      </c>
      <c r="U47" s="16">
        <v>111</v>
      </c>
      <c r="V47" s="16">
        <v>114.5</v>
      </c>
      <c r="W47" s="16">
        <v>123.3</v>
      </c>
      <c r="X47" s="16">
        <v>133.4</v>
      </c>
      <c r="Y47" s="16">
        <v>132</v>
      </c>
      <c r="Z47" s="16">
        <v>131</v>
      </c>
      <c r="AA47" s="16">
        <v>119.7</v>
      </c>
      <c r="AB47" s="16">
        <v>145.6</v>
      </c>
      <c r="AC47" s="16">
        <v>126.5</v>
      </c>
      <c r="AD47" s="16">
        <v>156</v>
      </c>
      <c r="AE47" s="16">
        <v>110.6</v>
      </c>
      <c r="AF47" s="16">
        <v>120.7</v>
      </c>
      <c r="AG47" s="16">
        <v>110.8</v>
      </c>
      <c r="AH47" s="16">
        <v>117.3</v>
      </c>
      <c r="AI47" s="16">
        <v>125.6</v>
      </c>
      <c r="AJ47" s="16"/>
      <c r="AK47" s="16">
        <v>248</v>
      </c>
      <c r="AL47" s="16">
        <v>243</v>
      </c>
      <c r="AM47" s="16">
        <v>239</v>
      </c>
      <c r="AN47" s="16">
        <v>243</v>
      </c>
      <c r="AO47" s="16">
        <v>248</v>
      </c>
      <c r="AP47" s="16">
        <v>241</v>
      </c>
      <c r="AQ47" s="16">
        <v>224</v>
      </c>
      <c r="AR47" s="16">
        <v>238</v>
      </c>
      <c r="AS47" s="16">
        <v>179</v>
      </c>
      <c r="AT47" s="16">
        <v>204</v>
      </c>
      <c r="AU47" s="16">
        <v>214</v>
      </c>
      <c r="AV47" s="16">
        <v>214</v>
      </c>
      <c r="AW47" s="16">
        <v>184</v>
      </c>
      <c r="AX47" s="16">
        <v>175.9</v>
      </c>
      <c r="AY47" s="16">
        <v>202</v>
      </c>
      <c r="AZ47" s="16">
        <v>192</v>
      </c>
      <c r="BA47" s="16"/>
      <c r="BB47" s="16">
        <v>238</v>
      </c>
      <c r="BC47" s="16">
        <v>181</v>
      </c>
      <c r="BD47" s="16">
        <v>164.2</v>
      </c>
      <c r="BE47" s="16">
        <v>198</v>
      </c>
      <c r="BF47" s="16">
        <v>213</v>
      </c>
      <c r="BG47" s="16">
        <v>217</v>
      </c>
      <c r="BH47" s="16">
        <v>205</v>
      </c>
      <c r="BI47" s="16">
        <v>169</v>
      </c>
      <c r="BJ47" s="16">
        <v>205.3</v>
      </c>
      <c r="BK47" s="16">
        <v>141.80000000000001</v>
      </c>
      <c r="BL47" s="16">
        <v>190.3</v>
      </c>
      <c r="BM47" s="16">
        <v>198</v>
      </c>
      <c r="BN47" s="16">
        <v>205</v>
      </c>
      <c r="BO47" s="16">
        <v>229</v>
      </c>
      <c r="BP47" s="16">
        <v>195</v>
      </c>
      <c r="BQ47" s="16">
        <v>202</v>
      </c>
      <c r="BR47" s="16">
        <v>217</v>
      </c>
      <c r="BS47" s="16"/>
      <c r="BT47" s="16">
        <v>128</v>
      </c>
      <c r="BU47" s="16">
        <v>122.2</v>
      </c>
      <c r="BV47" s="16">
        <v>116.2</v>
      </c>
      <c r="BW47" s="16">
        <v>120</v>
      </c>
      <c r="BX47" s="16">
        <v>117.2</v>
      </c>
      <c r="BY47" s="16">
        <v>109.9</v>
      </c>
      <c r="BZ47" s="16">
        <v>114.8</v>
      </c>
      <c r="CA47" s="16">
        <v>121.2</v>
      </c>
      <c r="CB47" s="16">
        <v>121.3</v>
      </c>
      <c r="CC47" s="16">
        <v>109</v>
      </c>
      <c r="CD47" s="16">
        <v>102.8</v>
      </c>
      <c r="CE47" s="16">
        <v>106.1</v>
      </c>
      <c r="CF47" s="16">
        <v>105.2</v>
      </c>
      <c r="CG47" s="16">
        <v>104</v>
      </c>
      <c r="CH47" s="16">
        <v>111.1</v>
      </c>
      <c r="CI47" s="16">
        <v>102.9</v>
      </c>
      <c r="CJ47" s="16">
        <v>100.6</v>
      </c>
      <c r="CK47" s="16">
        <v>100.7</v>
      </c>
      <c r="CL47" s="16"/>
      <c r="CM47" s="16">
        <v>248</v>
      </c>
      <c r="CN47" s="16">
        <v>282</v>
      </c>
      <c r="CO47" s="16">
        <v>303</v>
      </c>
      <c r="CP47" s="16">
        <v>309</v>
      </c>
      <c r="CQ47" s="16">
        <v>286</v>
      </c>
      <c r="CR47" s="16">
        <v>290</v>
      </c>
      <c r="CS47" s="16">
        <v>339</v>
      </c>
      <c r="CT47" s="16">
        <v>242</v>
      </c>
      <c r="CU47" s="16">
        <v>392</v>
      </c>
      <c r="CV47" s="16">
        <v>302</v>
      </c>
      <c r="CW47" s="16">
        <v>296</v>
      </c>
      <c r="CX47" s="16">
        <v>278</v>
      </c>
      <c r="CY47" s="16">
        <v>278</v>
      </c>
      <c r="CZ47" s="16">
        <v>277</v>
      </c>
      <c r="DA47" s="16">
        <v>316</v>
      </c>
      <c r="DB47" s="16">
        <v>246</v>
      </c>
    </row>
    <row r="48" spans="1:106" x14ac:dyDescent="0.25">
      <c r="A48" t="s">
        <v>131</v>
      </c>
      <c r="B48" s="16">
        <v>6.7</v>
      </c>
      <c r="C48" s="16">
        <v>8.3000000000000007</v>
      </c>
      <c r="D48" s="16">
        <v>10</v>
      </c>
      <c r="E48" s="16">
        <v>9.3000000000000007</v>
      </c>
      <c r="F48" s="16">
        <v>7.4</v>
      </c>
      <c r="G48" s="16">
        <v>6.5</v>
      </c>
      <c r="H48" s="16">
        <v>6.7</v>
      </c>
      <c r="I48" s="16">
        <v>7.2</v>
      </c>
      <c r="J48" s="16">
        <v>8.6</v>
      </c>
      <c r="K48" s="16">
        <v>6.1</v>
      </c>
      <c r="L48" s="16">
        <v>4.8</v>
      </c>
      <c r="M48" s="16">
        <v>5.8</v>
      </c>
      <c r="N48" s="16">
        <v>5.7</v>
      </c>
      <c r="O48" s="16">
        <v>9</v>
      </c>
      <c r="P48" s="16">
        <v>4.8</v>
      </c>
      <c r="Q48" s="16">
        <v>5.4</v>
      </c>
      <c r="R48" s="16"/>
      <c r="S48" s="16">
        <v>5.9</v>
      </c>
      <c r="T48" s="16">
        <v>6.7</v>
      </c>
      <c r="U48" s="16">
        <v>10</v>
      </c>
      <c r="V48" s="16">
        <v>7.9</v>
      </c>
      <c r="W48" s="16">
        <v>8</v>
      </c>
      <c r="X48" s="16">
        <v>7.5</v>
      </c>
      <c r="Y48" s="16">
        <v>11</v>
      </c>
      <c r="Z48" s="16">
        <v>11</v>
      </c>
      <c r="AA48" s="16">
        <v>9.3000000000000007</v>
      </c>
      <c r="AB48" s="16">
        <v>9</v>
      </c>
      <c r="AC48" s="16">
        <v>9.6999999999999993</v>
      </c>
      <c r="AD48" s="16">
        <v>12</v>
      </c>
      <c r="AE48" s="16">
        <v>6.7</v>
      </c>
      <c r="AF48" s="16">
        <v>8.3000000000000007</v>
      </c>
      <c r="AG48" s="16">
        <v>5.4</v>
      </c>
      <c r="AH48" s="16">
        <v>4.8</v>
      </c>
      <c r="AI48" s="16">
        <v>6.6</v>
      </c>
      <c r="AJ48" s="16"/>
      <c r="AK48" s="16">
        <v>16</v>
      </c>
      <c r="AL48" s="16">
        <v>20</v>
      </c>
      <c r="AM48" s="16">
        <v>20</v>
      </c>
      <c r="AN48" s="16">
        <v>16</v>
      </c>
      <c r="AO48" s="16">
        <v>21</v>
      </c>
      <c r="AP48" s="16">
        <v>16</v>
      </c>
      <c r="AQ48" s="16">
        <v>20</v>
      </c>
      <c r="AR48" s="16">
        <v>17</v>
      </c>
      <c r="AS48" s="16">
        <v>11</v>
      </c>
      <c r="AT48" s="16">
        <v>10</v>
      </c>
      <c r="AU48" s="16">
        <v>13</v>
      </c>
      <c r="AV48" s="16">
        <v>13</v>
      </c>
      <c r="AW48" s="16">
        <v>16</v>
      </c>
      <c r="AX48" s="16">
        <v>9.6</v>
      </c>
      <c r="AY48" s="16">
        <v>14</v>
      </c>
      <c r="AZ48" s="16">
        <v>12</v>
      </c>
      <c r="BA48" s="16"/>
      <c r="BB48" s="16">
        <v>23</v>
      </c>
      <c r="BC48" s="16">
        <v>13</v>
      </c>
      <c r="BD48" s="16">
        <v>9</v>
      </c>
      <c r="BE48" s="16">
        <v>11</v>
      </c>
      <c r="BF48" s="16">
        <v>14</v>
      </c>
      <c r="BG48" s="16">
        <v>14</v>
      </c>
      <c r="BH48" s="16">
        <v>18</v>
      </c>
      <c r="BI48" s="16">
        <v>12</v>
      </c>
      <c r="BJ48" s="16">
        <v>9.6</v>
      </c>
      <c r="BK48" s="16">
        <v>7</v>
      </c>
      <c r="BL48" s="16">
        <v>9.9</v>
      </c>
      <c r="BM48" s="16">
        <v>20</v>
      </c>
      <c r="BN48" s="16">
        <v>16</v>
      </c>
      <c r="BO48" s="16">
        <v>17</v>
      </c>
      <c r="BP48" s="16">
        <v>14</v>
      </c>
      <c r="BQ48" s="16">
        <v>14</v>
      </c>
      <c r="BR48" s="16">
        <v>15</v>
      </c>
      <c r="BS48" s="16"/>
      <c r="BT48" s="16">
        <v>13</v>
      </c>
      <c r="BU48" s="16">
        <v>9.5</v>
      </c>
      <c r="BV48" s="16">
        <v>6.1</v>
      </c>
      <c r="BW48" s="16">
        <v>11</v>
      </c>
      <c r="BX48" s="16">
        <v>9.3000000000000007</v>
      </c>
      <c r="BY48" s="16">
        <v>7.2</v>
      </c>
      <c r="BZ48" s="16">
        <v>9.1</v>
      </c>
      <c r="CA48" s="16">
        <v>9.4</v>
      </c>
      <c r="CB48" s="16">
        <v>9.5</v>
      </c>
      <c r="CC48" s="16">
        <v>6.5</v>
      </c>
      <c r="CD48" s="16">
        <v>7</v>
      </c>
      <c r="CE48" s="16">
        <v>5.8</v>
      </c>
      <c r="CF48" s="16">
        <v>8.4</v>
      </c>
      <c r="CG48" s="16">
        <v>5.2</v>
      </c>
      <c r="CH48" s="16">
        <v>8.4</v>
      </c>
      <c r="CI48" s="16">
        <v>8.3000000000000007</v>
      </c>
      <c r="CJ48" s="16">
        <v>8.4</v>
      </c>
      <c r="CK48" s="16">
        <v>6.6</v>
      </c>
      <c r="CL48" s="16"/>
      <c r="CM48" s="16">
        <v>13</v>
      </c>
      <c r="CN48" s="16">
        <v>17</v>
      </c>
      <c r="CO48" s="16">
        <v>16</v>
      </c>
      <c r="CP48" s="16">
        <v>13</v>
      </c>
      <c r="CQ48" s="16">
        <v>14</v>
      </c>
      <c r="CR48" s="16">
        <v>15</v>
      </c>
      <c r="CS48" s="16">
        <v>13</v>
      </c>
      <c r="CT48" s="16">
        <v>13</v>
      </c>
      <c r="CU48" s="16">
        <v>19</v>
      </c>
      <c r="CV48" s="16">
        <v>14</v>
      </c>
      <c r="CW48" s="16">
        <v>12</v>
      </c>
      <c r="CX48" s="16">
        <v>11</v>
      </c>
      <c r="CY48" s="16">
        <v>12</v>
      </c>
      <c r="CZ48" s="16">
        <v>14</v>
      </c>
      <c r="DA48" s="16">
        <v>16</v>
      </c>
      <c r="DB48" s="16">
        <v>12</v>
      </c>
    </row>
    <row r="49" spans="1:106" x14ac:dyDescent="0.25">
      <c r="A49" t="s">
        <v>132</v>
      </c>
      <c r="B49" s="16">
        <v>144</v>
      </c>
      <c r="C49" s="16">
        <v>118</v>
      </c>
      <c r="D49" s="16">
        <v>132</v>
      </c>
      <c r="E49" s="16">
        <v>150</v>
      </c>
      <c r="F49" s="16">
        <v>111.7</v>
      </c>
      <c r="G49" s="16">
        <v>99.3</v>
      </c>
      <c r="H49" s="16">
        <v>122.5</v>
      </c>
      <c r="I49" s="16">
        <v>133.80000000000001</v>
      </c>
      <c r="J49" s="16">
        <v>126</v>
      </c>
      <c r="K49" s="16">
        <v>100.4</v>
      </c>
      <c r="L49" s="16">
        <v>88.1</v>
      </c>
      <c r="M49" s="16">
        <v>131.6</v>
      </c>
      <c r="N49" s="16">
        <v>112</v>
      </c>
      <c r="O49" s="16">
        <v>129.69999999999999</v>
      </c>
      <c r="P49" s="16">
        <v>125.2</v>
      </c>
      <c r="Q49" s="16">
        <v>126</v>
      </c>
      <c r="R49" s="16"/>
      <c r="S49" s="16">
        <v>125.6</v>
      </c>
      <c r="T49" s="16">
        <v>76.5</v>
      </c>
      <c r="U49" s="16">
        <v>55.5</v>
      </c>
      <c r="V49" s="16">
        <v>15.2</v>
      </c>
      <c r="W49" s="16">
        <v>206</v>
      </c>
      <c r="X49" s="16">
        <v>86.9</v>
      </c>
      <c r="Y49" s="16">
        <v>182</v>
      </c>
      <c r="Z49" s="16">
        <v>135</v>
      </c>
      <c r="AA49" s="16">
        <v>109.9</v>
      </c>
      <c r="AB49" s="16">
        <v>126.6</v>
      </c>
      <c r="AC49" s="16">
        <v>71</v>
      </c>
      <c r="AD49" s="16">
        <v>136</v>
      </c>
      <c r="AE49" s="16">
        <v>40.700000000000003</v>
      </c>
      <c r="AF49" s="16">
        <v>136.19999999999999</v>
      </c>
      <c r="AG49" s="16">
        <v>142.69999999999999</v>
      </c>
      <c r="AH49" s="16">
        <v>112.4</v>
      </c>
      <c r="AI49" s="16">
        <v>72</v>
      </c>
      <c r="AJ49" s="16"/>
      <c r="AK49" s="16">
        <v>250</v>
      </c>
      <c r="AL49" s="16">
        <v>146</v>
      </c>
      <c r="AM49" s="16">
        <v>227</v>
      </c>
      <c r="AN49" s="16">
        <v>148</v>
      </c>
      <c r="AO49" s="16">
        <v>110.9</v>
      </c>
      <c r="AP49" s="16">
        <v>276</v>
      </c>
      <c r="AQ49" s="16">
        <v>126</v>
      </c>
      <c r="AR49" s="16">
        <v>246</v>
      </c>
      <c r="AS49" s="16">
        <v>151</v>
      </c>
      <c r="AT49" s="16">
        <v>199</v>
      </c>
      <c r="AU49" s="16">
        <v>115.5</v>
      </c>
      <c r="AV49" s="16">
        <v>142.6</v>
      </c>
      <c r="AW49" s="16">
        <v>135</v>
      </c>
      <c r="AX49" s="16">
        <v>162</v>
      </c>
      <c r="AY49" s="16">
        <v>170</v>
      </c>
      <c r="AZ49" s="16">
        <v>183</v>
      </c>
      <c r="BA49" s="16"/>
      <c r="BB49" s="16">
        <v>244</v>
      </c>
      <c r="BC49" s="16">
        <v>45</v>
      </c>
      <c r="BD49" s="16">
        <v>76.400000000000006</v>
      </c>
      <c r="BE49" s="16">
        <v>87.3</v>
      </c>
      <c r="BF49" s="16">
        <v>82.9</v>
      </c>
      <c r="BG49" s="16">
        <v>93.9</v>
      </c>
      <c r="BH49" s="16">
        <v>163</v>
      </c>
      <c r="BI49" s="16">
        <v>91.7</v>
      </c>
      <c r="BJ49" s="16">
        <v>343</v>
      </c>
      <c r="BK49" s="16">
        <v>149.19999999999999</v>
      </c>
      <c r="BL49" s="16">
        <v>289</v>
      </c>
      <c r="BM49" s="16">
        <v>299</v>
      </c>
      <c r="BN49" s="16">
        <v>235</v>
      </c>
      <c r="BO49" s="16">
        <v>255</v>
      </c>
      <c r="BP49" s="16">
        <v>150</v>
      </c>
      <c r="BQ49" s="16">
        <v>315</v>
      </c>
      <c r="BR49" s="16">
        <v>249</v>
      </c>
      <c r="BS49" s="16"/>
      <c r="BT49" s="16">
        <v>94.5</v>
      </c>
      <c r="BU49" s="16">
        <v>128</v>
      </c>
      <c r="BV49" s="16">
        <v>159</v>
      </c>
      <c r="BW49" s="16">
        <v>98</v>
      </c>
      <c r="BX49" s="16">
        <v>116</v>
      </c>
      <c r="BY49" s="16">
        <v>143.5</v>
      </c>
      <c r="BZ49" s="16">
        <v>114</v>
      </c>
      <c r="CA49" s="16">
        <v>131</v>
      </c>
      <c r="CB49" s="16">
        <v>130</v>
      </c>
      <c r="CC49" s="16">
        <v>129.6</v>
      </c>
      <c r="CD49" s="16">
        <v>128.19999999999999</v>
      </c>
      <c r="CE49" s="16">
        <v>101.5</v>
      </c>
      <c r="CF49" s="16">
        <v>132</v>
      </c>
      <c r="CG49" s="16">
        <v>127.4</v>
      </c>
      <c r="CH49" s="16">
        <v>151</v>
      </c>
      <c r="CI49" s="16">
        <v>159</v>
      </c>
      <c r="CJ49" s="16">
        <v>99.8</v>
      </c>
      <c r="CK49" s="16">
        <v>132.6</v>
      </c>
      <c r="CL49" s="16"/>
      <c r="CM49" s="16">
        <v>76.099999999999994</v>
      </c>
      <c r="CN49" s="16">
        <v>186</v>
      </c>
      <c r="CO49" s="16">
        <v>156</v>
      </c>
      <c r="CP49" s="16">
        <v>74.400000000000006</v>
      </c>
      <c r="CQ49" s="16">
        <v>116.1</v>
      </c>
      <c r="CR49" s="16">
        <v>31.8</v>
      </c>
      <c r="CS49" s="16">
        <v>104.2</v>
      </c>
      <c r="CT49" s="16">
        <v>4.2</v>
      </c>
      <c r="CU49" s="16">
        <v>53</v>
      </c>
      <c r="CV49" s="16">
        <v>147</v>
      </c>
      <c r="CW49" s="16">
        <v>97.1</v>
      </c>
      <c r="CX49" s="16">
        <v>179.9</v>
      </c>
      <c r="CY49" s="16">
        <v>169.1</v>
      </c>
      <c r="CZ49" s="16">
        <v>147.80000000000001</v>
      </c>
      <c r="DA49" s="16">
        <v>190.5</v>
      </c>
      <c r="DB49" s="16">
        <v>101.4</v>
      </c>
    </row>
    <row r="50" spans="1:106" x14ac:dyDescent="0.25">
      <c r="A50" t="s">
        <v>133</v>
      </c>
      <c r="B50" s="16">
        <v>12</v>
      </c>
      <c r="C50" s="16">
        <v>10</v>
      </c>
      <c r="D50" s="16">
        <v>12</v>
      </c>
      <c r="E50" s="16">
        <v>13</v>
      </c>
      <c r="F50" s="16">
        <v>6.9</v>
      </c>
      <c r="G50" s="16">
        <v>7.1</v>
      </c>
      <c r="H50" s="16">
        <v>7.7</v>
      </c>
      <c r="I50" s="16">
        <v>9</v>
      </c>
      <c r="J50" s="16">
        <v>8.8000000000000007</v>
      </c>
      <c r="K50" s="16">
        <v>8.5</v>
      </c>
      <c r="L50" s="16">
        <v>4.9000000000000004</v>
      </c>
      <c r="M50" s="16">
        <v>8.6999999999999993</v>
      </c>
      <c r="N50" s="16">
        <v>6.7</v>
      </c>
      <c r="O50" s="16">
        <v>8.5</v>
      </c>
      <c r="P50" s="16">
        <v>7.8</v>
      </c>
      <c r="Q50" s="16">
        <v>9.6</v>
      </c>
      <c r="R50" s="16"/>
      <c r="S50" s="16">
        <v>7.6</v>
      </c>
      <c r="T50" s="16">
        <v>6.6</v>
      </c>
      <c r="U50" s="16">
        <v>5.9</v>
      </c>
      <c r="V50" s="16">
        <v>2.1</v>
      </c>
      <c r="W50" s="16">
        <v>11</v>
      </c>
      <c r="X50" s="16">
        <v>6.4</v>
      </c>
      <c r="Y50" s="16">
        <v>17</v>
      </c>
      <c r="Z50" s="16">
        <v>13</v>
      </c>
      <c r="AA50" s="16">
        <v>9.5</v>
      </c>
      <c r="AB50" s="16">
        <v>6.9</v>
      </c>
      <c r="AC50" s="16">
        <v>5.8</v>
      </c>
      <c r="AD50" s="16">
        <v>9.6999999999999993</v>
      </c>
      <c r="AE50" s="16">
        <v>3.3</v>
      </c>
      <c r="AF50" s="16">
        <v>9.4</v>
      </c>
      <c r="AG50" s="16">
        <v>9.3000000000000007</v>
      </c>
      <c r="AH50" s="16">
        <v>5.8</v>
      </c>
      <c r="AI50" s="16">
        <v>4.9000000000000004</v>
      </c>
      <c r="AJ50" s="16"/>
      <c r="AK50" s="16">
        <v>18</v>
      </c>
      <c r="AL50" s="16">
        <v>12</v>
      </c>
      <c r="AM50" s="16">
        <v>22</v>
      </c>
      <c r="AN50" s="16">
        <v>11</v>
      </c>
      <c r="AO50" s="16">
        <v>9.9</v>
      </c>
      <c r="AP50" s="16">
        <v>22</v>
      </c>
      <c r="AQ50" s="16">
        <v>11</v>
      </c>
      <c r="AR50" s="16">
        <v>19</v>
      </c>
      <c r="AS50" s="16">
        <v>11</v>
      </c>
      <c r="AT50" s="16">
        <v>11</v>
      </c>
      <c r="AU50" s="16">
        <v>9.1</v>
      </c>
      <c r="AV50" s="16">
        <v>8.1</v>
      </c>
      <c r="AW50" s="16">
        <v>12</v>
      </c>
      <c r="AX50" s="16">
        <v>11</v>
      </c>
      <c r="AY50" s="16">
        <v>12</v>
      </c>
      <c r="AZ50" s="16">
        <v>13</v>
      </c>
      <c r="BA50" s="16"/>
      <c r="BB50" s="16">
        <v>19</v>
      </c>
      <c r="BC50" s="16">
        <v>5.3</v>
      </c>
      <c r="BD50" s="16">
        <v>6.9</v>
      </c>
      <c r="BE50" s="16">
        <v>8.6</v>
      </c>
      <c r="BF50" s="16">
        <v>5</v>
      </c>
      <c r="BG50" s="16">
        <v>5.6</v>
      </c>
      <c r="BH50" s="16">
        <v>14</v>
      </c>
      <c r="BI50" s="16">
        <v>8.8000000000000007</v>
      </c>
      <c r="BJ50" s="16">
        <v>17</v>
      </c>
      <c r="BK50" s="16">
        <v>7.6</v>
      </c>
      <c r="BL50" s="16">
        <v>17</v>
      </c>
      <c r="BM50" s="16">
        <v>30</v>
      </c>
      <c r="BN50" s="16">
        <v>17</v>
      </c>
      <c r="BO50" s="16">
        <v>19</v>
      </c>
      <c r="BP50" s="16">
        <v>11</v>
      </c>
      <c r="BQ50" s="16">
        <v>23</v>
      </c>
      <c r="BR50" s="16">
        <v>16</v>
      </c>
      <c r="BS50" s="16"/>
      <c r="BT50" s="16">
        <v>9.9</v>
      </c>
      <c r="BU50" s="16">
        <v>11</v>
      </c>
      <c r="BV50" s="16">
        <v>10</v>
      </c>
      <c r="BW50" s="16">
        <v>10</v>
      </c>
      <c r="BX50" s="16">
        <v>11</v>
      </c>
      <c r="BY50" s="16">
        <v>7.7</v>
      </c>
      <c r="BZ50" s="16">
        <v>11</v>
      </c>
      <c r="CA50" s="16">
        <v>12</v>
      </c>
      <c r="CB50" s="16">
        <v>11</v>
      </c>
      <c r="CC50" s="16">
        <v>9.6</v>
      </c>
      <c r="CD50" s="16">
        <v>8.9</v>
      </c>
      <c r="CE50" s="16">
        <v>8.1999999999999993</v>
      </c>
      <c r="CF50" s="16">
        <v>13</v>
      </c>
      <c r="CG50" s="16">
        <v>9.9</v>
      </c>
      <c r="CH50" s="16">
        <v>12</v>
      </c>
      <c r="CI50" s="16">
        <v>14</v>
      </c>
      <c r="CJ50" s="16">
        <v>9.5</v>
      </c>
      <c r="CK50" s="16">
        <v>8.6</v>
      </c>
      <c r="CL50" s="16"/>
      <c r="CM50" s="16">
        <v>6.3</v>
      </c>
      <c r="CN50" s="16">
        <v>13</v>
      </c>
      <c r="CO50" s="16">
        <v>11</v>
      </c>
      <c r="CP50" s="16">
        <v>5.6</v>
      </c>
      <c r="CQ50" s="16">
        <v>7.1</v>
      </c>
      <c r="CR50" s="16">
        <v>4.0999999999999996</v>
      </c>
      <c r="CS50" s="16">
        <v>7.7</v>
      </c>
      <c r="CT50" s="16">
        <v>1.2</v>
      </c>
      <c r="CU50" s="16">
        <v>4.2</v>
      </c>
      <c r="CV50" s="16">
        <v>7.5</v>
      </c>
      <c r="CW50" s="16">
        <v>6.8</v>
      </c>
      <c r="CX50" s="16">
        <v>8.3000000000000007</v>
      </c>
      <c r="CY50" s="16">
        <v>8.3000000000000007</v>
      </c>
      <c r="CZ50" s="16">
        <v>9.6</v>
      </c>
      <c r="DA50" s="16">
        <v>9.4</v>
      </c>
      <c r="DB50" s="16">
        <v>6.5</v>
      </c>
    </row>
    <row r="51" spans="1:106" x14ac:dyDescent="0.25">
      <c r="A51" s="10" t="s">
        <v>134</v>
      </c>
      <c r="B51" s="22">
        <v>9.42</v>
      </c>
      <c r="C51" s="22">
        <v>4.8899999999999997</v>
      </c>
      <c r="D51" s="22">
        <v>6.17</v>
      </c>
      <c r="E51" s="22">
        <v>4.43</v>
      </c>
      <c r="F51" s="22">
        <v>8.26</v>
      </c>
      <c r="G51" s="22">
        <v>13.3</v>
      </c>
      <c r="H51" s="22">
        <v>6.64</v>
      </c>
      <c r="I51" s="22">
        <v>5</v>
      </c>
      <c r="J51" s="22">
        <v>23.7</v>
      </c>
      <c r="K51" s="22">
        <v>153.69999999999999</v>
      </c>
      <c r="L51" s="22">
        <v>148.1</v>
      </c>
      <c r="M51" s="22">
        <v>148.9</v>
      </c>
      <c r="N51" s="22">
        <v>147</v>
      </c>
      <c r="O51" s="22">
        <v>148.5</v>
      </c>
      <c r="P51" s="22">
        <v>143.1</v>
      </c>
      <c r="Q51" s="22">
        <v>146</v>
      </c>
      <c r="R51" s="16"/>
      <c r="S51" s="22">
        <v>6.97</v>
      </c>
      <c r="T51" s="22">
        <v>6.42</v>
      </c>
      <c r="U51" s="22">
        <v>8.65</v>
      </c>
      <c r="V51" s="22">
        <v>8.31</v>
      </c>
      <c r="W51" s="22">
        <v>4.7300000000000004</v>
      </c>
      <c r="X51" s="22">
        <v>6.55</v>
      </c>
      <c r="Y51" s="22">
        <v>6.04</v>
      </c>
      <c r="Z51" s="22">
        <v>5.2</v>
      </c>
      <c r="AA51" s="22">
        <v>6.97</v>
      </c>
      <c r="AB51" s="22">
        <v>219</v>
      </c>
      <c r="AC51" s="22">
        <v>216</v>
      </c>
      <c r="AD51" s="22">
        <v>188</v>
      </c>
      <c r="AE51" s="22">
        <v>224</v>
      </c>
      <c r="AF51" s="22">
        <v>209</v>
      </c>
      <c r="AG51" s="22">
        <v>260</v>
      </c>
      <c r="AH51" s="22">
        <v>218.7</v>
      </c>
      <c r="AI51" s="22">
        <v>234.8</v>
      </c>
      <c r="AJ51" s="16"/>
      <c r="AK51" s="22">
        <v>7.37</v>
      </c>
      <c r="AL51" s="22">
        <v>6.3</v>
      </c>
      <c r="AM51" s="22">
        <v>5.9</v>
      </c>
      <c r="AN51" s="22">
        <v>6.29</v>
      </c>
      <c r="AO51" s="22">
        <v>12.8</v>
      </c>
      <c r="AP51" s="22">
        <v>11.9</v>
      </c>
      <c r="AQ51" s="22">
        <v>6.56</v>
      </c>
      <c r="AR51" s="22">
        <v>4.4000000000000004</v>
      </c>
      <c r="AS51" s="22">
        <v>77.400000000000006</v>
      </c>
      <c r="AT51" s="22">
        <v>76</v>
      </c>
      <c r="AU51" s="22">
        <v>102.7</v>
      </c>
      <c r="AV51" s="22">
        <v>102.2</v>
      </c>
      <c r="AW51" s="22">
        <v>85.1</v>
      </c>
      <c r="AX51" s="22">
        <v>91.9</v>
      </c>
      <c r="AY51" s="22">
        <v>117.4</v>
      </c>
      <c r="AZ51" s="22">
        <v>136.19999999999999</v>
      </c>
      <c r="BA51" s="16"/>
      <c r="BB51" s="22">
        <v>34.299999999999997</v>
      </c>
      <c r="BC51" s="22">
        <v>52.6</v>
      </c>
      <c r="BD51" s="22">
        <v>39.9</v>
      </c>
      <c r="BE51" s="22">
        <v>36.299999999999997</v>
      </c>
      <c r="BF51" s="22">
        <v>40.799999999999997</v>
      </c>
      <c r="BG51" s="22">
        <v>46.4</v>
      </c>
      <c r="BH51" s="22">
        <v>33.5</v>
      </c>
      <c r="BI51" s="22">
        <v>43.3</v>
      </c>
      <c r="BJ51" s="22">
        <v>917</v>
      </c>
      <c r="BK51" s="22">
        <v>841</v>
      </c>
      <c r="BL51" s="22">
        <v>1085</v>
      </c>
      <c r="BM51" s="22">
        <v>970</v>
      </c>
      <c r="BN51" s="22">
        <v>1121</v>
      </c>
      <c r="BO51" s="22">
        <v>1080</v>
      </c>
      <c r="BP51" s="22">
        <v>1110</v>
      </c>
      <c r="BQ51" s="22">
        <v>1047</v>
      </c>
      <c r="BR51" s="22">
        <v>1037</v>
      </c>
      <c r="BS51" s="16"/>
      <c r="BT51" s="22">
        <v>120.9</v>
      </c>
      <c r="BU51" s="22">
        <v>144.4</v>
      </c>
      <c r="BV51" s="22">
        <v>120.8</v>
      </c>
      <c r="BW51" s="22">
        <v>117.2</v>
      </c>
      <c r="BX51" s="22">
        <v>125</v>
      </c>
      <c r="BY51" s="22">
        <v>136</v>
      </c>
      <c r="BZ51" s="22">
        <v>136.6</v>
      </c>
      <c r="CA51" s="22">
        <v>130.4</v>
      </c>
      <c r="CB51" s="22">
        <v>132</v>
      </c>
      <c r="CC51" s="22">
        <v>2040</v>
      </c>
      <c r="CD51" s="22">
        <v>1731</v>
      </c>
      <c r="CE51" s="22">
        <v>2120</v>
      </c>
      <c r="CF51" s="22">
        <v>1840</v>
      </c>
      <c r="CG51" s="22">
        <v>1860</v>
      </c>
      <c r="CH51" s="22">
        <v>1930</v>
      </c>
      <c r="CI51" s="22">
        <v>2010</v>
      </c>
      <c r="CJ51" s="22">
        <v>2010</v>
      </c>
      <c r="CK51" s="22">
        <v>1850</v>
      </c>
      <c r="CL51" s="16"/>
      <c r="CM51" s="22">
        <v>36.4</v>
      </c>
      <c r="CN51" s="22">
        <v>25.3</v>
      </c>
      <c r="CO51" s="22">
        <v>47</v>
      </c>
      <c r="CP51" s="22">
        <v>41.9</v>
      </c>
      <c r="CQ51" s="22">
        <v>35.9</v>
      </c>
      <c r="CR51" s="22">
        <v>48.1</v>
      </c>
      <c r="CS51" s="22">
        <v>31.9</v>
      </c>
      <c r="CT51" s="22">
        <v>48.9</v>
      </c>
      <c r="CU51" s="22">
        <v>45.3</v>
      </c>
      <c r="CV51" s="22">
        <v>590</v>
      </c>
      <c r="CW51" s="22">
        <v>648</v>
      </c>
      <c r="CX51" s="22">
        <v>575</v>
      </c>
      <c r="CY51" s="22">
        <v>568</v>
      </c>
      <c r="CZ51" s="22">
        <v>598</v>
      </c>
      <c r="DA51" s="22">
        <v>587</v>
      </c>
      <c r="DB51" s="22">
        <v>675</v>
      </c>
    </row>
    <row r="52" spans="1:106" x14ac:dyDescent="0.25">
      <c r="A52" s="10" t="s">
        <v>135</v>
      </c>
      <c r="B52" s="22">
        <v>0.68</v>
      </c>
      <c r="C52" s="22">
        <v>0.46</v>
      </c>
      <c r="D52" s="22">
        <v>0.55000000000000004</v>
      </c>
      <c r="E52" s="22">
        <v>0.53</v>
      </c>
      <c r="F52" s="22">
        <v>0.69</v>
      </c>
      <c r="G52" s="22">
        <v>1</v>
      </c>
      <c r="H52" s="22">
        <v>0.56000000000000005</v>
      </c>
      <c r="I52" s="22">
        <v>0.52</v>
      </c>
      <c r="J52" s="22">
        <v>2.1</v>
      </c>
      <c r="K52" s="22">
        <v>9.8000000000000007</v>
      </c>
      <c r="L52" s="22">
        <v>5.6</v>
      </c>
      <c r="M52" s="22">
        <v>7.5</v>
      </c>
      <c r="N52" s="22">
        <v>6.5</v>
      </c>
      <c r="O52" s="22">
        <v>9.6</v>
      </c>
      <c r="P52" s="22">
        <v>7.1</v>
      </c>
      <c r="Q52" s="22">
        <v>7.2</v>
      </c>
      <c r="R52" s="16"/>
      <c r="S52" s="22">
        <v>0.41</v>
      </c>
      <c r="T52" s="22">
        <v>0.67</v>
      </c>
      <c r="U52" s="22">
        <v>0.86</v>
      </c>
      <c r="V52" s="22">
        <v>0.71</v>
      </c>
      <c r="W52" s="22">
        <v>0.47</v>
      </c>
      <c r="X52" s="22">
        <v>0.68</v>
      </c>
      <c r="Y52" s="22">
        <v>0.67</v>
      </c>
      <c r="Z52" s="22">
        <v>0.54</v>
      </c>
      <c r="AA52" s="22">
        <v>0.66</v>
      </c>
      <c r="AB52" s="22">
        <v>10</v>
      </c>
      <c r="AC52" s="22">
        <v>14</v>
      </c>
      <c r="AD52" s="22">
        <v>12</v>
      </c>
      <c r="AE52" s="22">
        <v>12</v>
      </c>
      <c r="AF52" s="22">
        <v>12</v>
      </c>
      <c r="AG52" s="22">
        <v>12</v>
      </c>
      <c r="AH52" s="22">
        <v>8.5</v>
      </c>
      <c r="AI52" s="22">
        <v>9.9</v>
      </c>
      <c r="AJ52" s="16"/>
      <c r="AK52" s="22">
        <v>0.76</v>
      </c>
      <c r="AL52" s="22">
        <v>0.52</v>
      </c>
      <c r="AM52" s="22">
        <v>0.68</v>
      </c>
      <c r="AN52" s="22">
        <v>0.63</v>
      </c>
      <c r="AO52" s="22">
        <v>1.5</v>
      </c>
      <c r="AP52" s="22">
        <v>1.4</v>
      </c>
      <c r="AQ52" s="22">
        <v>0.53</v>
      </c>
      <c r="AR52" s="22">
        <v>0.51</v>
      </c>
      <c r="AS52" s="22">
        <v>5.0999999999999996</v>
      </c>
      <c r="AT52" s="22">
        <v>4.5999999999999996</v>
      </c>
      <c r="AU52" s="22">
        <v>5.4</v>
      </c>
      <c r="AV52" s="22">
        <v>4.3</v>
      </c>
      <c r="AW52" s="22">
        <v>5.3</v>
      </c>
      <c r="AX52" s="22">
        <v>5.3</v>
      </c>
      <c r="AY52" s="22">
        <v>6.1</v>
      </c>
      <c r="AZ52" s="22">
        <v>7.7</v>
      </c>
      <c r="BA52" s="16"/>
      <c r="BB52" s="22">
        <v>2.9</v>
      </c>
      <c r="BC52" s="22">
        <v>4.3</v>
      </c>
      <c r="BD52" s="22">
        <v>1.8</v>
      </c>
      <c r="BE52" s="22">
        <v>1.9</v>
      </c>
      <c r="BF52" s="22">
        <v>2.8</v>
      </c>
      <c r="BG52" s="22">
        <v>2.5</v>
      </c>
      <c r="BH52" s="22">
        <v>2.8</v>
      </c>
      <c r="BI52" s="22">
        <v>2.8</v>
      </c>
      <c r="BJ52" s="22">
        <v>39</v>
      </c>
      <c r="BK52" s="22">
        <v>39</v>
      </c>
      <c r="BL52" s="22">
        <v>46</v>
      </c>
      <c r="BM52" s="22">
        <v>87</v>
      </c>
      <c r="BN52" s="22">
        <v>64</v>
      </c>
      <c r="BO52" s="22">
        <v>59</v>
      </c>
      <c r="BP52" s="22">
        <v>64</v>
      </c>
      <c r="BQ52" s="22">
        <v>60</v>
      </c>
      <c r="BR52" s="22">
        <v>65</v>
      </c>
      <c r="BS52" s="16"/>
      <c r="BT52" s="22">
        <v>9</v>
      </c>
      <c r="BU52" s="22">
        <v>9.8000000000000007</v>
      </c>
      <c r="BV52" s="22">
        <v>6.1</v>
      </c>
      <c r="BW52" s="22">
        <v>8.3000000000000007</v>
      </c>
      <c r="BX52" s="22">
        <v>8.1</v>
      </c>
      <c r="BY52" s="22">
        <v>6.5</v>
      </c>
      <c r="BZ52" s="22">
        <v>8.6999999999999993</v>
      </c>
      <c r="CA52" s="22">
        <v>8.9</v>
      </c>
      <c r="CB52" s="22">
        <v>8.1</v>
      </c>
      <c r="CC52" s="22">
        <v>120</v>
      </c>
      <c r="CD52" s="22">
        <v>93</v>
      </c>
      <c r="CE52" s="22">
        <v>110</v>
      </c>
      <c r="CF52" s="22">
        <v>150</v>
      </c>
      <c r="CG52" s="22">
        <v>120</v>
      </c>
      <c r="CH52" s="22">
        <v>100</v>
      </c>
      <c r="CI52" s="22">
        <v>140</v>
      </c>
      <c r="CJ52" s="22">
        <v>130</v>
      </c>
      <c r="CK52" s="22">
        <v>120</v>
      </c>
      <c r="CL52" s="16"/>
      <c r="CM52" s="22">
        <v>2.1</v>
      </c>
      <c r="CN52" s="22">
        <v>1.8</v>
      </c>
      <c r="CO52" s="22">
        <v>3.1</v>
      </c>
      <c r="CP52" s="22">
        <v>1.7</v>
      </c>
      <c r="CQ52" s="22">
        <v>1.5</v>
      </c>
      <c r="CR52" s="22">
        <v>3.2</v>
      </c>
      <c r="CS52" s="22">
        <v>1.4</v>
      </c>
      <c r="CT52" s="22">
        <v>2.8</v>
      </c>
      <c r="CU52" s="22">
        <v>2.9</v>
      </c>
      <c r="CV52" s="22">
        <v>26</v>
      </c>
      <c r="CW52" s="22">
        <v>26</v>
      </c>
      <c r="CX52" s="22">
        <v>25</v>
      </c>
      <c r="CY52" s="22">
        <v>22</v>
      </c>
      <c r="CZ52" s="22">
        <v>26</v>
      </c>
      <c r="DA52" s="22">
        <v>32</v>
      </c>
      <c r="DB52" s="22">
        <v>32</v>
      </c>
    </row>
    <row r="53" spans="1:106" x14ac:dyDescent="0.25">
      <c r="A53" s="10" t="s">
        <v>136</v>
      </c>
      <c r="B53" s="22">
        <v>21200</v>
      </c>
      <c r="C53" s="22">
        <v>14550</v>
      </c>
      <c r="D53" s="22">
        <v>16700</v>
      </c>
      <c r="E53" s="22">
        <v>14230</v>
      </c>
      <c r="F53" s="22">
        <v>18600</v>
      </c>
      <c r="G53" s="22">
        <v>26400</v>
      </c>
      <c r="H53" s="22">
        <v>16700</v>
      </c>
      <c r="I53" s="22">
        <v>14760</v>
      </c>
      <c r="J53" s="22">
        <v>41100</v>
      </c>
      <c r="K53" s="22">
        <v>192000</v>
      </c>
      <c r="L53" s="22">
        <v>188500</v>
      </c>
      <c r="M53" s="22">
        <v>189100</v>
      </c>
      <c r="N53" s="22">
        <v>186200</v>
      </c>
      <c r="O53" s="22">
        <v>198000</v>
      </c>
      <c r="P53" s="22">
        <v>187500</v>
      </c>
      <c r="Q53" s="22">
        <v>185900</v>
      </c>
      <c r="R53" s="16"/>
      <c r="S53" s="22">
        <v>13640</v>
      </c>
      <c r="T53" s="22">
        <v>11050</v>
      </c>
      <c r="U53" s="22">
        <v>13470</v>
      </c>
      <c r="V53" s="22">
        <v>12670</v>
      </c>
      <c r="W53" s="22">
        <v>11550</v>
      </c>
      <c r="X53" s="22">
        <v>11660</v>
      </c>
      <c r="Y53" s="22">
        <v>11640</v>
      </c>
      <c r="Z53" s="22">
        <v>12190</v>
      </c>
      <c r="AA53" s="22">
        <v>12560</v>
      </c>
      <c r="AB53" s="22">
        <v>177900</v>
      </c>
      <c r="AC53" s="22">
        <v>175000</v>
      </c>
      <c r="AD53" s="22">
        <v>153700</v>
      </c>
      <c r="AE53" s="22">
        <v>182000</v>
      </c>
      <c r="AF53" s="22">
        <v>176400</v>
      </c>
      <c r="AG53" s="22">
        <v>201100</v>
      </c>
      <c r="AH53" s="22">
        <v>176900</v>
      </c>
      <c r="AI53" s="22">
        <v>185500</v>
      </c>
      <c r="AJ53" s="16"/>
      <c r="AK53" s="22">
        <v>17100</v>
      </c>
      <c r="AL53" s="22">
        <v>15430</v>
      </c>
      <c r="AM53" s="22">
        <v>14600</v>
      </c>
      <c r="AN53" s="22">
        <v>15150</v>
      </c>
      <c r="AO53" s="22">
        <v>13410</v>
      </c>
      <c r="AP53" s="22">
        <v>14850</v>
      </c>
      <c r="AQ53" s="22">
        <v>13280</v>
      </c>
      <c r="AR53" s="22">
        <v>13400</v>
      </c>
      <c r="AS53" s="22">
        <v>143000</v>
      </c>
      <c r="AT53" s="22">
        <v>168100</v>
      </c>
      <c r="AU53" s="22">
        <v>190000</v>
      </c>
      <c r="AV53" s="22">
        <v>188000</v>
      </c>
      <c r="AW53" s="22">
        <v>163900</v>
      </c>
      <c r="AX53" s="22">
        <v>177000</v>
      </c>
      <c r="AY53" s="22">
        <v>190900</v>
      </c>
      <c r="AZ53" s="22">
        <v>196000</v>
      </c>
      <c r="BA53" s="16"/>
      <c r="BB53" s="22">
        <v>11200</v>
      </c>
      <c r="BC53" s="22">
        <v>13950</v>
      </c>
      <c r="BD53" s="22">
        <v>12170</v>
      </c>
      <c r="BE53" s="22">
        <v>11060</v>
      </c>
      <c r="BF53" s="22">
        <v>12280</v>
      </c>
      <c r="BG53" s="22">
        <v>13350</v>
      </c>
      <c r="BH53" s="22">
        <v>10930</v>
      </c>
      <c r="BI53" s="22">
        <v>12760</v>
      </c>
      <c r="BJ53" s="22">
        <v>177300</v>
      </c>
      <c r="BK53" s="22">
        <v>151600</v>
      </c>
      <c r="BL53" s="22">
        <v>195500</v>
      </c>
      <c r="BM53" s="22">
        <v>188000</v>
      </c>
      <c r="BN53" s="22">
        <v>205000</v>
      </c>
      <c r="BO53" s="22">
        <v>194200</v>
      </c>
      <c r="BP53" s="22">
        <v>210000</v>
      </c>
      <c r="BQ53" s="22">
        <v>202000</v>
      </c>
      <c r="BR53" s="22">
        <v>204000</v>
      </c>
      <c r="BS53" s="16"/>
      <c r="BT53" s="22">
        <v>17200</v>
      </c>
      <c r="BU53" s="22">
        <v>20500</v>
      </c>
      <c r="BV53" s="22">
        <v>17100</v>
      </c>
      <c r="BW53" s="22">
        <v>15570</v>
      </c>
      <c r="BX53" s="22">
        <v>17450</v>
      </c>
      <c r="BY53" s="22">
        <v>18200</v>
      </c>
      <c r="BZ53" s="22">
        <v>19900</v>
      </c>
      <c r="CA53" s="22">
        <v>19300</v>
      </c>
      <c r="CB53" s="22">
        <v>18800</v>
      </c>
      <c r="CC53" s="22">
        <v>194700</v>
      </c>
      <c r="CD53" s="22">
        <v>168900</v>
      </c>
      <c r="CE53" s="22">
        <v>206000</v>
      </c>
      <c r="CF53" s="22">
        <v>188000</v>
      </c>
      <c r="CG53" s="22">
        <v>183000</v>
      </c>
      <c r="CH53" s="22">
        <v>193000</v>
      </c>
      <c r="CI53" s="22">
        <v>198000</v>
      </c>
      <c r="CJ53" s="22">
        <v>192000</v>
      </c>
      <c r="CK53" s="22">
        <v>190000</v>
      </c>
      <c r="CL53" s="16"/>
      <c r="CM53" s="22">
        <v>11320</v>
      </c>
      <c r="CN53" s="22">
        <v>10100</v>
      </c>
      <c r="CO53" s="22">
        <v>12310</v>
      </c>
      <c r="CP53" s="22">
        <v>11760</v>
      </c>
      <c r="CQ53" s="22">
        <v>10970</v>
      </c>
      <c r="CR53" s="22">
        <v>11960</v>
      </c>
      <c r="CS53" s="22">
        <v>11560</v>
      </c>
      <c r="CT53" s="22">
        <v>12620</v>
      </c>
      <c r="CU53" s="22">
        <v>11560</v>
      </c>
      <c r="CV53" s="22">
        <v>177800</v>
      </c>
      <c r="CW53" s="22">
        <v>176400</v>
      </c>
      <c r="CX53" s="22">
        <v>165400</v>
      </c>
      <c r="CY53" s="22">
        <v>164700</v>
      </c>
      <c r="CZ53" s="22">
        <v>169600</v>
      </c>
      <c r="DA53" s="22">
        <v>170600</v>
      </c>
      <c r="DB53" s="22">
        <v>185800</v>
      </c>
    </row>
    <row r="54" spans="1:106" x14ac:dyDescent="0.25">
      <c r="A54" s="10" t="s">
        <v>137</v>
      </c>
      <c r="B54" s="22">
        <v>1100</v>
      </c>
      <c r="C54" s="22">
        <v>910</v>
      </c>
      <c r="D54" s="22">
        <v>910</v>
      </c>
      <c r="E54" s="22">
        <v>880</v>
      </c>
      <c r="F54" s="22">
        <v>1000</v>
      </c>
      <c r="G54" s="22">
        <v>1400</v>
      </c>
      <c r="H54" s="22">
        <v>800</v>
      </c>
      <c r="I54" s="22">
        <v>790</v>
      </c>
      <c r="J54" s="22">
        <v>3000</v>
      </c>
      <c r="K54" s="22">
        <v>11000</v>
      </c>
      <c r="L54" s="22">
        <v>6300</v>
      </c>
      <c r="M54" s="22">
        <v>8500</v>
      </c>
      <c r="N54" s="22">
        <v>8700</v>
      </c>
      <c r="O54" s="22">
        <v>13000</v>
      </c>
      <c r="P54" s="22">
        <v>8800</v>
      </c>
      <c r="Q54" s="22">
        <v>9200</v>
      </c>
      <c r="R54" s="16"/>
      <c r="S54" s="22">
        <v>580</v>
      </c>
      <c r="T54" s="22">
        <v>520</v>
      </c>
      <c r="U54" s="22">
        <v>880</v>
      </c>
      <c r="V54" s="22">
        <v>820</v>
      </c>
      <c r="W54" s="22">
        <v>540</v>
      </c>
      <c r="X54" s="22">
        <v>650</v>
      </c>
      <c r="Y54" s="22">
        <v>720</v>
      </c>
      <c r="Z54" s="22">
        <v>700</v>
      </c>
      <c r="AA54" s="22">
        <v>780</v>
      </c>
      <c r="AB54" s="22">
        <v>7400</v>
      </c>
      <c r="AC54" s="22">
        <v>11000</v>
      </c>
      <c r="AD54" s="22">
        <v>8700</v>
      </c>
      <c r="AE54" s="22">
        <v>11000</v>
      </c>
      <c r="AF54" s="22">
        <v>8900</v>
      </c>
      <c r="AG54" s="22">
        <v>8500</v>
      </c>
      <c r="AH54" s="22">
        <v>7000</v>
      </c>
      <c r="AI54" s="22">
        <v>7500</v>
      </c>
      <c r="AJ54" s="16"/>
      <c r="AK54" s="22">
        <v>1000</v>
      </c>
      <c r="AL54" s="22">
        <v>950</v>
      </c>
      <c r="AM54" s="22">
        <v>1200</v>
      </c>
      <c r="AN54" s="22">
        <v>940</v>
      </c>
      <c r="AO54" s="22">
        <v>820</v>
      </c>
      <c r="AP54" s="22">
        <v>990</v>
      </c>
      <c r="AQ54" s="22">
        <v>970</v>
      </c>
      <c r="AR54" s="22">
        <v>940</v>
      </c>
      <c r="AS54" s="22">
        <v>10000</v>
      </c>
      <c r="AT54" s="22">
        <v>8300</v>
      </c>
      <c r="AU54" s="22">
        <v>12000</v>
      </c>
      <c r="AV54" s="22">
        <v>8400</v>
      </c>
      <c r="AW54" s="22">
        <v>9500</v>
      </c>
      <c r="AX54" s="22">
        <v>10000</v>
      </c>
      <c r="AY54" s="22">
        <v>9400</v>
      </c>
      <c r="AZ54" s="22">
        <v>11000</v>
      </c>
      <c r="BA54" s="16"/>
      <c r="BB54" s="22">
        <v>1000</v>
      </c>
      <c r="BC54" s="22">
        <v>870</v>
      </c>
      <c r="BD54" s="22">
        <v>510</v>
      </c>
      <c r="BE54" s="22">
        <v>600</v>
      </c>
      <c r="BF54" s="22">
        <v>720</v>
      </c>
      <c r="BG54" s="22">
        <v>740</v>
      </c>
      <c r="BH54" s="22">
        <v>810</v>
      </c>
      <c r="BI54" s="22">
        <v>780</v>
      </c>
      <c r="BJ54" s="22">
        <v>6900</v>
      </c>
      <c r="BK54" s="22">
        <v>6200</v>
      </c>
      <c r="BL54" s="22">
        <v>7900</v>
      </c>
      <c r="BM54" s="22">
        <v>14000</v>
      </c>
      <c r="BN54" s="22">
        <v>11000</v>
      </c>
      <c r="BO54" s="22">
        <v>9200</v>
      </c>
      <c r="BP54" s="22">
        <v>12000</v>
      </c>
      <c r="BQ54" s="22">
        <v>11000</v>
      </c>
      <c r="BR54" s="22">
        <v>11000</v>
      </c>
      <c r="BS54" s="16"/>
      <c r="BT54" s="22">
        <v>1100</v>
      </c>
      <c r="BU54" s="22">
        <v>1100</v>
      </c>
      <c r="BV54" s="22">
        <v>1000</v>
      </c>
      <c r="BW54" s="22">
        <v>950</v>
      </c>
      <c r="BX54" s="22">
        <v>930</v>
      </c>
      <c r="BY54" s="22">
        <v>1000</v>
      </c>
      <c r="BZ54" s="22">
        <v>1400</v>
      </c>
      <c r="CA54" s="22">
        <v>1500</v>
      </c>
      <c r="CB54" s="22">
        <v>1100</v>
      </c>
      <c r="CC54" s="22">
        <v>9000</v>
      </c>
      <c r="CD54" s="22">
        <v>8200</v>
      </c>
      <c r="CE54" s="22">
        <v>11000</v>
      </c>
      <c r="CF54" s="22">
        <v>16000</v>
      </c>
      <c r="CG54" s="22">
        <v>11000</v>
      </c>
      <c r="CH54" s="22">
        <v>9800</v>
      </c>
      <c r="CI54" s="22">
        <v>13000</v>
      </c>
      <c r="CJ54" s="22">
        <v>12000</v>
      </c>
      <c r="CK54" s="22">
        <v>10000</v>
      </c>
      <c r="CL54" s="16"/>
      <c r="CM54" s="22">
        <v>560</v>
      </c>
      <c r="CN54" s="22">
        <v>550</v>
      </c>
      <c r="CO54" s="22">
        <v>640</v>
      </c>
      <c r="CP54" s="22">
        <v>340</v>
      </c>
      <c r="CQ54" s="22">
        <v>420</v>
      </c>
      <c r="CR54" s="22">
        <v>680</v>
      </c>
      <c r="CS54" s="22">
        <v>490</v>
      </c>
      <c r="CT54" s="22">
        <v>500</v>
      </c>
      <c r="CU54" s="22">
        <v>430</v>
      </c>
      <c r="CV54" s="22">
        <v>8300</v>
      </c>
      <c r="CW54" s="22">
        <v>5800</v>
      </c>
      <c r="CX54" s="22">
        <v>6900</v>
      </c>
      <c r="CY54" s="22">
        <v>6100</v>
      </c>
      <c r="CZ54" s="22">
        <v>7500</v>
      </c>
      <c r="DA54" s="22">
        <v>8500</v>
      </c>
      <c r="DB54" s="22">
        <v>8200</v>
      </c>
    </row>
    <row r="55" spans="1:106" x14ac:dyDescent="0.25">
      <c r="A55" t="s">
        <v>138</v>
      </c>
      <c r="B55" s="16">
        <v>6.13</v>
      </c>
      <c r="C55" s="16">
        <v>2.69</v>
      </c>
      <c r="D55" s="16">
        <v>4.2300000000000004</v>
      </c>
      <c r="E55" s="16">
        <v>2.62</v>
      </c>
      <c r="F55" s="16">
        <v>5.14</v>
      </c>
      <c r="G55" s="16">
        <v>9.74</v>
      </c>
      <c r="H55" s="16">
        <v>4.47</v>
      </c>
      <c r="I55" s="16">
        <v>3.32</v>
      </c>
      <c r="J55" s="16">
        <v>17.3</v>
      </c>
      <c r="K55" s="16">
        <v>95.5</v>
      </c>
      <c r="L55" s="16">
        <v>92.6</v>
      </c>
      <c r="M55" s="16">
        <v>94.8</v>
      </c>
      <c r="N55" s="16">
        <v>98.8</v>
      </c>
      <c r="O55" s="16">
        <v>93.3</v>
      </c>
      <c r="P55" s="16">
        <v>96.6</v>
      </c>
      <c r="Q55" s="16">
        <v>91.9</v>
      </c>
      <c r="R55" s="16"/>
      <c r="S55" s="16">
        <v>2.14</v>
      </c>
      <c r="T55" s="16">
        <v>1.6</v>
      </c>
      <c r="U55" s="16">
        <v>2.09</v>
      </c>
      <c r="V55" s="16">
        <v>1.86</v>
      </c>
      <c r="W55" s="16">
        <v>1.85</v>
      </c>
      <c r="X55" s="16">
        <v>2.1</v>
      </c>
      <c r="Y55" s="16">
        <v>1.91</v>
      </c>
      <c r="Z55" s="16">
        <v>1.93</v>
      </c>
      <c r="AA55" s="16">
        <v>2.11</v>
      </c>
      <c r="AB55" s="16">
        <v>56.3</v>
      </c>
      <c r="AC55" s="16">
        <v>52.1</v>
      </c>
      <c r="AD55" s="16">
        <v>46.6</v>
      </c>
      <c r="AE55" s="16">
        <v>53.9</v>
      </c>
      <c r="AF55" s="16">
        <v>55.2</v>
      </c>
      <c r="AG55" s="16">
        <v>46.9</v>
      </c>
      <c r="AH55" s="16">
        <v>51</v>
      </c>
      <c r="AI55" s="16">
        <v>50.3</v>
      </c>
      <c r="AJ55" s="16"/>
      <c r="AK55" s="16">
        <v>4.59</v>
      </c>
      <c r="AL55" s="16">
        <v>3.99</v>
      </c>
      <c r="AM55" s="16">
        <v>3.52</v>
      </c>
      <c r="AN55" s="16">
        <v>3.91</v>
      </c>
      <c r="AO55" s="16">
        <v>3.76</v>
      </c>
      <c r="AP55" s="16">
        <v>3.77</v>
      </c>
      <c r="AQ55" s="16">
        <v>3.96</v>
      </c>
      <c r="AR55" s="16">
        <v>2.98</v>
      </c>
      <c r="AS55" s="16">
        <v>62.3</v>
      </c>
      <c r="AT55" s="16">
        <v>76.900000000000006</v>
      </c>
      <c r="AU55" s="16">
        <v>81.3</v>
      </c>
      <c r="AV55" s="16">
        <v>82</v>
      </c>
      <c r="AW55" s="16">
        <v>70.400000000000006</v>
      </c>
      <c r="AX55" s="16">
        <v>79</v>
      </c>
      <c r="AY55" s="16">
        <v>81.900000000000006</v>
      </c>
      <c r="AZ55" s="16">
        <v>76</v>
      </c>
      <c r="BA55" s="16"/>
      <c r="BB55" s="16">
        <v>2.7</v>
      </c>
      <c r="BC55" s="16">
        <v>4.0999999999999996</v>
      </c>
      <c r="BD55" s="16">
        <v>3.23</v>
      </c>
      <c r="BE55" s="16">
        <v>2.64</v>
      </c>
      <c r="BF55" s="16">
        <v>3.17</v>
      </c>
      <c r="BG55" s="16">
        <v>2.95</v>
      </c>
      <c r="BH55" s="16">
        <v>2.2799999999999998</v>
      </c>
      <c r="BI55" s="16">
        <v>3.34</v>
      </c>
      <c r="BJ55" s="16">
        <v>63.2</v>
      </c>
      <c r="BK55" s="16">
        <v>60.3</v>
      </c>
      <c r="BL55" s="16">
        <v>68.2</v>
      </c>
      <c r="BM55" s="16">
        <v>70.8</v>
      </c>
      <c r="BN55" s="16">
        <v>70.7</v>
      </c>
      <c r="BO55" s="16">
        <v>71.2</v>
      </c>
      <c r="BP55" s="16">
        <v>74.900000000000006</v>
      </c>
      <c r="BQ55" s="16">
        <v>72</v>
      </c>
      <c r="BR55" s="16">
        <v>75.900000000000006</v>
      </c>
      <c r="BS55" s="16"/>
      <c r="BT55" s="16">
        <v>3.99</v>
      </c>
      <c r="BU55" s="16">
        <v>4.74</v>
      </c>
      <c r="BV55" s="16">
        <v>3.75</v>
      </c>
      <c r="BW55" s="16">
        <v>3.44</v>
      </c>
      <c r="BX55" s="16">
        <v>3.28</v>
      </c>
      <c r="BY55" s="16">
        <v>3.65</v>
      </c>
      <c r="BZ55" s="16">
        <v>4.0199999999999996</v>
      </c>
      <c r="CA55" s="16">
        <v>3.83</v>
      </c>
      <c r="CB55" s="16">
        <v>3.8</v>
      </c>
      <c r="CC55" s="16">
        <v>58.7</v>
      </c>
      <c r="CD55" s="16">
        <v>56.8</v>
      </c>
      <c r="CE55" s="16">
        <v>61.9</v>
      </c>
      <c r="CF55" s="16">
        <v>56.2</v>
      </c>
      <c r="CG55" s="16">
        <v>56.4</v>
      </c>
      <c r="CH55" s="16">
        <v>59.5</v>
      </c>
      <c r="CI55" s="16">
        <v>56.6</v>
      </c>
      <c r="CJ55" s="16">
        <v>57</v>
      </c>
      <c r="CK55" s="16">
        <v>57.6</v>
      </c>
      <c r="CL55" s="16"/>
      <c r="CM55" s="16">
        <v>1.54</v>
      </c>
      <c r="CN55" s="16">
        <v>1.22</v>
      </c>
      <c r="CO55" s="16">
        <v>2.0099999999999998</v>
      </c>
      <c r="CP55" s="16">
        <v>1.59</v>
      </c>
      <c r="CQ55" s="16">
        <v>1.79</v>
      </c>
      <c r="CR55" s="16">
        <v>1.98</v>
      </c>
      <c r="CS55" s="16">
        <v>1.29</v>
      </c>
      <c r="CT55" s="16">
        <v>2.1</v>
      </c>
      <c r="CU55" s="16">
        <v>1.85</v>
      </c>
      <c r="CV55" s="16">
        <v>38.1</v>
      </c>
      <c r="CW55" s="16">
        <v>37.9</v>
      </c>
      <c r="CX55" s="16">
        <v>37.1</v>
      </c>
      <c r="CY55" s="16">
        <v>36.5</v>
      </c>
      <c r="CZ55" s="16">
        <v>34.9</v>
      </c>
      <c r="DA55" s="16">
        <v>39.200000000000003</v>
      </c>
      <c r="DB55" s="16">
        <v>43.5</v>
      </c>
    </row>
    <row r="56" spans="1:106" x14ac:dyDescent="0.25">
      <c r="A56" t="s">
        <v>139</v>
      </c>
      <c r="B56" s="16">
        <v>0.56999999999999995</v>
      </c>
      <c r="C56" s="16">
        <v>0.25</v>
      </c>
      <c r="D56" s="16">
        <v>0.45</v>
      </c>
      <c r="E56" s="16">
        <v>0.25</v>
      </c>
      <c r="F56" s="16">
        <v>0.55000000000000004</v>
      </c>
      <c r="G56" s="16">
        <v>0.6</v>
      </c>
      <c r="H56" s="16">
        <v>0.39</v>
      </c>
      <c r="I56" s="16">
        <v>0.27</v>
      </c>
      <c r="J56" s="16">
        <v>1.7</v>
      </c>
      <c r="K56" s="16">
        <v>5.7</v>
      </c>
      <c r="L56" s="16">
        <v>3.3</v>
      </c>
      <c r="M56" s="16">
        <v>3.8</v>
      </c>
      <c r="N56" s="16">
        <v>5.3</v>
      </c>
      <c r="O56" s="16">
        <v>4.8</v>
      </c>
      <c r="P56" s="16">
        <v>3.9</v>
      </c>
      <c r="Q56" s="16">
        <v>3.8</v>
      </c>
      <c r="R56" s="16"/>
      <c r="S56" s="16">
        <v>0.34</v>
      </c>
      <c r="T56" s="16">
        <v>0.3</v>
      </c>
      <c r="U56" s="16">
        <v>0.26</v>
      </c>
      <c r="V56" s="16">
        <v>0.27</v>
      </c>
      <c r="W56" s="16">
        <v>0.3</v>
      </c>
      <c r="X56" s="16">
        <v>0.41</v>
      </c>
      <c r="Y56" s="16">
        <v>0.32</v>
      </c>
      <c r="Z56" s="16">
        <v>0.28999999999999998</v>
      </c>
      <c r="AA56" s="16">
        <v>0.26</v>
      </c>
      <c r="AB56" s="16">
        <v>2.6</v>
      </c>
      <c r="AC56" s="16">
        <v>2.5</v>
      </c>
      <c r="AD56" s="16">
        <v>2.1</v>
      </c>
      <c r="AE56" s="16">
        <v>3.1</v>
      </c>
      <c r="AF56" s="16">
        <v>3</v>
      </c>
      <c r="AG56" s="16">
        <v>2.1</v>
      </c>
      <c r="AH56" s="16">
        <v>2</v>
      </c>
      <c r="AI56" s="16">
        <v>1.9</v>
      </c>
      <c r="AJ56" s="16"/>
      <c r="AK56" s="16">
        <v>0.46</v>
      </c>
      <c r="AL56" s="16">
        <v>0.47</v>
      </c>
      <c r="AM56" s="16">
        <v>0.47</v>
      </c>
      <c r="AN56" s="16">
        <v>0.38</v>
      </c>
      <c r="AO56" s="16">
        <v>0.34</v>
      </c>
      <c r="AP56" s="16">
        <v>0.38</v>
      </c>
      <c r="AQ56" s="16">
        <v>0.42</v>
      </c>
      <c r="AR56" s="16">
        <v>0.28999999999999998</v>
      </c>
      <c r="AS56" s="16">
        <v>4.8</v>
      </c>
      <c r="AT56" s="16">
        <v>4.4000000000000004</v>
      </c>
      <c r="AU56" s="16">
        <v>4.5999999999999996</v>
      </c>
      <c r="AV56" s="16">
        <v>3.7</v>
      </c>
      <c r="AW56" s="16">
        <v>4</v>
      </c>
      <c r="AX56" s="16">
        <v>4.4000000000000004</v>
      </c>
      <c r="AY56" s="16">
        <v>4.4000000000000004</v>
      </c>
      <c r="AZ56" s="16">
        <v>3.9</v>
      </c>
      <c r="BA56" s="16"/>
      <c r="BB56" s="16">
        <v>0.37</v>
      </c>
      <c r="BC56" s="16">
        <v>0.47</v>
      </c>
      <c r="BD56" s="16">
        <v>0.38</v>
      </c>
      <c r="BE56" s="16">
        <v>0.51</v>
      </c>
      <c r="BF56" s="16">
        <v>0.38</v>
      </c>
      <c r="BG56" s="16">
        <v>0.32</v>
      </c>
      <c r="BH56" s="16">
        <v>0.3</v>
      </c>
      <c r="BI56" s="16">
        <v>0.44</v>
      </c>
      <c r="BJ56" s="16">
        <v>2.8</v>
      </c>
      <c r="BK56" s="16">
        <v>2.8</v>
      </c>
      <c r="BL56" s="16">
        <v>2.7</v>
      </c>
      <c r="BM56" s="16">
        <v>3.8</v>
      </c>
      <c r="BN56" s="16">
        <v>3.6</v>
      </c>
      <c r="BO56" s="16">
        <v>3</v>
      </c>
      <c r="BP56" s="16">
        <v>4.5999999999999996</v>
      </c>
      <c r="BQ56" s="16">
        <v>3.3</v>
      </c>
      <c r="BR56" s="16">
        <v>3.7</v>
      </c>
      <c r="BS56" s="16"/>
      <c r="BT56" s="16">
        <v>0.48</v>
      </c>
      <c r="BU56" s="16">
        <v>0.49</v>
      </c>
      <c r="BV56" s="16">
        <v>0.44</v>
      </c>
      <c r="BW56" s="16">
        <v>0.48</v>
      </c>
      <c r="BX56" s="16">
        <v>0.46</v>
      </c>
      <c r="BY56" s="16">
        <v>0.43</v>
      </c>
      <c r="BZ56" s="16">
        <v>0.43</v>
      </c>
      <c r="CA56" s="16">
        <v>0.57999999999999996</v>
      </c>
      <c r="CB56" s="16">
        <v>0.44</v>
      </c>
      <c r="CC56" s="16">
        <v>2.5</v>
      </c>
      <c r="CD56" s="16">
        <v>2.6</v>
      </c>
      <c r="CE56" s="16">
        <v>3.1</v>
      </c>
      <c r="CF56" s="16">
        <v>3.5</v>
      </c>
      <c r="CG56" s="16">
        <v>3.1</v>
      </c>
      <c r="CH56" s="16">
        <v>2.7</v>
      </c>
      <c r="CI56" s="16">
        <v>3.8</v>
      </c>
      <c r="CJ56" s="16">
        <v>4.0999999999999996</v>
      </c>
      <c r="CK56" s="16">
        <v>3.2</v>
      </c>
      <c r="CL56" s="16"/>
      <c r="CM56" s="16">
        <v>0.26</v>
      </c>
      <c r="CN56" s="16">
        <v>0.25</v>
      </c>
      <c r="CO56" s="16">
        <v>0.31</v>
      </c>
      <c r="CP56" s="16">
        <v>0.25</v>
      </c>
      <c r="CQ56" s="16">
        <v>0.32</v>
      </c>
      <c r="CR56" s="16">
        <v>0.42</v>
      </c>
      <c r="CS56" s="16">
        <v>0.3</v>
      </c>
      <c r="CT56" s="16">
        <v>0.37</v>
      </c>
      <c r="CU56" s="16">
        <v>0.26</v>
      </c>
      <c r="CV56" s="16">
        <v>1.8</v>
      </c>
      <c r="CW56" s="16">
        <v>1.5</v>
      </c>
      <c r="CX56" s="16">
        <v>1.6</v>
      </c>
      <c r="CY56" s="16">
        <v>1.6</v>
      </c>
      <c r="CZ56" s="16">
        <v>1.8</v>
      </c>
      <c r="DA56" s="16">
        <v>1.8</v>
      </c>
      <c r="DB56" s="16">
        <v>1.9</v>
      </c>
    </row>
    <row r="57" spans="1:106" x14ac:dyDescent="0.25">
      <c r="A57" t="s">
        <v>140</v>
      </c>
      <c r="B57" s="16">
        <v>7.8</v>
      </c>
      <c r="C57" s="16">
        <v>4.21</v>
      </c>
      <c r="D57" s="16">
        <v>6.9</v>
      </c>
      <c r="E57" s="16">
        <v>4.54</v>
      </c>
      <c r="F57" s="16">
        <v>8.3000000000000007</v>
      </c>
      <c r="G57" s="16">
        <v>17.600000000000001</v>
      </c>
      <c r="H57" s="16">
        <v>7.93</v>
      </c>
      <c r="I57" s="16">
        <v>6.59</v>
      </c>
      <c r="J57" s="16">
        <v>32</v>
      </c>
      <c r="K57" s="16">
        <v>164</v>
      </c>
      <c r="L57" s="16">
        <v>138.69999999999999</v>
      </c>
      <c r="M57" s="16">
        <v>140.80000000000001</v>
      </c>
      <c r="N57" s="16">
        <v>172.7</v>
      </c>
      <c r="O57" s="16">
        <v>148.30000000000001</v>
      </c>
      <c r="P57" s="16">
        <v>156.80000000000001</v>
      </c>
      <c r="Q57" s="16">
        <v>114.9</v>
      </c>
      <c r="R57" s="16"/>
      <c r="S57" s="16">
        <v>1.86</v>
      </c>
      <c r="T57" s="16">
        <v>2.67</v>
      </c>
      <c r="U57" s="16">
        <v>3.07</v>
      </c>
      <c r="V57" s="16">
        <v>2.1</v>
      </c>
      <c r="W57" s="16">
        <v>2.68</v>
      </c>
      <c r="X57" s="16">
        <v>2.8</v>
      </c>
      <c r="Y57" s="16">
        <v>2.9</v>
      </c>
      <c r="Z57" s="16">
        <v>2.4</v>
      </c>
      <c r="AA57" s="16">
        <v>3.27</v>
      </c>
      <c r="AB57" s="16">
        <v>79.2</v>
      </c>
      <c r="AC57" s="16">
        <v>76</v>
      </c>
      <c r="AD57" s="16">
        <v>65.8</v>
      </c>
      <c r="AE57" s="16">
        <v>79.400000000000006</v>
      </c>
      <c r="AF57" s="16">
        <v>79.8</v>
      </c>
      <c r="AG57" s="16">
        <v>70.400000000000006</v>
      </c>
      <c r="AH57" s="16">
        <v>64.8</v>
      </c>
      <c r="AI57" s="16">
        <v>75.599999999999994</v>
      </c>
      <c r="AJ57" s="16"/>
      <c r="AK57" s="16">
        <v>11.2</v>
      </c>
      <c r="AL57" s="16">
        <v>8.9</v>
      </c>
      <c r="AM57" s="16">
        <v>8</v>
      </c>
      <c r="AN57" s="16">
        <v>8.3000000000000007</v>
      </c>
      <c r="AO57" s="16">
        <v>7.6</v>
      </c>
      <c r="AP57" s="16">
        <v>8.6999999999999993</v>
      </c>
      <c r="AQ57" s="16">
        <v>8.6</v>
      </c>
      <c r="AR57" s="16">
        <v>7.9</v>
      </c>
      <c r="AS57" s="16">
        <v>156</v>
      </c>
      <c r="AT57" s="16">
        <v>212</v>
      </c>
      <c r="AU57" s="16">
        <v>180</v>
      </c>
      <c r="AV57" s="16">
        <v>184.9</v>
      </c>
      <c r="AW57" s="16">
        <v>170.8</v>
      </c>
      <c r="AX57" s="16">
        <v>185.7</v>
      </c>
      <c r="AY57" s="16">
        <v>154.5</v>
      </c>
      <c r="AZ57" s="16">
        <v>172.3</v>
      </c>
      <c r="BA57" s="16"/>
      <c r="BB57" s="16">
        <v>4.9000000000000004</v>
      </c>
      <c r="BC57" s="16">
        <v>7.6</v>
      </c>
      <c r="BD57" s="16">
        <v>5.0999999999999996</v>
      </c>
      <c r="BE57" s="16">
        <v>5.0999999999999996</v>
      </c>
      <c r="BF57" s="16">
        <v>6.3</v>
      </c>
      <c r="BG57" s="16">
        <v>7.3</v>
      </c>
      <c r="BH57" s="16">
        <v>4.4000000000000004</v>
      </c>
      <c r="BI57" s="16">
        <v>6</v>
      </c>
      <c r="BJ57" s="16">
        <v>144.80000000000001</v>
      </c>
      <c r="BK57" s="16">
        <v>108.8</v>
      </c>
      <c r="BL57" s="16">
        <v>122.9</v>
      </c>
      <c r="BM57" s="16">
        <v>135.30000000000001</v>
      </c>
      <c r="BN57" s="16">
        <v>131.80000000000001</v>
      </c>
      <c r="BO57" s="16">
        <v>142.6</v>
      </c>
      <c r="BP57" s="16">
        <v>135.4</v>
      </c>
      <c r="BQ57" s="16">
        <v>127</v>
      </c>
      <c r="BR57" s="16">
        <v>153.69999999999999</v>
      </c>
      <c r="BS57" s="16"/>
      <c r="BT57" s="16">
        <v>5</v>
      </c>
      <c r="BU57" s="16">
        <v>6.7</v>
      </c>
      <c r="BV57" s="16">
        <v>4.5999999999999996</v>
      </c>
      <c r="BW57" s="16">
        <v>4.4000000000000004</v>
      </c>
      <c r="BX57" s="16">
        <v>4.5999999999999996</v>
      </c>
      <c r="BY57" s="16">
        <v>5.6</v>
      </c>
      <c r="BZ57" s="16">
        <v>5.6</v>
      </c>
      <c r="CA57" s="16">
        <v>4.9000000000000004</v>
      </c>
      <c r="CB57" s="16">
        <v>5.4</v>
      </c>
      <c r="CC57" s="16">
        <v>79.2</v>
      </c>
      <c r="CD57" s="16">
        <v>76.8</v>
      </c>
      <c r="CE57" s="16">
        <v>76.7</v>
      </c>
      <c r="CF57" s="16">
        <v>79.2</v>
      </c>
      <c r="CG57" s="16">
        <v>79</v>
      </c>
      <c r="CH57" s="16">
        <v>84.9</v>
      </c>
      <c r="CI57" s="16">
        <v>71.2</v>
      </c>
      <c r="CJ57" s="16">
        <v>73.400000000000006</v>
      </c>
      <c r="CK57" s="16">
        <v>81.3</v>
      </c>
      <c r="CL57" s="16"/>
      <c r="CM57" s="16" t="s">
        <v>361</v>
      </c>
      <c r="CN57" s="16">
        <v>1.55</v>
      </c>
      <c r="CO57" s="16">
        <v>1.94</v>
      </c>
      <c r="CP57" s="16" t="s">
        <v>361</v>
      </c>
      <c r="CQ57" s="16" t="s">
        <v>361</v>
      </c>
      <c r="CR57" s="16" t="s">
        <v>361</v>
      </c>
      <c r="CS57" s="16" t="s">
        <v>361</v>
      </c>
      <c r="CT57" s="16" t="s">
        <v>361</v>
      </c>
      <c r="CU57" s="16" t="s">
        <v>361</v>
      </c>
      <c r="CV57" s="16">
        <v>38.6</v>
      </c>
      <c r="CW57" s="16">
        <v>40.5</v>
      </c>
      <c r="CX57" s="16">
        <v>48</v>
      </c>
      <c r="CY57" s="16">
        <v>32.299999999999997</v>
      </c>
      <c r="CZ57" s="16">
        <v>35.1</v>
      </c>
      <c r="DA57" s="16">
        <v>44.4</v>
      </c>
      <c r="DB57" s="16">
        <v>37.5</v>
      </c>
    </row>
    <row r="58" spans="1:106" x14ac:dyDescent="0.25">
      <c r="A58" t="s">
        <v>141</v>
      </c>
      <c r="B58" s="16">
        <v>1.2</v>
      </c>
      <c r="C58" s="16">
        <v>0.73</v>
      </c>
      <c r="D58" s="16">
        <v>1.1000000000000001</v>
      </c>
      <c r="E58" s="16">
        <v>0.73</v>
      </c>
      <c r="F58" s="16">
        <v>1.1000000000000001</v>
      </c>
      <c r="G58" s="16">
        <v>2</v>
      </c>
      <c r="H58" s="16">
        <v>0.96</v>
      </c>
      <c r="I58" s="16">
        <v>0.88</v>
      </c>
      <c r="J58" s="16">
        <v>3.1</v>
      </c>
      <c r="K58" s="16">
        <v>8.6999999999999993</v>
      </c>
      <c r="L58" s="16">
        <v>5.7</v>
      </c>
      <c r="M58" s="16">
        <v>6</v>
      </c>
      <c r="N58" s="16">
        <v>8.9</v>
      </c>
      <c r="O58" s="16">
        <v>7.9</v>
      </c>
      <c r="P58" s="16">
        <v>6.6</v>
      </c>
      <c r="Q58" s="16">
        <v>4</v>
      </c>
      <c r="R58" s="16"/>
      <c r="S58" s="16">
        <v>0.62</v>
      </c>
      <c r="T58" s="16">
        <v>0.76</v>
      </c>
      <c r="U58" s="16">
        <v>0.66</v>
      </c>
      <c r="V58" s="16">
        <v>0.71</v>
      </c>
      <c r="W58" s="16">
        <v>0.78</v>
      </c>
      <c r="X58" s="16">
        <v>1.2</v>
      </c>
      <c r="Y58" s="16">
        <v>1</v>
      </c>
      <c r="Z58" s="16">
        <v>0.7</v>
      </c>
      <c r="AA58" s="16">
        <v>0.67</v>
      </c>
      <c r="AB58" s="16">
        <v>4</v>
      </c>
      <c r="AC58" s="16">
        <v>3.5</v>
      </c>
      <c r="AD58" s="16">
        <v>2.8</v>
      </c>
      <c r="AE58" s="16">
        <v>4.9000000000000004</v>
      </c>
      <c r="AF58" s="16">
        <v>4.3</v>
      </c>
      <c r="AG58" s="16">
        <v>2.6</v>
      </c>
      <c r="AH58" s="16">
        <v>3.4</v>
      </c>
      <c r="AI58" s="16">
        <v>3.4</v>
      </c>
      <c r="AJ58" s="16"/>
      <c r="AK58" s="16">
        <v>1.6</v>
      </c>
      <c r="AL58" s="16">
        <v>1.3</v>
      </c>
      <c r="AM58" s="16">
        <v>1.5</v>
      </c>
      <c r="AN58" s="16">
        <v>1.5</v>
      </c>
      <c r="AO58" s="16">
        <v>1.4</v>
      </c>
      <c r="AP58" s="16">
        <v>1.3</v>
      </c>
      <c r="AQ58" s="16">
        <v>1.4</v>
      </c>
      <c r="AR58" s="16">
        <v>1.3</v>
      </c>
      <c r="AS58" s="16">
        <v>10</v>
      </c>
      <c r="AT58" s="16">
        <v>11</v>
      </c>
      <c r="AU58" s="16">
        <v>8.4</v>
      </c>
      <c r="AV58" s="16">
        <v>8</v>
      </c>
      <c r="AW58" s="16">
        <v>7</v>
      </c>
      <c r="AX58" s="16">
        <v>9.3000000000000007</v>
      </c>
      <c r="AY58" s="16">
        <v>7.7</v>
      </c>
      <c r="AZ58" s="16">
        <v>8.9</v>
      </c>
      <c r="BA58" s="16"/>
      <c r="BB58" s="16">
        <v>1.4</v>
      </c>
      <c r="BC58" s="16">
        <v>1.2</v>
      </c>
      <c r="BD58" s="16">
        <v>1.1000000000000001</v>
      </c>
      <c r="BE58" s="16">
        <v>1</v>
      </c>
      <c r="BF58" s="16">
        <v>1.5</v>
      </c>
      <c r="BG58" s="16">
        <v>1.3</v>
      </c>
      <c r="BH58" s="16">
        <v>1.1000000000000001</v>
      </c>
      <c r="BI58" s="16">
        <v>1.2</v>
      </c>
      <c r="BJ58" s="16">
        <v>8.1999999999999993</v>
      </c>
      <c r="BK58" s="16">
        <v>4.8</v>
      </c>
      <c r="BL58" s="16">
        <v>5.9</v>
      </c>
      <c r="BM58" s="16">
        <v>8</v>
      </c>
      <c r="BN58" s="16">
        <v>7.9</v>
      </c>
      <c r="BO58" s="16">
        <v>5.8</v>
      </c>
      <c r="BP58" s="16">
        <v>8.4</v>
      </c>
      <c r="BQ58" s="16">
        <v>6.8</v>
      </c>
      <c r="BR58" s="16">
        <v>6.4</v>
      </c>
      <c r="BS58" s="16"/>
      <c r="BT58" s="16">
        <v>1.5</v>
      </c>
      <c r="BU58" s="16">
        <v>1.5</v>
      </c>
      <c r="BV58" s="16">
        <v>1.3</v>
      </c>
      <c r="BW58" s="16">
        <v>1.3</v>
      </c>
      <c r="BX58" s="16">
        <v>1.1000000000000001</v>
      </c>
      <c r="BY58" s="16">
        <v>1.3</v>
      </c>
      <c r="BZ58" s="16">
        <v>1.2</v>
      </c>
      <c r="CA58" s="16">
        <v>1.6</v>
      </c>
      <c r="CB58" s="16">
        <v>1.1000000000000001</v>
      </c>
      <c r="CC58" s="16">
        <v>4.7</v>
      </c>
      <c r="CD58" s="16">
        <v>4.5999999999999996</v>
      </c>
      <c r="CE58" s="16">
        <v>4.3</v>
      </c>
      <c r="CF58" s="16">
        <v>5.3</v>
      </c>
      <c r="CG58" s="16">
        <v>4.8</v>
      </c>
      <c r="CH58" s="16">
        <v>6.2</v>
      </c>
      <c r="CI58" s="16">
        <v>5.4</v>
      </c>
      <c r="CJ58" s="16">
        <v>4.8</v>
      </c>
      <c r="CK58" s="16">
        <v>5.2</v>
      </c>
      <c r="CL58" s="16"/>
      <c r="CM58" s="16" t="s">
        <v>361</v>
      </c>
      <c r="CN58" s="16">
        <v>0.99</v>
      </c>
      <c r="CO58" s="16">
        <v>0.95</v>
      </c>
      <c r="CP58" s="16" t="s">
        <v>361</v>
      </c>
      <c r="CQ58" s="16" t="s">
        <v>361</v>
      </c>
      <c r="CR58" s="16" t="s">
        <v>361</v>
      </c>
      <c r="CS58" s="16" t="s">
        <v>361</v>
      </c>
      <c r="CT58" s="16" t="s">
        <v>361</v>
      </c>
      <c r="CU58" s="16" t="s">
        <v>361</v>
      </c>
      <c r="CV58" s="16">
        <v>2.5</v>
      </c>
      <c r="CW58" s="16">
        <v>2.2999999999999998</v>
      </c>
      <c r="CX58" s="16">
        <v>2.8</v>
      </c>
      <c r="CY58" s="16">
        <v>2.1</v>
      </c>
      <c r="CZ58" s="16">
        <v>2.2000000000000002</v>
      </c>
      <c r="DA58" s="16">
        <v>3.1</v>
      </c>
      <c r="DB58" s="16">
        <v>3.2</v>
      </c>
    </row>
    <row r="59" spans="1:106" x14ac:dyDescent="0.25">
      <c r="A59" t="s">
        <v>142</v>
      </c>
      <c r="B59" s="16">
        <v>5.55</v>
      </c>
      <c r="C59" s="16">
        <v>1.1499999999999999</v>
      </c>
      <c r="D59" s="16">
        <v>2.75</v>
      </c>
      <c r="E59" s="16">
        <v>0.56999999999999995</v>
      </c>
      <c r="F59" s="16">
        <v>1.89</v>
      </c>
      <c r="G59" s="16">
        <v>8.6</v>
      </c>
      <c r="H59" s="16">
        <v>0.79</v>
      </c>
      <c r="I59" s="16">
        <v>1.68</v>
      </c>
      <c r="J59" s="16">
        <v>26.3</v>
      </c>
      <c r="K59" s="16">
        <v>22.9</v>
      </c>
      <c r="L59" s="16">
        <v>115.3</v>
      </c>
      <c r="M59" s="16">
        <v>119.6</v>
      </c>
      <c r="N59" s="16">
        <v>168</v>
      </c>
      <c r="O59" s="16">
        <v>144</v>
      </c>
      <c r="P59" s="16">
        <v>55.4</v>
      </c>
      <c r="Q59" s="16">
        <v>84</v>
      </c>
      <c r="R59" s="16"/>
      <c r="S59" s="16" t="s">
        <v>361</v>
      </c>
      <c r="T59" s="16">
        <v>5.8</v>
      </c>
      <c r="U59" s="16" t="s">
        <v>361</v>
      </c>
      <c r="V59" s="16" t="s">
        <v>361</v>
      </c>
      <c r="W59" s="16">
        <v>4.26</v>
      </c>
      <c r="X59" s="16">
        <v>3.8</v>
      </c>
      <c r="Y59" s="16">
        <v>2.82</v>
      </c>
      <c r="Z59" s="16" t="s">
        <v>361</v>
      </c>
      <c r="AA59" s="16">
        <v>7.8</v>
      </c>
      <c r="AB59" s="16">
        <v>5.95</v>
      </c>
      <c r="AC59" s="16">
        <v>9.15</v>
      </c>
      <c r="AD59" s="16">
        <v>50.3</v>
      </c>
      <c r="AE59" s="16">
        <v>185</v>
      </c>
      <c r="AF59" s="16">
        <v>24.8</v>
      </c>
      <c r="AG59" s="16">
        <v>107</v>
      </c>
      <c r="AH59" s="16">
        <v>455</v>
      </c>
      <c r="AI59" s="16">
        <v>351</v>
      </c>
      <c r="AJ59" s="16"/>
      <c r="AK59" s="16" t="s">
        <v>361</v>
      </c>
      <c r="AL59" s="16">
        <v>0.75</v>
      </c>
      <c r="AM59" s="16" t="s">
        <v>361</v>
      </c>
      <c r="AN59" s="16" t="s">
        <v>361</v>
      </c>
      <c r="AO59" s="16">
        <v>0.9</v>
      </c>
      <c r="AP59" s="16">
        <v>0.63</v>
      </c>
      <c r="AQ59" s="16" t="s">
        <v>361</v>
      </c>
      <c r="AR59" s="16" t="s">
        <v>361</v>
      </c>
      <c r="AS59" s="16">
        <v>1.51</v>
      </c>
      <c r="AT59" s="16">
        <v>0.37</v>
      </c>
      <c r="AU59" s="16">
        <v>0.46</v>
      </c>
      <c r="AV59" s="16">
        <v>0.84</v>
      </c>
      <c r="AW59" s="16">
        <v>0.64</v>
      </c>
      <c r="AX59" s="16">
        <v>3.33</v>
      </c>
      <c r="AY59" s="16">
        <v>0.55000000000000004</v>
      </c>
      <c r="AZ59" s="16">
        <v>1.28</v>
      </c>
      <c r="BA59" s="16"/>
      <c r="BB59" s="16" t="s">
        <v>361</v>
      </c>
      <c r="BC59" s="16">
        <v>0.24</v>
      </c>
      <c r="BD59" s="16" t="s">
        <v>361</v>
      </c>
      <c r="BE59" s="16">
        <v>0.37</v>
      </c>
      <c r="BF59" s="16" t="s">
        <v>361</v>
      </c>
      <c r="BG59" s="16" t="s">
        <v>361</v>
      </c>
      <c r="BH59" s="16" t="s">
        <v>361</v>
      </c>
      <c r="BI59" s="16">
        <v>0.61</v>
      </c>
      <c r="BJ59" s="16">
        <v>11.5</v>
      </c>
      <c r="BK59" s="16">
        <v>7.87</v>
      </c>
      <c r="BL59" s="16">
        <v>4.71</v>
      </c>
      <c r="BM59" s="16">
        <v>5.56</v>
      </c>
      <c r="BN59" s="16">
        <v>2.29</v>
      </c>
      <c r="BO59" s="16">
        <v>5.47</v>
      </c>
      <c r="BP59" s="16">
        <v>3.23</v>
      </c>
      <c r="BQ59" s="16">
        <v>4.7</v>
      </c>
      <c r="BR59" s="16">
        <v>5.51</v>
      </c>
      <c r="BS59" s="16"/>
      <c r="BT59" s="16" t="s">
        <v>361</v>
      </c>
      <c r="BU59" s="16">
        <v>1.32</v>
      </c>
      <c r="BV59" s="16" t="s">
        <v>361</v>
      </c>
      <c r="BW59" s="16" t="s">
        <v>361</v>
      </c>
      <c r="BX59" s="16" t="s">
        <v>361</v>
      </c>
      <c r="BY59" s="16" t="s">
        <v>361</v>
      </c>
      <c r="BZ59" s="16" t="s">
        <v>361</v>
      </c>
      <c r="CA59" s="16" t="s">
        <v>361</v>
      </c>
      <c r="CB59" s="16" t="s">
        <v>361</v>
      </c>
      <c r="CC59" s="16">
        <v>10</v>
      </c>
      <c r="CD59" s="16">
        <v>82.9</v>
      </c>
      <c r="CE59" s="16">
        <v>6.4</v>
      </c>
      <c r="CF59" s="16">
        <v>8.9</v>
      </c>
      <c r="CG59" s="16">
        <v>30.4</v>
      </c>
      <c r="CH59" s="16">
        <v>21.2</v>
      </c>
      <c r="CI59" s="16">
        <v>7.02</v>
      </c>
      <c r="CJ59" s="16">
        <v>5.71</v>
      </c>
      <c r="CK59" s="16">
        <v>73.2</v>
      </c>
      <c r="CL59" s="16"/>
      <c r="CM59" s="16">
        <v>0.78</v>
      </c>
      <c r="CN59" s="16">
        <v>0.44</v>
      </c>
      <c r="CO59" s="16">
        <v>0.69</v>
      </c>
      <c r="CP59" s="16" t="s">
        <v>361</v>
      </c>
      <c r="CQ59" s="16" t="s">
        <v>361</v>
      </c>
      <c r="CR59" s="16">
        <v>1.31</v>
      </c>
      <c r="CS59" s="16">
        <v>0.53</v>
      </c>
      <c r="CT59" s="16">
        <v>0.77</v>
      </c>
      <c r="CU59" s="16">
        <v>0.94</v>
      </c>
      <c r="CV59" s="16">
        <v>148.5</v>
      </c>
      <c r="CW59" s="16">
        <v>225.4</v>
      </c>
      <c r="CX59" s="16">
        <v>307</v>
      </c>
      <c r="CY59" s="16">
        <v>269</v>
      </c>
      <c r="CZ59" s="16">
        <v>192.1</v>
      </c>
      <c r="DA59" s="16">
        <v>121.2</v>
      </c>
      <c r="DB59" s="16">
        <v>20.399999999999999</v>
      </c>
    </row>
    <row r="60" spans="1:106" x14ac:dyDescent="0.25">
      <c r="A60" t="s">
        <v>143</v>
      </c>
      <c r="B60" s="16">
        <v>0.76</v>
      </c>
      <c r="C60" s="16">
        <v>0.32</v>
      </c>
      <c r="D60" s="16">
        <v>0.56000000000000005</v>
      </c>
      <c r="E60" s="16">
        <v>0.26</v>
      </c>
      <c r="F60" s="16">
        <v>0.46</v>
      </c>
      <c r="G60" s="16">
        <v>1.2</v>
      </c>
      <c r="H60" s="16">
        <v>0.26</v>
      </c>
      <c r="I60" s="16">
        <v>0.39</v>
      </c>
      <c r="J60" s="16">
        <v>1.9</v>
      </c>
      <c r="K60" s="16">
        <v>6</v>
      </c>
      <c r="L60" s="16">
        <v>4.7</v>
      </c>
      <c r="M60" s="16">
        <v>4.8</v>
      </c>
      <c r="N60" s="16">
        <v>12</v>
      </c>
      <c r="O60" s="16">
        <v>10</v>
      </c>
      <c r="P60" s="16">
        <v>4.7</v>
      </c>
      <c r="Q60" s="16">
        <v>3.6</v>
      </c>
      <c r="R60" s="16"/>
      <c r="S60" s="16" t="s">
        <v>361</v>
      </c>
      <c r="T60" s="16">
        <v>1.1000000000000001</v>
      </c>
      <c r="U60" s="16" t="s">
        <v>361</v>
      </c>
      <c r="V60" s="16" t="s">
        <v>361</v>
      </c>
      <c r="W60" s="16">
        <v>0.72</v>
      </c>
      <c r="X60" s="16">
        <v>1</v>
      </c>
      <c r="Y60" s="16">
        <v>0.69</v>
      </c>
      <c r="Z60" s="16" t="s">
        <v>361</v>
      </c>
      <c r="AA60" s="16">
        <v>1</v>
      </c>
      <c r="AB60" s="16">
        <v>0.79</v>
      </c>
      <c r="AC60" s="16">
        <v>0.89</v>
      </c>
      <c r="AD60" s="16">
        <v>3.6</v>
      </c>
      <c r="AE60" s="16">
        <v>10</v>
      </c>
      <c r="AF60" s="16">
        <v>2.8</v>
      </c>
      <c r="AG60" s="16">
        <v>12</v>
      </c>
      <c r="AH60" s="16">
        <v>18</v>
      </c>
      <c r="AI60" s="16">
        <v>12</v>
      </c>
      <c r="AJ60" s="16"/>
      <c r="AK60" s="16" t="s">
        <v>361</v>
      </c>
      <c r="AL60" s="16">
        <v>0.31</v>
      </c>
      <c r="AM60" s="16" t="s">
        <v>361</v>
      </c>
      <c r="AN60" s="16" t="s">
        <v>361</v>
      </c>
      <c r="AO60" s="16">
        <v>0.35</v>
      </c>
      <c r="AP60" s="16">
        <v>0.39</v>
      </c>
      <c r="AQ60" s="16" t="s">
        <v>361</v>
      </c>
      <c r="AR60" s="16" t="s">
        <v>361</v>
      </c>
      <c r="AS60" s="16">
        <v>0.37</v>
      </c>
      <c r="AT60" s="16">
        <v>0.2</v>
      </c>
      <c r="AU60" s="16">
        <v>0.22</v>
      </c>
      <c r="AV60" s="16">
        <v>0.31</v>
      </c>
      <c r="AW60" s="16">
        <v>0.37</v>
      </c>
      <c r="AX60" s="16">
        <v>0.66</v>
      </c>
      <c r="AY60" s="16">
        <v>0.18</v>
      </c>
      <c r="AZ60" s="16">
        <v>0.4</v>
      </c>
      <c r="BA60" s="16"/>
      <c r="BB60" s="16" t="s">
        <v>361</v>
      </c>
      <c r="BC60" s="16">
        <v>0.21</v>
      </c>
      <c r="BD60" s="16" t="s">
        <v>361</v>
      </c>
      <c r="BE60" s="16">
        <v>0.19</v>
      </c>
      <c r="BF60" s="16" t="s">
        <v>361</v>
      </c>
      <c r="BG60" s="16" t="s">
        <v>361</v>
      </c>
      <c r="BH60" s="16" t="s">
        <v>361</v>
      </c>
      <c r="BI60" s="16">
        <v>0.39</v>
      </c>
      <c r="BJ60" s="16">
        <v>1.3</v>
      </c>
      <c r="BK60" s="16">
        <v>0.89</v>
      </c>
      <c r="BL60" s="16">
        <v>0.73</v>
      </c>
      <c r="BM60" s="16">
        <v>0.49</v>
      </c>
      <c r="BN60" s="16">
        <v>0.39</v>
      </c>
      <c r="BO60" s="16">
        <v>0.86</v>
      </c>
      <c r="BP60" s="16">
        <v>0.77</v>
      </c>
      <c r="BQ60" s="16">
        <v>0.72</v>
      </c>
      <c r="BR60" s="16">
        <v>0.9</v>
      </c>
      <c r="BS60" s="16"/>
      <c r="BT60" s="16" t="s">
        <v>361</v>
      </c>
      <c r="BU60" s="16">
        <v>0.4</v>
      </c>
      <c r="BV60" s="16" t="s">
        <v>361</v>
      </c>
      <c r="BW60" s="16" t="s">
        <v>361</v>
      </c>
      <c r="BX60" s="16" t="s">
        <v>361</v>
      </c>
      <c r="BY60" s="16" t="s">
        <v>361</v>
      </c>
      <c r="BZ60" s="16" t="s">
        <v>361</v>
      </c>
      <c r="CA60" s="16" t="s">
        <v>361</v>
      </c>
      <c r="CB60" s="16" t="s">
        <v>361</v>
      </c>
      <c r="CC60" s="16">
        <v>1.4</v>
      </c>
      <c r="CD60" s="16">
        <v>4.2</v>
      </c>
      <c r="CE60" s="16">
        <v>0.98</v>
      </c>
      <c r="CF60" s="16">
        <v>1.2</v>
      </c>
      <c r="CG60" s="16">
        <v>2.1</v>
      </c>
      <c r="CH60" s="16">
        <v>2.2000000000000002</v>
      </c>
      <c r="CI60" s="16">
        <v>0.74</v>
      </c>
      <c r="CJ60" s="16">
        <v>0.77</v>
      </c>
      <c r="CK60" s="16">
        <v>3.7</v>
      </c>
      <c r="CL60" s="16"/>
      <c r="CM60" s="16">
        <v>0.38</v>
      </c>
      <c r="CN60" s="16">
        <v>0.27</v>
      </c>
      <c r="CO60" s="16">
        <v>0.37</v>
      </c>
      <c r="CP60" s="16" t="s">
        <v>361</v>
      </c>
      <c r="CQ60" s="16" t="s">
        <v>361</v>
      </c>
      <c r="CR60" s="16">
        <v>0.49</v>
      </c>
      <c r="CS60" s="16">
        <v>0.36</v>
      </c>
      <c r="CT60" s="16">
        <v>0.49</v>
      </c>
      <c r="CU60" s="16">
        <v>0.45</v>
      </c>
      <c r="CV60" s="16">
        <v>7.7</v>
      </c>
      <c r="CW60" s="16">
        <v>9.5</v>
      </c>
      <c r="CX60" s="16">
        <v>27</v>
      </c>
      <c r="CY60" s="16">
        <v>12</v>
      </c>
      <c r="CZ60" s="16">
        <v>8.1999999999999993</v>
      </c>
      <c r="DA60" s="16">
        <v>5.7</v>
      </c>
      <c r="DB60" s="16">
        <v>1.8</v>
      </c>
    </row>
    <row r="61" spans="1:106" x14ac:dyDescent="0.25">
      <c r="A61" t="s">
        <v>144</v>
      </c>
      <c r="B61" s="16">
        <v>22.7</v>
      </c>
      <c r="C61" s="16">
        <v>12.9</v>
      </c>
      <c r="D61" s="16">
        <v>17</v>
      </c>
      <c r="E61" s="16">
        <v>11.6</v>
      </c>
      <c r="F61" s="16">
        <v>21.8</v>
      </c>
      <c r="G61" s="16">
        <v>37.299999999999997</v>
      </c>
      <c r="H61" s="16">
        <v>18.100000000000001</v>
      </c>
      <c r="I61" s="16">
        <v>13.8</v>
      </c>
      <c r="J61" s="16">
        <v>63.7</v>
      </c>
      <c r="K61" s="16">
        <v>249</v>
      </c>
      <c r="L61" s="16">
        <v>393</v>
      </c>
      <c r="M61" s="16">
        <v>378</v>
      </c>
      <c r="N61" s="16">
        <v>376</v>
      </c>
      <c r="O61" s="16">
        <v>360</v>
      </c>
      <c r="P61" s="16">
        <v>350</v>
      </c>
      <c r="Q61" s="16">
        <v>381</v>
      </c>
      <c r="R61" s="16"/>
      <c r="S61" s="16">
        <v>16.600000000000001</v>
      </c>
      <c r="T61" s="16">
        <v>13.4</v>
      </c>
      <c r="U61" s="16">
        <v>13.8</v>
      </c>
      <c r="V61" s="16">
        <v>12.4</v>
      </c>
      <c r="W61" s="16">
        <v>14.1</v>
      </c>
      <c r="X61" s="16">
        <v>12.6</v>
      </c>
      <c r="Y61" s="16">
        <v>12.3</v>
      </c>
      <c r="Z61" s="16">
        <v>11.6</v>
      </c>
      <c r="AA61" s="16">
        <v>13.3</v>
      </c>
      <c r="AB61" s="16">
        <v>306</v>
      </c>
      <c r="AC61" s="16">
        <v>306</v>
      </c>
      <c r="AD61" s="16">
        <v>257</v>
      </c>
      <c r="AE61" s="16">
        <v>315</v>
      </c>
      <c r="AF61" s="16">
        <v>299</v>
      </c>
      <c r="AG61" s="16">
        <v>330</v>
      </c>
      <c r="AH61" s="16">
        <v>323</v>
      </c>
      <c r="AI61" s="16">
        <v>313</v>
      </c>
      <c r="AJ61" s="16"/>
      <c r="AK61" s="16">
        <v>59</v>
      </c>
      <c r="AL61" s="16">
        <v>47.7</v>
      </c>
      <c r="AM61" s="16">
        <v>45.3</v>
      </c>
      <c r="AN61" s="16">
        <v>48.7</v>
      </c>
      <c r="AO61" s="16">
        <v>39.6</v>
      </c>
      <c r="AP61" s="16">
        <v>44.1</v>
      </c>
      <c r="AQ61" s="16">
        <v>42.3</v>
      </c>
      <c r="AR61" s="16">
        <v>37.1</v>
      </c>
      <c r="AS61" s="16">
        <v>645</v>
      </c>
      <c r="AT61" s="16">
        <v>780</v>
      </c>
      <c r="AU61" s="16">
        <v>809</v>
      </c>
      <c r="AV61" s="16">
        <v>837</v>
      </c>
      <c r="AW61" s="16">
        <v>733</v>
      </c>
      <c r="AX61" s="16">
        <v>908</v>
      </c>
      <c r="AY61" s="16">
        <v>867</v>
      </c>
      <c r="AZ61" s="16">
        <v>846</v>
      </c>
      <c r="BA61" s="16"/>
      <c r="BB61" s="16">
        <v>21.8</v>
      </c>
      <c r="BC61" s="16">
        <v>28.9</v>
      </c>
      <c r="BD61" s="16">
        <v>24.8</v>
      </c>
      <c r="BE61" s="16">
        <v>25.1</v>
      </c>
      <c r="BF61" s="16">
        <v>25.8</v>
      </c>
      <c r="BG61" s="16">
        <v>24.8</v>
      </c>
      <c r="BH61" s="16">
        <v>18.2</v>
      </c>
      <c r="BI61" s="16">
        <v>28.4</v>
      </c>
      <c r="BJ61" s="16">
        <v>478</v>
      </c>
      <c r="BK61" s="16">
        <v>430</v>
      </c>
      <c r="BL61" s="16">
        <v>499</v>
      </c>
      <c r="BM61" s="16">
        <v>490</v>
      </c>
      <c r="BN61" s="16">
        <v>514</v>
      </c>
      <c r="BO61" s="16">
        <v>505</v>
      </c>
      <c r="BP61" s="16">
        <v>542</v>
      </c>
      <c r="BQ61" s="16">
        <v>507</v>
      </c>
      <c r="BR61" s="16">
        <v>560</v>
      </c>
      <c r="BS61" s="16"/>
      <c r="BT61" s="16">
        <v>3.83</v>
      </c>
      <c r="BU61" s="16">
        <v>4.4000000000000004</v>
      </c>
      <c r="BV61" s="16">
        <v>3.64</v>
      </c>
      <c r="BW61" s="16">
        <v>3.29</v>
      </c>
      <c r="BX61" s="16">
        <v>3.4</v>
      </c>
      <c r="BY61" s="16">
        <v>4</v>
      </c>
      <c r="BZ61" s="16">
        <v>3.75</v>
      </c>
      <c r="CA61" s="16">
        <v>4.7</v>
      </c>
      <c r="CB61" s="16">
        <v>2.6</v>
      </c>
      <c r="CC61" s="16">
        <v>49.7</v>
      </c>
      <c r="CD61" s="16">
        <v>54.6</v>
      </c>
      <c r="CE61" s="16">
        <v>46.7</v>
      </c>
      <c r="CF61" s="16">
        <v>47.9</v>
      </c>
      <c r="CG61" s="16">
        <v>51.7</v>
      </c>
      <c r="CH61" s="16">
        <v>53.7</v>
      </c>
      <c r="CI61" s="16">
        <v>46.8</v>
      </c>
      <c r="CJ61" s="16">
        <v>44.9</v>
      </c>
      <c r="CK61" s="16">
        <v>55</v>
      </c>
      <c r="CL61" s="16"/>
      <c r="CM61" s="16">
        <v>29.4</v>
      </c>
      <c r="CN61" s="16">
        <v>17.7</v>
      </c>
      <c r="CO61" s="16">
        <v>30.5</v>
      </c>
      <c r="CP61" s="16">
        <v>29.7</v>
      </c>
      <c r="CQ61" s="16">
        <v>27.4</v>
      </c>
      <c r="CR61" s="16">
        <v>31.6</v>
      </c>
      <c r="CS61" s="16">
        <v>26</v>
      </c>
      <c r="CT61" s="16">
        <v>44.1</v>
      </c>
      <c r="CU61" s="16">
        <v>33.6</v>
      </c>
      <c r="CV61" s="16">
        <v>585</v>
      </c>
      <c r="CW61" s="16">
        <v>597</v>
      </c>
      <c r="CX61" s="16">
        <v>553</v>
      </c>
      <c r="CY61" s="16">
        <v>581</v>
      </c>
      <c r="CZ61" s="16">
        <v>548</v>
      </c>
      <c r="DA61" s="16">
        <v>589</v>
      </c>
      <c r="DB61" s="16">
        <v>601</v>
      </c>
    </row>
    <row r="62" spans="1:106" x14ac:dyDescent="0.25">
      <c r="A62" t="s">
        <v>145</v>
      </c>
      <c r="B62" s="16">
        <v>1.7</v>
      </c>
      <c r="C62" s="16">
        <v>1.8</v>
      </c>
      <c r="D62" s="16">
        <v>2</v>
      </c>
      <c r="E62" s="16">
        <v>1.4</v>
      </c>
      <c r="F62" s="16">
        <v>2.2000000000000002</v>
      </c>
      <c r="G62" s="16">
        <v>3.8</v>
      </c>
      <c r="H62" s="16">
        <v>2.2999999999999998</v>
      </c>
      <c r="I62" s="16">
        <v>1.7</v>
      </c>
      <c r="J62" s="16">
        <v>4.5</v>
      </c>
      <c r="K62" s="16">
        <v>20</v>
      </c>
      <c r="L62" s="16">
        <v>21</v>
      </c>
      <c r="M62" s="16">
        <v>15</v>
      </c>
      <c r="N62" s="16">
        <v>14</v>
      </c>
      <c r="O62" s="16">
        <v>16</v>
      </c>
      <c r="P62" s="16">
        <v>21</v>
      </c>
      <c r="Q62" s="16">
        <v>13</v>
      </c>
      <c r="R62" s="16"/>
      <c r="S62" s="16">
        <v>2</v>
      </c>
      <c r="T62" s="16">
        <v>2.2000000000000002</v>
      </c>
      <c r="U62" s="16">
        <v>1.7</v>
      </c>
      <c r="V62" s="16">
        <v>1.8</v>
      </c>
      <c r="W62" s="16">
        <v>1.8</v>
      </c>
      <c r="X62" s="16">
        <v>2.2999999999999998</v>
      </c>
      <c r="Y62" s="16">
        <v>1.7</v>
      </c>
      <c r="Z62" s="16">
        <v>1.4</v>
      </c>
      <c r="AA62" s="16">
        <v>1.7</v>
      </c>
      <c r="AB62" s="16">
        <v>14</v>
      </c>
      <c r="AC62" s="16">
        <v>13</v>
      </c>
      <c r="AD62" s="16">
        <v>14</v>
      </c>
      <c r="AE62" s="16">
        <v>17</v>
      </c>
      <c r="AF62" s="16">
        <v>12</v>
      </c>
      <c r="AG62" s="16">
        <v>14</v>
      </c>
      <c r="AH62" s="16">
        <v>12</v>
      </c>
      <c r="AI62" s="16">
        <v>16</v>
      </c>
      <c r="AJ62" s="16"/>
      <c r="AK62" s="16">
        <v>6</v>
      </c>
      <c r="AL62" s="16">
        <v>4.2</v>
      </c>
      <c r="AM62" s="16">
        <v>5.5</v>
      </c>
      <c r="AN62" s="16">
        <v>4.4000000000000004</v>
      </c>
      <c r="AO62" s="16">
        <v>3.8</v>
      </c>
      <c r="AP62" s="16">
        <v>4.8</v>
      </c>
      <c r="AQ62" s="16">
        <v>3.9</v>
      </c>
      <c r="AR62" s="16">
        <v>3.7</v>
      </c>
      <c r="AS62" s="16">
        <v>51</v>
      </c>
      <c r="AT62" s="16">
        <v>39</v>
      </c>
      <c r="AU62" s="16">
        <v>41</v>
      </c>
      <c r="AV62" s="16">
        <v>30</v>
      </c>
      <c r="AW62" s="16">
        <v>39</v>
      </c>
      <c r="AX62" s="16">
        <v>41</v>
      </c>
      <c r="AY62" s="16">
        <v>46</v>
      </c>
      <c r="AZ62" s="16">
        <v>35</v>
      </c>
      <c r="BA62" s="16"/>
      <c r="BB62" s="16">
        <v>3.3</v>
      </c>
      <c r="BC62" s="16">
        <v>3.2</v>
      </c>
      <c r="BD62" s="16">
        <v>2.7</v>
      </c>
      <c r="BE62" s="16">
        <v>3</v>
      </c>
      <c r="BF62" s="16">
        <v>3.1</v>
      </c>
      <c r="BG62" s="16">
        <v>3.4</v>
      </c>
      <c r="BH62" s="16">
        <v>1.9</v>
      </c>
      <c r="BI62" s="16">
        <v>2.7</v>
      </c>
      <c r="BJ62" s="16">
        <v>21</v>
      </c>
      <c r="BK62" s="16">
        <v>18</v>
      </c>
      <c r="BL62" s="16">
        <v>21</v>
      </c>
      <c r="BM62" s="16">
        <v>23</v>
      </c>
      <c r="BN62" s="16">
        <v>30</v>
      </c>
      <c r="BO62" s="16">
        <v>24</v>
      </c>
      <c r="BP62" s="16">
        <v>32</v>
      </c>
      <c r="BQ62" s="16">
        <v>13</v>
      </c>
      <c r="BR62" s="16">
        <v>23</v>
      </c>
      <c r="BS62" s="16"/>
      <c r="BT62" s="16">
        <v>0.9</v>
      </c>
      <c r="BU62" s="16">
        <v>1.4</v>
      </c>
      <c r="BV62" s="16">
        <v>0.87</v>
      </c>
      <c r="BW62" s="16">
        <v>0.96</v>
      </c>
      <c r="BX62" s="16">
        <v>1.1000000000000001</v>
      </c>
      <c r="BY62" s="16">
        <v>1.3</v>
      </c>
      <c r="BZ62" s="16">
        <v>0.91</v>
      </c>
      <c r="CA62" s="16">
        <v>1.3</v>
      </c>
      <c r="CB62" s="16">
        <v>0.86</v>
      </c>
      <c r="CC62" s="16">
        <v>3.9</v>
      </c>
      <c r="CD62" s="16">
        <v>3.8</v>
      </c>
      <c r="CE62" s="16">
        <v>3</v>
      </c>
      <c r="CF62" s="16">
        <v>4.0999999999999996</v>
      </c>
      <c r="CG62" s="16">
        <v>4.2</v>
      </c>
      <c r="CH62" s="16">
        <v>4.4000000000000004</v>
      </c>
      <c r="CI62" s="16">
        <v>3.3</v>
      </c>
      <c r="CJ62" s="16">
        <v>3.5</v>
      </c>
      <c r="CK62" s="16">
        <v>3.7</v>
      </c>
      <c r="CL62" s="16"/>
      <c r="CM62" s="16">
        <v>3.5</v>
      </c>
      <c r="CN62" s="16">
        <v>2.4</v>
      </c>
      <c r="CO62" s="16">
        <v>3.3</v>
      </c>
      <c r="CP62" s="16">
        <v>2.6</v>
      </c>
      <c r="CQ62" s="16">
        <v>3.6</v>
      </c>
      <c r="CR62" s="16">
        <v>5</v>
      </c>
      <c r="CS62" s="16">
        <v>3.5</v>
      </c>
      <c r="CT62" s="16">
        <v>3.9</v>
      </c>
      <c r="CU62" s="16">
        <v>4</v>
      </c>
      <c r="CV62" s="16">
        <v>23</v>
      </c>
      <c r="CW62" s="16">
        <v>25</v>
      </c>
      <c r="CX62" s="16">
        <v>21</v>
      </c>
      <c r="CY62" s="16">
        <v>23</v>
      </c>
      <c r="CZ62" s="16">
        <v>25</v>
      </c>
      <c r="DA62" s="16">
        <v>30</v>
      </c>
      <c r="DB62" s="16">
        <v>25</v>
      </c>
    </row>
    <row r="63" spans="1:106" x14ac:dyDescent="0.25">
      <c r="A63" t="s">
        <v>146</v>
      </c>
      <c r="B63" s="16">
        <v>46.8</v>
      </c>
      <c r="C63" s="16">
        <v>48.9</v>
      </c>
      <c r="D63" s="16">
        <v>48.5</v>
      </c>
      <c r="E63" s="16">
        <v>46.3</v>
      </c>
      <c r="F63" s="16">
        <v>49.6</v>
      </c>
      <c r="G63" s="16">
        <v>48.3</v>
      </c>
      <c r="H63" s="16">
        <v>47.6</v>
      </c>
      <c r="I63" s="16">
        <v>48.3</v>
      </c>
      <c r="J63" s="16">
        <v>47.8</v>
      </c>
      <c r="K63" s="16">
        <v>31.3</v>
      </c>
      <c r="L63" s="16">
        <v>31.6</v>
      </c>
      <c r="M63" s="16">
        <v>30</v>
      </c>
      <c r="N63" s="16">
        <v>30.8</v>
      </c>
      <c r="O63" s="16">
        <v>30.1</v>
      </c>
      <c r="P63" s="16">
        <v>31.5</v>
      </c>
      <c r="Q63" s="16">
        <v>31</v>
      </c>
      <c r="R63" s="16"/>
      <c r="S63" s="16">
        <v>50.3</v>
      </c>
      <c r="T63" s="16">
        <v>49.8</v>
      </c>
      <c r="U63" s="16">
        <v>49.4</v>
      </c>
      <c r="V63" s="16">
        <v>50.5</v>
      </c>
      <c r="W63" s="16">
        <v>54.1</v>
      </c>
      <c r="X63" s="16">
        <v>55.1</v>
      </c>
      <c r="Y63" s="16">
        <v>50.3</v>
      </c>
      <c r="Z63" s="16">
        <v>50.7</v>
      </c>
      <c r="AA63" s="16">
        <v>49.5</v>
      </c>
      <c r="AB63" s="16">
        <v>34.6</v>
      </c>
      <c r="AC63" s="16">
        <v>32.799999999999997</v>
      </c>
      <c r="AD63" s="16">
        <v>32.299999999999997</v>
      </c>
      <c r="AE63" s="16">
        <v>36.200000000000003</v>
      </c>
      <c r="AF63" s="16">
        <v>32.9</v>
      </c>
      <c r="AG63" s="16">
        <v>30.8</v>
      </c>
      <c r="AH63" s="16">
        <v>31.8</v>
      </c>
      <c r="AI63" s="16">
        <v>35.6</v>
      </c>
      <c r="AJ63" s="16"/>
      <c r="AK63" s="16">
        <v>48.8</v>
      </c>
      <c r="AL63" s="16">
        <v>48.8</v>
      </c>
      <c r="AM63" s="16">
        <v>51.5</v>
      </c>
      <c r="AN63" s="16">
        <v>51.7</v>
      </c>
      <c r="AO63" s="16">
        <v>50.6</v>
      </c>
      <c r="AP63" s="16">
        <v>50.1</v>
      </c>
      <c r="AQ63" s="16">
        <v>47.4</v>
      </c>
      <c r="AR63" s="16">
        <v>48.9</v>
      </c>
      <c r="AS63" s="16">
        <v>31.1</v>
      </c>
      <c r="AT63" s="16">
        <v>29.7</v>
      </c>
      <c r="AU63" s="16">
        <v>28.1</v>
      </c>
      <c r="AV63" s="16">
        <v>29.1</v>
      </c>
      <c r="AW63" s="16">
        <v>28.5</v>
      </c>
      <c r="AX63" s="16">
        <v>30.8</v>
      </c>
      <c r="AY63" s="16">
        <v>27.8</v>
      </c>
      <c r="AZ63" s="16">
        <v>29.5</v>
      </c>
      <c r="BA63" s="16"/>
      <c r="BB63" s="16">
        <v>59.7</v>
      </c>
      <c r="BC63" s="16">
        <v>57.2</v>
      </c>
      <c r="BD63" s="16">
        <v>55.4</v>
      </c>
      <c r="BE63" s="16">
        <v>56.2</v>
      </c>
      <c r="BF63" s="16">
        <v>56.4</v>
      </c>
      <c r="BG63" s="16">
        <v>55.9</v>
      </c>
      <c r="BH63" s="16">
        <v>59.4</v>
      </c>
      <c r="BI63" s="16">
        <v>56.7</v>
      </c>
      <c r="BJ63" s="16">
        <v>33.200000000000003</v>
      </c>
      <c r="BK63" s="16">
        <v>30.8</v>
      </c>
      <c r="BL63" s="16">
        <v>32.1</v>
      </c>
      <c r="BM63" s="16">
        <v>36.700000000000003</v>
      </c>
      <c r="BN63" s="16">
        <v>34.9</v>
      </c>
      <c r="BO63" s="16">
        <v>33.1</v>
      </c>
      <c r="BP63" s="16">
        <v>33.1</v>
      </c>
      <c r="BQ63" s="16">
        <v>33.6</v>
      </c>
      <c r="BR63" s="16">
        <v>35.299999999999997</v>
      </c>
      <c r="BS63" s="16"/>
      <c r="BT63" s="16">
        <v>45.1</v>
      </c>
      <c r="BU63" s="16">
        <v>42.4</v>
      </c>
      <c r="BV63" s="16">
        <v>41.8</v>
      </c>
      <c r="BW63" s="16">
        <v>43.5</v>
      </c>
      <c r="BX63" s="16">
        <v>43.7</v>
      </c>
      <c r="BY63" s="16">
        <v>41</v>
      </c>
      <c r="BZ63" s="16">
        <v>44.3</v>
      </c>
      <c r="CA63" s="16">
        <v>45.4</v>
      </c>
      <c r="CB63" s="16">
        <v>44.1</v>
      </c>
      <c r="CC63" s="16">
        <v>26</v>
      </c>
      <c r="CD63" s="16">
        <v>25.7</v>
      </c>
      <c r="CE63" s="16">
        <v>25.8</v>
      </c>
      <c r="CF63" s="16">
        <v>24.6</v>
      </c>
      <c r="CG63" s="16">
        <v>25.4</v>
      </c>
      <c r="CH63" s="16">
        <v>25.6</v>
      </c>
      <c r="CI63" s="16">
        <v>24.3</v>
      </c>
      <c r="CJ63" s="16">
        <v>24</v>
      </c>
      <c r="CK63" s="16">
        <v>26.8</v>
      </c>
      <c r="CL63" s="16"/>
      <c r="CM63" s="16">
        <v>61.7</v>
      </c>
      <c r="CN63" s="16">
        <v>61.4</v>
      </c>
      <c r="CO63" s="16">
        <v>63.9</v>
      </c>
      <c r="CP63" s="16">
        <v>59</v>
      </c>
      <c r="CQ63" s="16">
        <v>60.9</v>
      </c>
      <c r="CR63" s="16">
        <v>58.3</v>
      </c>
      <c r="CS63" s="16">
        <v>58.1</v>
      </c>
      <c r="CT63" s="16">
        <v>59.1</v>
      </c>
      <c r="CU63" s="16">
        <v>61.2</v>
      </c>
      <c r="CV63" s="16">
        <v>36.299999999999997</v>
      </c>
      <c r="CW63" s="16">
        <v>36.4</v>
      </c>
      <c r="CX63" s="16">
        <v>35</v>
      </c>
      <c r="CY63" s="16">
        <v>35.700000000000003</v>
      </c>
      <c r="CZ63" s="16">
        <v>34.5</v>
      </c>
      <c r="DA63" s="16">
        <v>35.700000000000003</v>
      </c>
      <c r="DB63" s="16">
        <v>35.5</v>
      </c>
    </row>
    <row r="64" spans="1:106" x14ac:dyDescent="0.25">
      <c r="A64" t="s">
        <v>147</v>
      </c>
      <c r="B64" s="16">
        <v>2.2999999999999998</v>
      </c>
      <c r="C64" s="16">
        <v>3</v>
      </c>
      <c r="D64" s="16">
        <v>2.7</v>
      </c>
      <c r="E64" s="16">
        <v>2.7</v>
      </c>
      <c r="F64" s="16">
        <v>2.7</v>
      </c>
      <c r="G64" s="16">
        <v>2.4</v>
      </c>
      <c r="H64" s="16">
        <v>2.4</v>
      </c>
      <c r="I64" s="16">
        <v>2.7</v>
      </c>
      <c r="J64" s="16">
        <v>2.4</v>
      </c>
      <c r="K64" s="16">
        <v>1.8</v>
      </c>
      <c r="L64" s="16">
        <v>1.6</v>
      </c>
      <c r="M64" s="16">
        <v>1.4</v>
      </c>
      <c r="N64" s="16">
        <v>1.4</v>
      </c>
      <c r="O64" s="16">
        <v>1.9</v>
      </c>
      <c r="P64" s="16">
        <v>1.5</v>
      </c>
      <c r="Q64" s="16">
        <v>1.6</v>
      </c>
      <c r="R64" s="16"/>
      <c r="S64" s="16">
        <v>2.6</v>
      </c>
      <c r="T64" s="16">
        <v>2.1</v>
      </c>
      <c r="U64" s="16">
        <v>3.3</v>
      </c>
      <c r="V64" s="16">
        <v>3</v>
      </c>
      <c r="W64" s="16">
        <v>3.4</v>
      </c>
      <c r="X64" s="16">
        <v>3.5</v>
      </c>
      <c r="Y64" s="16">
        <v>2.5</v>
      </c>
      <c r="Z64" s="16">
        <v>3.6</v>
      </c>
      <c r="AA64" s="16">
        <v>2.4</v>
      </c>
      <c r="AB64" s="16">
        <v>1.9</v>
      </c>
      <c r="AC64" s="16">
        <v>1.6</v>
      </c>
      <c r="AD64" s="16">
        <v>1.6</v>
      </c>
      <c r="AE64" s="16">
        <v>2.2000000000000002</v>
      </c>
      <c r="AF64" s="16">
        <v>2</v>
      </c>
      <c r="AG64" s="16">
        <v>1.8</v>
      </c>
      <c r="AH64" s="16">
        <v>1.6</v>
      </c>
      <c r="AI64" s="16">
        <v>1.9</v>
      </c>
      <c r="AJ64" s="16"/>
      <c r="AK64" s="16">
        <v>2.4</v>
      </c>
      <c r="AL64" s="16">
        <v>3.2</v>
      </c>
      <c r="AM64" s="16">
        <v>3.8</v>
      </c>
      <c r="AN64" s="16">
        <v>3.3</v>
      </c>
      <c r="AO64" s="16">
        <v>3.1</v>
      </c>
      <c r="AP64" s="16">
        <v>3</v>
      </c>
      <c r="AQ64" s="16">
        <v>2.9</v>
      </c>
      <c r="AR64" s="16">
        <v>3.4</v>
      </c>
      <c r="AS64" s="16">
        <v>2.4</v>
      </c>
      <c r="AT64" s="16">
        <v>1.6</v>
      </c>
      <c r="AU64" s="16">
        <v>2.1</v>
      </c>
      <c r="AV64" s="16">
        <v>1.3</v>
      </c>
      <c r="AW64" s="16">
        <v>2</v>
      </c>
      <c r="AX64" s="16">
        <v>1.7</v>
      </c>
      <c r="AY64" s="16">
        <v>1.7</v>
      </c>
      <c r="AZ64" s="16">
        <v>2.1</v>
      </c>
      <c r="BA64" s="16"/>
      <c r="BB64" s="16">
        <v>5.7</v>
      </c>
      <c r="BC64" s="16">
        <v>4.2</v>
      </c>
      <c r="BD64" s="16">
        <v>3.6</v>
      </c>
      <c r="BE64" s="16">
        <v>3.1</v>
      </c>
      <c r="BF64" s="16">
        <v>3.7</v>
      </c>
      <c r="BG64" s="16">
        <v>2.6</v>
      </c>
      <c r="BH64" s="16">
        <v>4.5999999999999996</v>
      </c>
      <c r="BI64" s="16">
        <v>3.5</v>
      </c>
      <c r="BJ64" s="16">
        <v>2.1</v>
      </c>
      <c r="BK64" s="16">
        <v>1.9</v>
      </c>
      <c r="BL64" s="16">
        <v>1.9</v>
      </c>
      <c r="BM64" s="16">
        <v>2.4</v>
      </c>
      <c r="BN64" s="16">
        <v>2.6</v>
      </c>
      <c r="BO64" s="16">
        <v>2</v>
      </c>
      <c r="BP64" s="16">
        <v>2.1</v>
      </c>
      <c r="BQ64" s="16">
        <v>1.6</v>
      </c>
      <c r="BR64" s="16">
        <v>1.9</v>
      </c>
      <c r="BS64" s="16"/>
      <c r="BT64" s="16">
        <v>4.7</v>
      </c>
      <c r="BU64" s="16">
        <v>4.2</v>
      </c>
      <c r="BV64" s="16">
        <v>3.3</v>
      </c>
      <c r="BW64" s="16">
        <v>3.8</v>
      </c>
      <c r="BX64" s="16">
        <v>2.8</v>
      </c>
      <c r="BY64" s="16">
        <v>2.8</v>
      </c>
      <c r="BZ64" s="16">
        <v>3.6</v>
      </c>
      <c r="CA64" s="16">
        <v>2.8</v>
      </c>
      <c r="CB64" s="16">
        <v>2.8</v>
      </c>
      <c r="CC64" s="16">
        <v>1.4</v>
      </c>
      <c r="CD64" s="16">
        <v>1.7</v>
      </c>
      <c r="CE64" s="16">
        <v>1.2</v>
      </c>
      <c r="CF64" s="16">
        <v>1.7</v>
      </c>
      <c r="CG64" s="16">
        <v>1.6</v>
      </c>
      <c r="CH64" s="16">
        <v>1.7</v>
      </c>
      <c r="CI64" s="16">
        <v>1.9</v>
      </c>
      <c r="CJ64" s="16">
        <v>1.7</v>
      </c>
      <c r="CK64" s="16">
        <v>1.7</v>
      </c>
      <c r="CL64" s="16"/>
      <c r="CM64" s="16">
        <v>4.5</v>
      </c>
      <c r="CN64" s="16">
        <v>3</v>
      </c>
      <c r="CO64" s="16">
        <v>4.4000000000000004</v>
      </c>
      <c r="CP64" s="16">
        <v>2.8</v>
      </c>
      <c r="CQ64" s="16">
        <v>3.3</v>
      </c>
      <c r="CR64" s="16">
        <v>3.9</v>
      </c>
      <c r="CS64" s="16">
        <v>2.7</v>
      </c>
      <c r="CT64" s="16">
        <v>2.7</v>
      </c>
      <c r="CU64" s="16">
        <v>3.2</v>
      </c>
      <c r="CV64" s="16">
        <v>1.9</v>
      </c>
      <c r="CW64" s="16">
        <v>1.4</v>
      </c>
      <c r="CX64" s="16">
        <v>1.5</v>
      </c>
      <c r="CY64" s="16">
        <v>1.8</v>
      </c>
      <c r="CZ64" s="16">
        <v>1.8</v>
      </c>
      <c r="DA64" s="16">
        <v>1.9</v>
      </c>
      <c r="DB64" s="16">
        <v>2.1</v>
      </c>
    </row>
    <row r="65" spans="1:106" x14ac:dyDescent="0.25">
      <c r="A65" t="s">
        <v>148</v>
      </c>
      <c r="B65" s="16">
        <v>1.33</v>
      </c>
      <c r="C65" s="16">
        <v>1.39</v>
      </c>
      <c r="D65" s="16">
        <v>1.71</v>
      </c>
      <c r="E65" s="16">
        <v>1.1599999999999999</v>
      </c>
      <c r="F65" s="16">
        <v>1.06</v>
      </c>
      <c r="G65" s="16">
        <v>1.65</v>
      </c>
      <c r="H65" s="16">
        <v>1.3</v>
      </c>
      <c r="I65" s="16">
        <v>1.46</v>
      </c>
      <c r="J65" s="16">
        <v>1.19</v>
      </c>
      <c r="K65" s="16">
        <v>2.12</v>
      </c>
      <c r="L65" s="16">
        <v>2.56</v>
      </c>
      <c r="M65" s="16">
        <v>2.39</v>
      </c>
      <c r="N65" s="16">
        <v>3.02</v>
      </c>
      <c r="O65" s="16">
        <v>1.99</v>
      </c>
      <c r="P65" s="16">
        <v>2.6</v>
      </c>
      <c r="Q65" s="16">
        <v>2.31</v>
      </c>
      <c r="R65" s="16"/>
      <c r="S65" s="16">
        <v>1.17</v>
      </c>
      <c r="T65" s="16">
        <v>1.0900000000000001</v>
      </c>
      <c r="U65" s="16">
        <v>0.6</v>
      </c>
      <c r="V65" s="16">
        <v>0.86</v>
      </c>
      <c r="W65" s="16">
        <v>0.81</v>
      </c>
      <c r="X65" s="16">
        <v>1.1399999999999999</v>
      </c>
      <c r="Y65" s="16">
        <v>0.95</v>
      </c>
      <c r="Z65" s="16">
        <v>1.01</v>
      </c>
      <c r="AA65" s="16">
        <v>0.59</v>
      </c>
      <c r="AB65" s="16">
        <v>2.1</v>
      </c>
      <c r="AC65" s="16">
        <v>2.0699999999999998</v>
      </c>
      <c r="AD65" s="16">
        <v>1.91</v>
      </c>
      <c r="AE65" s="16">
        <v>2.2599999999999998</v>
      </c>
      <c r="AF65" s="16">
        <v>1.97</v>
      </c>
      <c r="AG65" s="16">
        <v>2.67</v>
      </c>
      <c r="AH65" s="16">
        <v>2.14</v>
      </c>
      <c r="AI65" s="16">
        <v>2.31</v>
      </c>
      <c r="AJ65" s="16"/>
      <c r="AK65" s="16">
        <v>1.1100000000000001</v>
      </c>
      <c r="AL65" s="16">
        <v>1.01</v>
      </c>
      <c r="AM65" s="16">
        <v>1.1000000000000001</v>
      </c>
      <c r="AN65" s="16">
        <v>1.33</v>
      </c>
      <c r="AO65" s="16">
        <v>0.93</v>
      </c>
      <c r="AP65" s="16">
        <v>0.89</v>
      </c>
      <c r="AQ65" s="16">
        <v>0.49</v>
      </c>
      <c r="AR65" s="16">
        <v>1.17</v>
      </c>
      <c r="AS65" s="16">
        <v>2.37</v>
      </c>
      <c r="AT65" s="16">
        <v>2.4900000000000002</v>
      </c>
      <c r="AU65" s="16">
        <v>2.0499999999999998</v>
      </c>
      <c r="AV65" s="16">
        <v>2.92</v>
      </c>
      <c r="AW65" s="16">
        <v>2.11</v>
      </c>
      <c r="AX65" s="16">
        <v>2.98</v>
      </c>
      <c r="AY65" s="16">
        <v>2.56</v>
      </c>
      <c r="AZ65" s="16">
        <v>2.82</v>
      </c>
      <c r="BA65" s="16"/>
      <c r="BB65" s="16">
        <v>1.05</v>
      </c>
      <c r="BC65" s="16">
        <v>1.1499999999999999</v>
      </c>
      <c r="BD65" s="16">
        <v>1.1399999999999999</v>
      </c>
      <c r="BE65" s="16">
        <v>1.1399999999999999</v>
      </c>
      <c r="BF65" s="16">
        <v>1.26</v>
      </c>
      <c r="BG65" s="16">
        <v>1.1200000000000001</v>
      </c>
      <c r="BH65" s="16">
        <v>1.57</v>
      </c>
      <c r="BI65" s="16">
        <v>1</v>
      </c>
      <c r="BJ65" s="16">
        <v>3.7</v>
      </c>
      <c r="BK65" s="16">
        <v>3.78</v>
      </c>
      <c r="BL65" s="16">
        <v>2.4900000000000002</v>
      </c>
      <c r="BM65" s="16">
        <v>3.4</v>
      </c>
      <c r="BN65" s="16">
        <v>2.34</v>
      </c>
      <c r="BO65" s="16">
        <v>2.76</v>
      </c>
      <c r="BP65" s="16">
        <v>3.07</v>
      </c>
      <c r="BQ65" s="16">
        <v>3.18</v>
      </c>
      <c r="BR65" s="16">
        <v>2.68</v>
      </c>
      <c r="BS65" s="16"/>
      <c r="BT65" s="16">
        <v>1.96</v>
      </c>
      <c r="BU65" s="16">
        <v>2.12</v>
      </c>
      <c r="BV65" s="16">
        <v>1.89</v>
      </c>
      <c r="BW65" s="16">
        <v>2.34</v>
      </c>
      <c r="BX65" s="16">
        <v>2.25</v>
      </c>
      <c r="BY65" s="16">
        <v>1.93</v>
      </c>
      <c r="BZ65" s="16">
        <v>1.82</v>
      </c>
      <c r="CA65" s="16">
        <v>2.34</v>
      </c>
      <c r="CB65" s="16">
        <v>2.04</v>
      </c>
      <c r="CC65" s="16">
        <v>3.88</v>
      </c>
      <c r="CD65" s="16">
        <v>3.45</v>
      </c>
      <c r="CE65" s="16">
        <v>3.21</v>
      </c>
      <c r="CF65" s="16">
        <v>2.93</v>
      </c>
      <c r="CG65" s="16">
        <v>3.4</v>
      </c>
      <c r="CH65" s="16">
        <v>3.25</v>
      </c>
      <c r="CI65" s="16">
        <v>3.28</v>
      </c>
      <c r="CJ65" s="16">
        <v>3.35</v>
      </c>
      <c r="CK65" s="16">
        <v>3.42</v>
      </c>
      <c r="CL65" s="16"/>
      <c r="CM65" s="16">
        <v>0.84</v>
      </c>
      <c r="CN65" s="16">
        <v>1.48</v>
      </c>
      <c r="CO65" s="16">
        <v>0.73</v>
      </c>
      <c r="CP65" s="16">
        <v>1.22</v>
      </c>
      <c r="CQ65" s="16">
        <v>0.63</v>
      </c>
      <c r="CR65" s="16" t="s">
        <v>361</v>
      </c>
      <c r="CS65" s="16">
        <v>0.8</v>
      </c>
      <c r="CT65" s="16">
        <v>0.57999999999999996</v>
      </c>
      <c r="CU65" s="16">
        <v>0.73</v>
      </c>
      <c r="CV65" s="16">
        <v>3.25</v>
      </c>
      <c r="CW65" s="16">
        <v>3.11</v>
      </c>
      <c r="CX65" s="16">
        <v>2.61</v>
      </c>
      <c r="CY65" s="16">
        <v>2.59</v>
      </c>
      <c r="CZ65" s="16">
        <v>2.91</v>
      </c>
      <c r="DA65" s="16">
        <v>3.13</v>
      </c>
      <c r="DB65" s="16">
        <v>3.4</v>
      </c>
    </row>
    <row r="66" spans="1:106" x14ac:dyDescent="0.25">
      <c r="A66" t="s">
        <v>149</v>
      </c>
      <c r="B66" s="16">
        <v>0.42</v>
      </c>
      <c r="C66" s="16">
        <v>0.34</v>
      </c>
      <c r="D66" s="16">
        <v>0.4</v>
      </c>
      <c r="E66" s="16">
        <v>0.38</v>
      </c>
      <c r="F66" s="16">
        <v>0.31</v>
      </c>
      <c r="G66" s="16">
        <v>0.44</v>
      </c>
      <c r="H66" s="16">
        <v>0.3</v>
      </c>
      <c r="I66" s="16">
        <v>0.31</v>
      </c>
      <c r="J66" s="16">
        <v>0.28999999999999998</v>
      </c>
      <c r="K66" s="16">
        <v>0.42</v>
      </c>
      <c r="L66" s="16">
        <v>0.36</v>
      </c>
      <c r="M66" s="16">
        <v>0.39</v>
      </c>
      <c r="N66" s="16">
        <v>0.48</v>
      </c>
      <c r="O66" s="16">
        <v>0.3</v>
      </c>
      <c r="P66" s="16">
        <v>0.36</v>
      </c>
      <c r="Q66" s="16">
        <v>0.38</v>
      </c>
      <c r="R66" s="16"/>
      <c r="S66" s="16">
        <v>0.28999999999999998</v>
      </c>
      <c r="T66" s="16">
        <v>0.45</v>
      </c>
      <c r="U66" s="16">
        <v>0.31</v>
      </c>
      <c r="V66" s="16">
        <v>0.36</v>
      </c>
      <c r="W66" s="16">
        <v>0.3</v>
      </c>
      <c r="X66" s="16">
        <v>0.4</v>
      </c>
      <c r="Y66" s="16">
        <v>0.31</v>
      </c>
      <c r="Z66" s="16">
        <v>0.3</v>
      </c>
      <c r="AA66" s="16">
        <v>0.22</v>
      </c>
      <c r="AB66" s="16">
        <v>0.3</v>
      </c>
      <c r="AC66" s="16">
        <v>0.27</v>
      </c>
      <c r="AD66" s="16">
        <v>0.28999999999999998</v>
      </c>
      <c r="AE66" s="16">
        <v>0.42</v>
      </c>
      <c r="AF66" s="16">
        <v>0.34</v>
      </c>
      <c r="AG66" s="16">
        <v>0.37</v>
      </c>
      <c r="AH66" s="16">
        <v>0.43</v>
      </c>
      <c r="AI66" s="16">
        <v>0.38</v>
      </c>
      <c r="AJ66" s="16"/>
      <c r="AK66" s="16">
        <v>0.4</v>
      </c>
      <c r="AL66" s="16">
        <v>0.39</v>
      </c>
      <c r="AM66" s="16">
        <v>0.35</v>
      </c>
      <c r="AN66" s="16">
        <v>0.43</v>
      </c>
      <c r="AO66" s="16">
        <v>0.35</v>
      </c>
      <c r="AP66" s="16">
        <v>0.4</v>
      </c>
      <c r="AQ66" s="16">
        <v>0.33</v>
      </c>
      <c r="AR66" s="16">
        <v>0.45</v>
      </c>
      <c r="AS66" s="16">
        <v>0.59</v>
      </c>
      <c r="AT66" s="16">
        <v>0.38</v>
      </c>
      <c r="AU66" s="16">
        <v>0.45</v>
      </c>
      <c r="AV66" s="16">
        <v>0.46</v>
      </c>
      <c r="AW66" s="16">
        <v>0.41</v>
      </c>
      <c r="AX66" s="16">
        <v>0.66</v>
      </c>
      <c r="AY66" s="16">
        <v>0.39</v>
      </c>
      <c r="AZ66" s="16">
        <v>0.45</v>
      </c>
      <c r="BA66" s="16"/>
      <c r="BB66" s="16">
        <v>0.44</v>
      </c>
      <c r="BC66" s="16">
        <v>0.36</v>
      </c>
      <c r="BD66" s="16">
        <v>0.37</v>
      </c>
      <c r="BE66" s="16">
        <v>0.34</v>
      </c>
      <c r="BF66" s="16">
        <v>0.46</v>
      </c>
      <c r="BG66" s="16">
        <v>0.4</v>
      </c>
      <c r="BH66" s="16">
        <v>0.41</v>
      </c>
      <c r="BI66" s="16">
        <v>0.31</v>
      </c>
      <c r="BJ66" s="16">
        <v>0.54</v>
      </c>
      <c r="BK66" s="16">
        <v>0.53</v>
      </c>
      <c r="BL66" s="16">
        <v>0.38</v>
      </c>
      <c r="BM66" s="16">
        <v>0.52</v>
      </c>
      <c r="BN66" s="16">
        <v>0.35</v>
      </c>
      <c r="BO66" s="16">
        <v>0.5</v>
      </c>
      <c r="BP66" s="16">
        <v>0.56000000000000005</v>
      </c>
      <c r="BQ66" s="16">
        <v>0.33</v>
      </c>
      <c r="BR66" s="16">
        <v>0.45</v>
      </c>
      <c r="BS66" s="16"/>
      <c r="BT66" s="16">
        <v>0.49</v>
      </c>
      <c r="BU66" s="16">
        <v>0.51</v>
      </c>
      <c r="BV66" s="16">
        <v>0.5</v>
      </c>
      <c r="BW66" s="16">
        <v>0.57999999999999996</v>
      </c>
      <c r="BX66" s="16">
        <v>0.56999999999999995</v>
      </c>
      <c r="BY66" s="16">
        <v>0.35</v>
      </c>
      <c r="BZ66" s="16">
        <v>0.34</v>
      </c>
      <c r="CA66" s="16">
        <v>0.64</v>
      </c>
      <c r="CB66" s="16">
        <v>0.49</v>
      </c>
      <c r="CC66" s="16">
        <v>0.66</v>
      </c>
      <c r="CD66" s="16">
        <v>0.47</v>
      </c>
      <c r="CE66" s="16">
        <v>0.42</v>
      </c>
      <c r="CF66" s="16">
        <v>0.45</v>
      </c>
      <c r="CG66" s="16">
        <v>0.51</v>
      </c>
      <c r="CH66" s="16">
        <v>0.49</v>
      </c>
      <c r="CI66" s="16">
        <v>0.53</v>
      </c>
      <c r="CJ66" s="16">
        <v>0.38</v>
      </c>
      <c r="CK66" s="16">
        <v>0.52</v>
      </c>
      <c r="CL66" s="16"/>
      <c r="CM66" s="16">
        <v>0.33</v>
      </c>
      <c r="CN66" s="16">
        <v>0.41</v>
      </c>
      <c r="CO66" s="16">
        <v>0.38</v>
      </c>
      <c r="CP66" s="16">
        <v>0.33</v>
      </c>
      <c r="CQ66" s="16">
        <v>0.49</v>
      </c>
      <c r="CR66" s="16" t="s">
        <v>361</v>
      </c>
      <c r="CS66" s="16">
        <v>0.36</v>
      </c>
      <c r="CT66" s="16">
        <v>0.44</v>
      </c>
      <c r="CU66" s="16">
        <v>0.32</v>
      </c>
      <c r="CV66" s="16">
        <v>0.51</v>
      </c>
      <c r="CW66" s="16">
        <v>0.56000000000000005</v>
      </c>
      <c r="CX66" s="16">
        <v>0.4</v>
      </c>
      <c r="CY66" s="16">
        <v>0.38</v>
      </c>
      <c r="CZ66" s="16">
        <v>0.52</v>
      </c>
      <c r="DA66" s="16">
        <v>0.51</v>
      </c>
      <c r="DB66" s="16">
        <v>0.62</v>
      </c>
    </row>
    <row r="67" spans="1:106" x14ac:dyDescent="0.25">
      <c r="A67" t="s">
        <v>150</v>
      </c>
      <c r="B67" s="16">
        <v>359</v>
      </c>
      <c r="C67" s="16">
        <v>341</v>
      </c>
      <c r="D67" s="16">
        <v>355</v>
      </c>
      <c r="E67" s="16">
        <v>341</v>
      </c>
      <c r="F67" s="16">
        <v>355</v>
      </c>
      <c r="G67" s="16">
        <v>390</v>
      </c>
      <c r="H67" s="16">
        <v>382</v>
      </c>
      <c r="I67" s="16">
        <v>346</v>
      </c>
      <c r="J67" s="16">
        <v>425</v>
      </c>
      <c r="K67" s="16">
        <v>995</v>
      </c>
      <c r="L67" s="16">
        <v>1028</v>
      </c>
      <c r="M67" s="16">
        <v>1115</v>
      </c>
      <c r="N67" s="16">
        <v>858</v>
      </c>
      <c r="O67" s="16">
        <v>968</v>
      </c>
      <c r="P67" s="16">
        <v>871</v>
      </c>
      <c r="Q67" s="16">
        <v>786</v>
      </c>
      <c r="R67" s="16"/>
      <c r="S67" s="16">
        <v>296</v>
      </c>
      <c r="T67" s="16">
        <v>268</v>
      </c>
      <c r="U67" s="16">
        <v>306</v>
      </c>
      <c r="V67" s="16">
        <v>304</v>
      </c>
      <c r="W67" s="16">
        <v>288</v>
      </c>
      <c r="X67" s="16">
        <v>288</v>
      </c>
      <c r="Y67" s="16">
        <v>269</v>
      </c>
      <c r="Z67" s="16">
        <v>274</v>
      </c>
      <c r="AA67" s="16">
        <v>287</v>
      </c>
      <c r="AB67" s="16">
        <v>834</v>
      </c>
      <c r="AC67" s="16">
        <v>857</v>
      </c>
      <c r="AD67" s="16">
        <v>746</v>
      </c>
      <c r="AE67" s="16">
        <v>832</v>
      </c>
      <c r="AF67" s="16">
        <v>822</v>
      </c>
      <c r="AG67" s="16">
        <v>804</v>
      </c>
      <c r="AH67" s="16">
        <v>867</v>
      </c>
      <c r="AI67" s="16">
        <v>848</v>
      </c>
      <c r="AJ67" s="16"/>
      <c r="AK67" s="16">
        <v>444</v>
      </c>
      <c r="AL67" s="16">
        <v>440</v>
      </c>
      <c r="AM67" s="16">
        <v>416</v>
      </c>
      <c r="AN67" s="16">
        <v>456</v>
      </c>
      <c r="AO67" s="16">
        <v>424</v>
      </c>
      <c r="AP67" s="16">
        <v>424</v>
      </c>
      <c r="AQ67" s="16">
        <v>443</v>
      </c>
      <c r="AR67" s="16">
        <v>432</v>
      </c>
      <c r="AS67" s="16">
        <v>635</v>
      </c>
      <c r="AT67" s="16">
        <v>762</v>
      </c>
      <c r="AU67" s="16">
        <v>777</v>
      </c>
      <c r="AV67" s="16">
        <v>774</v>
      </c>
      <c r="AW67" s="16">
        <v>701</v>
      </c>
      <c r="AX67" s="16">
        <v>862</v>
      </c>
      <c r="AY67" s="16">
        <v>771</v>
      </c>
      <c r="AZ67" s="16">
        <v>756</v>
      </c>
      <c r="BA67" s="16"/>
      <c r="BB67" s="16">
        <v>307</v>
      </c>
      <c r="BC67" s="16">
        <v>341</v>
      </c>
      <c r="BD67" s="16">
        <v>346</v>
      </c>
      <c r="BE67" s="16">
        <v>308</v>
      </c>
      <c r="BF67" s="16">
        <v>314</v>
      </c>
      <c r="BG67" s="16">
        <v>361</v>
      </c>
      <c r="BH67" s="16">
        <v>275</v>
      </c>
      <c r="BI67" s="16">
        <v>360</v>
      </c>
      <c r="BJ67" s="16">
        <v>774</v>
      </c>
      <c r="BK67" s="16">
        <v>629</v>
      </c>
      <c r="BL67" s="16">
        <v>723</v>
      </c>
      <c r="BM67" s="16">
        <v>716</v>
      </c>
      <c r="BN67" s="16">
        <v>646</v>
      </c>
      <c r="BO67" s="16">
        <v>676</v>
      </c>
      <c r="BP67" s="16">
        <v>711</v>
      </c>
      <c r="BQ67" s="16">
        <v>704</v>
      </c>
      <c r="BR67" s="16">
        <v>638</v>
      </c>
      <c r="BS67" s="16"/>
      <c r="BT67" s="16">
        <v>342</v>
      </c>
      <c r="BU67" s="16">
        <v>331</v>
      </c>
      <c r="BV67" s="16">
        <v>347</v>
      </c>
      <c r="BW67" s="16">
        <v>342</v>
      </c>
      <c r="BX67" s="16">
        <v>322</v>
      </c>
      <c r="BY67" s="16">
        <v>344</v>
      </c>
      <c r="BZ67" s="16">
        <v>350</v>
      </c>
      <c r="CA67" s="16">
        <v>318</v>
      </c>
      <c r="CB67" s="16">
        <v>341</v>
      </c>
      <c r="CC67" s="16">
        <v>528</v>
      </c>
      <c r="CD67" s="16">
        <v>583</v>
      </c>
      <c r="CE67" s="16">
        <v>554</v>
      </c>
      <c r="CF67" s="16">
        <v>527</v>
      </c>
      <c r="CG67" s="16">
        <v>547</v>
      </c>
      <c r="CH67" s="16">
        <v>558</v>
      </c>
      <c r="CI67" s="16">
        <v>515</v>
      </c>
      <c r="CJ67" s="16">
        <v>501</v>
      </c>
      <c r="CK67" s="16">
        <v>547</v>
      </c>
      <c r="CL67" s="16"/>
      <c r="CM67" s="16">
        <v>413</v>
      </c>
      <c r="CN67" s="16">
        <v>350</v>
      </c>
      <c r="CO67" s="16">
        <v>429</v>
      </c>
      <c r="CP67" s="16">
        <v>339</v>
      </c>
      <c r="CQ67" s="16">
        <v>399</v>
      </c>
      <c r="CR67" s="16">
        <v>397</v>
      </c>
      <c r="CS67" s="16">
        <v>410</v>
      </c>
      <c r="CT67" s="16">
        <v>420</v>
      </c>
      <c r="CU67" s="16">
        <v>433</v>
      </c>
      <c r="CV67" s="16">
        <v>790</v>
      </c>
      <c r="CW67" s="16">
        <v>1166</v>
      </c>
      <c r="CX67" s="16">
        <v>1151</v>
      </c>
      <c r="CY67" s="16">
        <v>1296</v>
      </c>
      <c r="CZ67" s="16">
        <v>1476</v>
      </c>
      <c r="DA67" s="16">
        <v>914</v>
      </c>
      <c r="DB67" s="16">
        <v>740</v>
      </c>
    </row>
    <row r="68" spans="1:106" x14ac:dyDescent="0.25">
      <c r="A68" t="s">
        <v>151</v>
      </c>
      <c r="B68" s="16">
        <v>18</v>
      </c>
      <c r="C68" s="16">
        <v>20</v>
      </c>
      <c r="D68" s="16">
        <v>23</v>
      </c>
      <c r="E68" s="16">
        <v>23</v>
      </c>
      <c r="F68" s="16">
        <v>22</v>
      </c>
      <c r="G68" s="16">
        <v>22</v>
      </c>
      <c r="H68" s="16">
        <v>22</v>
      </c>
      <c r="I68" s="16">
        <v>20</v>
      </c>
      <c r="J68" s="16">
        <v>24</v>
      </c>
      <c r="K68" s="16">
        <v>56</v>
      </c>
      <c r="L68" s="16">
        <v>41</v>
      </c>
      <c r="M68" s="16">
        <v>47</v>
      </c>
      <c r="N68" s="16">
        <v>49</v>
      </c>
      <c r="O68" s="16">
        <v>63</v>
      </c>
      <c r="P68" s="16">
        <v>45</v>
      </c>
      <c r="Q68" s="16">
        <v>36</v>
      </c>
      <c r="R68" s="16"/>
      <c r="S68" s="16">
        <v>15</v>
      </c>
      <c r="T68" s="16">
        <v>10</v>
      </c>
      <c r="U68" s="16">
        <v>22</v>
      </c>
      <c r="V68" s="16">
        <v>19</v>
      </c>
      <c r="W68" s="16">
        <v>17</v>
      </c>
      <c r="X68" s="16">
        <v>16</v>
      </c>
      <c r="Y68" s="16">
        <v>22</v>
      </c>
      <c r="Z68" s="16">
        <v>26</v>
      </c>
      <c r="AA68" s="16">
        <v>25</v>
      </c>
      <c r="AB68" s="16">
        <v>51</v>
      </c>
      <c r="AC68" s="16">
        <v>60</v>
      </c>
      <c r="AD68" s="16">
        <v>57</v>
      </c>
      <c r="AE68" s="16">
        <v>47</v>
      </c>
      <c r="AF68" s="16">
        <v>50</v>
      </c>
      <c r="AG68" s="16">
        <v>55</v>
      </c>
      <c r="AH68" s="16">
        <v>34</v>
      </c>
      <c r="AI68" s="16">
        <v>40</v>
      </c>
      <c r="AJ68" s="16"/>
      <c r="AK68" s="16">
        <v>31</v>
      </c>
      <c r="AL68" s="16">
        <v>31</v>
      </c>
      <c r="AM68" s="16">
        <v>32</v>
      </c>
      <c r="AN68" s="16">
        <v>37</v>
      </c>
      <c r="AO68" s="16">
        <v>29</v>
      </c>
      <c r="AP68" s="16">
        <v>28</v>
      </c>
      <c r="AQ68" s="16">
        <v>40</v>
      </c>
      <c r="AR68" s="16">
        <v>33</v>
      </c>
      <c r="AS68" s="16">
        <v>43</v>
      </c>
      <c r="AT68" s="16">
        <v>43</v>
      </c>
      <c r="AU68" s="16">
        <v>42</v>
      </c>
      <c r="AV68" s="16">
        <v>48</v>
      </c>
      <c r="AW68" s="16">
        <v>52</v>
      </c>
      <c r="AX68" s="16">
        <v>45</v>
      </c>
      <c r="AY68" s="16">
        <v>50</v>
      </c>
      <c r="AZ68" s="16">
        <v>42</v>
      </c>
      <c r="BA68" s="16"/>
      <c r="BB68" s="16">
        <v>28</v>
      </c>
      <c r="BC68" s="16">
        <v>26</v>
      </c>
      <c r="BD68" s="16">
        <v>21</v>
      </c>
      <c r="BE68" s="16">
        <v>18</v>
      </c>
      <c r="BF68" s="16">
        <v>18</v>
      </c>
      <c r="BG68" s="16">
        <v>19</v>
      </c>
      <c r="BH68" s="16">
        <v>22</v>
      </c>
      <c r="BI68" s="16">
        <v>30</v>
      </c>
      <c r="BJ68" s="16">
        <v>40</v>
      </c>
      <c r="BK68" s="16">
        <v>27</v>
      </c>
      <c r="BL68" s="16">
        <v>32</v>
      </c>
      <c r="BM68" s="16">
        <v>63</v>
      </c>
      <c r="BN68" s="16">
        <v>56</v>
      </c>
      <c r="BO68" s="16">
        <v>50</v>
      </c>
      <c r="BP68" s="16">
        <v>43</v>
      </c>
      <c r="BQ68" s="16">
        <v>50</v>
      </c>
      <c r="BR68" s="16">
        <v>44</v>
      </c>
      <c r="BS68" s="16"/>
      <c r="BT68" s="16">
        <v>24</v>
      </c>
      <c r="BU68" s="16">
        <v>26</v>
      </c>
      <c r="BV68" s="16">
        <v>24</v>
      </c>
      <c r="BW68" s="16">
        <v>24</v>
      </c>
      <c r="BX68" s="16">
        <v>18</v>
      </c>
      <c r="BY68" s="16">
        <v>24</v>
      </c>
      <c r="BZ68" s="16">
        <v>28</v>
      </c>
      <c r="CA68" s="16">
        <v>21</v>
      </c>
      <c r="CB68" s="16">
        <v>26</v>
      </c>
      <c r="CC68" s="16">
        <v>27</v>
      </c>
      <c r="CD68" s="16">
        <v>30</v>
      </c>
      <c r="CE68" s="16">
        <v>33</v>
      </c>
      <c r="CF68" s="16">
        <v>30</v>
      </c>
      <c r="CG68" s="16">
        <v>32</v>
      </c>
      <c r="CH68" s="16">
        <v>39</v>
      </c>
      <c r="CI68" s="16">
        <v>39</v>
      </c>
      <c r="CJ68" s="16">
        <v>43</v>
      </c>
      <c r="CK68" s="16">
        <v>42</v>
      </c>
      <c r="CL68" s="16"/>
      <c r="CM68" s="16">
        <v>24</v>
      </c>
      <c r="CN68" s="16">
        <v>26</v>
      </c>
      <c r="CO68" s="16">
        <v>24</v>
      </c>
      <c r="CP68" s="16">
        <v>13</v>
      </c>
      <c r="CQ68" s="16">
        <v>15</v>
      </c>
      <c r="CR68" s="16">
        <v>22</v>
      </c>
      <c r="CS68" s="16">
        <v>16</v>
      </c>
      <c r="CT68" s="16">
        <v>23</v>
      </c>
      <c r="CU68" s="16">
        <v>22</v>
      </c>
      <c r="CV68" s="16">
        <v>35</v>
      </c>
      <c r="CW68" s="16">
        <v>43</v>
      </c>
      <c r="CX68" s="16">
        <v>61</v>
      </c>
      <c r="CY68" s="16">
        <v>57</v>
      </c>
      <c r="CZ68" s="16">
        <v>58</v>
      </c>
      <c r="DA68" s="16">
        <v>43</v>
      </c>
      <c r="DB68" s="16">
        <v>34</v>
      </c>
    </row>
    <row r="69" spans="1:106" x14ac:dyDescent="0.25">
      <c r="A69" t="s">
        <v>152</v>
      </c>
      <c r="B69" s="16">
        <v>52.1</v>
      </c>
      <c r="C69" s="16">
        <v>54.2</v>
      </c>
      <c r="D69" s="16">
        <v>53.2</v>
      </c>
      <c r="E69" s="16">
        <v>55.4</v>
      </c>
      <c r="F69" s="16">
        <v>55.6</v>
      </c>
      <c r="G69" s="16">
        <v>52.3</v>
      </c>
      <c r="H69" s="16">
        <v>49.8</v>
      </c>
      <c r="I69" s="16">
        <v>55</v>
      </c>
      <c r="J69" s="16">
        <v>55</v>
      </c>
      <c r="K69" s="16">
        <v>0.7</v>
      </c>
      <c r="L69" s="16">
        <v>1.7</v>
      </c>
      <c r="M69" s="16">
        <v>3.37</v>
      </c>
      <c r="N69" s="16">
        <v>1.76</v>
      </c>
      <c r="O69" s="16">
        <v>1.04</v>
      </c>
      <c r="P69" s="16">
        <v>2.62</v>
      </c>
      <c r="Q69" s="16">
        <v>2.91</v>
      </c>
      <c r="R69" s="16"/>
      <c r="S69" s="16">
        <v>57.1</v>
      </c>
      <c r="T69" s="16">
        <v>57.5</v>
      </c>
      <c r="U69" s="16">
        <v>61.4</v>
      </c>
      <c r="V69" s="16">
        <v>54.5</v>
      </c>
      <c r="W69" s="16">
        <v>57.8</v>
      </c>
      <c r="X69" s="16">
        <v>61.4</v>
      </c>
      <c r="Y69" s="16">
        <v>61.4</v>
      </c>
      <c r="Z69" s="16">
        <v>60.8</v>
      </c>
      <c r="AA69" s="16">
        <v>60</v>
      </c>
      <c r="AB69" s="16">
        <v>0.75</v>
      </c>
      <c r="AC69" s="16">
        <v>0.75</v>
      </c>
      <c r="AD69" s="16">
        <v>3.7</v>
      </c>
      <c r="AE69" s="16">
        <v>2.75</v>
      </c>
      <c r="AF69" s="16">
        <v>0.503</v>
      </c>
      <c r="AG69" s="16">
        <v>0.53300000000000003</v>
      </c>
      <c r="AH69" s="16">
        <v>1.48</v>
      </c>
      <c r="AI69" s="16">
        <v>1.43</v>
      </c>
      <c r="AJ69" s="16"/>
      <c r="AK69" s="16">
        <v>57.2</v>
      </c>
      <c r="AL69" s="16">
        <v>49.8</v>
      </c>
      <c r="AM69" s="16">
        <v>57</v>
      </c>
      <c r="AN69" s="16">
        <v>50.7</v>
      </c>
      <c r="AO69" s="16">
        <v>55.7</v>
      </c>
      <c r="AP69" s="16">
        <v>64.400000000000006</v>
      </c>
      <c r="AQ69" s="16">
        <v>42.6</v>
      </c>
      <c r="AR69" s="16">
        <v>55.1</v>
      </c>
      <c r="AS69" s="16">
        <v>12.4</v>
      </c>
      <c r="AT69" s="16">
        <v>2.42</v>
      </c>
      <c r="AU69" s="16">
        <v>3.3</v>
      </c>
      <c r="AV69" s="16">
        <v>2.85</v>
      </c>
      <c r="AW69" s="16">
        <v>5.53</v>
      </c>
      <c r="AX69" s="16">
        <v>3.86</v>
      </c>
      <c r="AY69" s="16">
        <v>3.25</v>
      </c>
      <c r="AZ69" s="16">
        <v>2.16</v>
      </c>
      <c r="BA69" s="16"/>
      <c r="BB69" s="16">
        <v>59.3</v>
      </c>
      <c r="BC69" s="16">
        <v>73.8</v>
      </c>
      <c r="BD69" s="16">
        <v>71.7</v>
      </c>
      <c r="BE69" s="16">
        <v>66.599999999999994</v>
      </c>
      <c r="BF69" s="16">
        <v>68.099999999999994</v>
      </c>
      <c r="BG69" s="16">
        <v>70.099999999999994</v>
      </c>
      <c r="BH69" s="16">
        <v>64.5</v>
      </c>
      <c r="BI69" s="16">
        <v>52.7</v>
      </c>
      <c r="BJ69" s="16">
        <v>12.66</v>
      </c>
      <c r="BK69" s="16">
        <v>12.26</v>
      </c>
      <c r="BL69" s="16">
        <v>3.47</v>
      </c>
      <c r="BM69" s="16">
        <v>7.13</v>
      </c>
      <c r="BN69" s="16">
        <v>2.2999999999999998</v>
      </c>
      <c r="BO69" s="16">
        <v>2.4700000000000002</v>
      </c>
      <c r="BP69" s="16">
        <v>2.86</v>
      </c>
      <c r="BQ69" s="16">
        <v>4.88</v>
      </c>
      <c r="BR69" s="16">
        <v>10.58</v>
      </c>
      <c r="BS69" s="16"/>
      <c r="BT69" s="16">
        <v>32.9</v>
      </c>
      <c r="BU69" s="16">
        <v>27</v>
      </c>
      <c r="BV69" s="16">
        <v>29.8</v>
      </c>
      <c r="BW69" s="16">
        <v>23.9</v>
      </c>
      <c r="BX69" s="16">
        <v>30.3</v>
      </c>
      <c r="BY69" s="16">
        <v>21.2</v>
      </c>
      <c r="BZ69" s="16">
        <v>27.4</v>
      </c>
      <c r="CA69" s="16">
        <v>34.200000000000003</v>
      </c>
      <c r="CB69" s="16">
        <v>29.9</v>
      </c>
      <c r="CC69" s="16">
        <v>2.4300000000000002</v>
      </c>
      <c r="CD69" s="16">
        <v>4.63</v>
      </c>
      <c r="CE69" s="16">
        <v>2.06</v>
      </c>
      <c r="CF69" s="16">
        <v>2.0299999999999998</v>
      </c>
      <c r="CG69" s="16">
        <v>3.08</v>
      </c>
      <c r="CH69" s="16">
        <v>2.99</v>
      </c>
      <c r="CI69" s="16">
        <v>2.44</v>
      </c>
      <c r="CJ69" s="16">
        <v>2.16</v>
      </c>
      <c r="CK69" s="16">
        <v>4.8099999999999996</v>
      </c>
      <c r="CL69" s="16"/>
      <c r="CM69" s="16">
        <v>94.7</v>
      </c>
      <c r="CN69" s="16">
        <v>94.7</v>
      </c>
      <c r="CO69" s="16">
        <v>129.1</v>
      </c>
      <c r="CP69" s="16">
        <v>95.1</v>
      </c>
      <c r="CQ69" s="16">
        <v>109.4</v>
      </c>
      <c r="CR69" s="16">
        <v>121.1</v>
      </c>
      <c r="CS69" s="16">
        <v>125.2</v>
      </c>
      <c r="CT69" s="16">
        <v>130.69999999999999</v>
      </c>
      <c r="CU69" s="16">
        <v>122.3</v>
      </c>
      <c r="CV69" s="16">
        <v>4.6500000000000004</v>
      </c>
      <c r="CW69" s="16">
        <v>3.6</v>
      </c>
      <c r="CX69" s="16">
        <v>5.08</v>
      </c>
      <c r="CY69" s="16">
        <v>4.76</v>
      </c>
      <c r="CZ69" s="16">
        <v>5.23</v>
      </c>
      <c r="DA69" s="16">
        <v>4.01</v>
      </c>
      <c r="DB69" s="16">
        <v>3.56</v>
      </c>
    </row>
    <row r="70" spans="1:106" x14ac:dyDescent="0.25">
      <c r="A70" t="s">
        <v>153</v>
      </c>
      <c r="B70" s="16">
        <v>2.2999999999999998</v>
      </c>
      <c r="C70" s="16">
        <v>4.0999999999999996</v>
      </c>
      <c r="D70" s="16">
        <v>4</v>
      </c>
      <c r="E70" s="16">
        <v>4</v>
      </c>
      <c r="F70" s="16">
        <v>3.3</v>
      </c>
      <c r="G70" s="16">
        <v>2.9</v>
      </c>
      <c r="H70" s="16">
        <v>2.9</v>
      </c>
      <c r="I70" s="16">
        <v>3.5</v>
      </c>
      <c r="J70" s="16">
        <v>3.6</v>
      </c>
      <c r="K70" s="16">
        <v>0.1</v>
      </c>
      <c r="L70" s="16">
        <v>0.26</v>
      </c>
      <c r="M70" s="16">
        <v>0.27</v>
      </c>
      <c r="N70" s="16">
        <v>0.2</v>
      </c>
      <c r="O70" s="16">
        <v>0.12</v>
      </c>
      <c r="P70" s="16">
        <v>0.25</v>
      </c>
      <c r="Q70" s="16">
        <v>0.22</v>
      </c>
      <c r="R70" s="16"/>
      <c r="S70" s="16">
        <v>3</v>
      </c>
      <c r="T70" s="16">
        <v>3</v>
      </c>
      <c r="U70" s="16">
        <v>5</v>
      </c>
      <c r="V70" s="16">
        <v>3</v>
      </c>
      <c r="W70" s="16">
        <v>3.7</v>
      </c>
      <c r="X70" s="16">
        <v>3.6</v>
      </c>
      <c r="Y70" s="16">
        <v>5.4</v>
      </c>
      <c r="Z70" s="16">
        <v>5.6</v>
      </c>
      <c r="AA70" s="16">
        <v>4.7</v>
      </c>
      <c r="AB70" s="16">
        <v>0.13</v>
      </c>
      <c r="AC70" s="16">
        <v>0.1</v>
      </c>
      <c r="AD70" s="16">
        <v>1.1000000000000001</v>
      </c>
      <c r="AE70" s="16">
        <v>0.67</v>
      </c>
      <c r="AF70" s="16">
        <v>8.5000000000000006E-2</v>
      </c>
      <c r="AG70" s="16">
        <v>0.06</v>
      </c>
      <c r="AH70" s="16">
        <v>0.13</v>
      </c>
      <c r="AI70" s="16">
        <v>0.18</v>
      </c>
      <c r="AJ70" s="16"/>
      <c r="AK70" s="16">
        <v>4</v>
      </c>
      <c r="AL70" s="16">
        <v>4.3</v>
      </c>
      <c r="AM70" s="16">
        <v>4.9000000000000004</v>
      </c>
      <c r="AN70" s="16">
        <v>4</v>
      </c>
      <c r="AO70" s="16">
        <v>3.3</v>
      </c>
      <c r="AP70" s="16">
        <v>5.5</v>
      </c>
      <c r="AQ70" s="16">
        <v>3.3</v>
      </c>
      <c r="AR70" s="16">
        <v>4.5</v>
      </c>
      <c r="AS70" s="16">
        <v>1.7</v>
      </c>
      <c r="AT70" s="16">
        <v>0.26</v>
      </c>
      <c r="AU70" s="16">
        <v>0.33</v>
      </c>
      <c r="AV70" s="16">
        <v>0.26</v>
      </c>
      <c r="AW70" s="16">
        <v>0.42</v>
      </c>
      <c r="AX70" s="16">
        <v>0.32</v>
      </c>
      <c r="AY70" s="16">
        <v>0.31</v>
      </c>
      <c r="AZ70" s="16">
        <v>0.28000000000000003</v>
      </c>
      <c r="BA70" s="16"/>
      <c r="BB70" s="16">
        <v>4.5999999999999996</v>
      </c>
      <c r="BC70" s="16">
        <v>5.3</v>
      </c>
      <c r="BD70" s="16">
        <v>4.2</v>
      </c>
      <c r="BE70" s="16">
        <v>4.0999999999999996</v>
      </c>
      <c r="BF70" s="16">
        <v>3.3</v>
      </c>
      <c r="BG70" s="16">
        <v>3.9</v>
      </c>
      <c r="BH70" s="16">
        <v>5.0999999999999996</v>
      </c>
      <c r="BI70" s="16">
        <v>3.6</v>
      </c>
      <c r="BJ70" s="16">
        <v>0.75</v>
      </c>
      <c r="BK70" s="16">
        <v>0.62</v>
      </c>
      <c r="BL70" s="16">
        <v>0.28999999999999998</v>
      </c>
      <c r="BM70" s="16">
        <v>0.86</v>
      </c>
      <c r="BN70" s="16">
        <v>0.24</v>
      </c>
      <c r="BO70" s="16">
        <v>0.21</v>
      </c>
      <c r="BP70" s="16">
        <v>0.21</v>
      </c>
      <c r="BQ70" s="16">
        <v>0.42</v>
      </c>
      <c r="BR70" s="16">
        <v>0.92</v>
      </c>
      <c r="BS70" s="16"/>
      <c r="BT70" s="16">
        <v>3.1</v>
      </c>
      <c r="BU70" s="16">
        <v>2.4</v>
      </c>
      <c r="BV70" s="16">
        <v>2.4</v>
      </c>
      <c r="BW70" s="16">
        <v>2.1</v>
      </c>
      <c r="BX70" s="16">
        <v>1.9</v>
      </c>
      <c r="BY70" s="16">
        <v>1.2</v>
      </c>
      <c r="BZ70" s="16">
        <v>2.6</v>
      </c>
      <c r="CA70" s="16">
        <v>3.2</v>
      </c>
      <c r="CB70" s="16">
        <v>2</v>
      </c>
      <c r="CC70" s="16">
        <v>0.27</v>
      </c>
      <c r="CD70" s="16">
        <v>0.37</v>
      </c>
      <c r="CE70" s="16">
        <v>0.23</v>
      </c>
      <c r="CF70" s="16">
        <v>0.22</v>
      </c>
      <c r="CG70" s="16">
        <v>0.31</v>
      </c>
      <c r="CH70" s="16">
        <v>0.27</v>
      </c>
      <c r="CI70" s="16">
        <v>0.19</v>
      </c>
      <c r="CJ70" s="16">
        <v>0.27</v>
      </c>
      <c r="CK70" s="16">
        <v>0.56999999999999995</v>
      </c>
      <c r="CL70" s="16"/>
      <c r="CM70" s="16">
        <v>4.5999999999999996</v>
      </c>
      <c r="CN70" s="16">
        <v>5.6</v>
      </c>
      <c r="CO70" s="16">
        <v>5.5</v>
      </c>
      <c r="CP70" s="16">
        <v>4.5</v>
      </c>
      <c r="CQ70" s="16">
        <v>4.8</v>
      </c>
      <c r="CR70" s="16">
        <v>6.8</v>
      </c>
      <c r="CS70" s="16">
        <v>5.5</v>
      </c>
      <c r="CT70" s="16">
        <v>5.6</v>
      </c>
      <c r="CU70" s="16">
        <v>5.6</v>
      </c>
      <c r="CV70" s="16">
        <v>0.32</v>
      </c>
      <c r="CW70" s="16">
        <v>0.27</v>
      </c>
      <c r="CX70" s="16">
        <v>0.55000000000000004</v>
      </c>
      <c r="CY70" s="16">
        <v>0.31</v>
      </c>
      <c r="CZ70" s="16">
        <v>0.39</v>
      </c>
      <c r="DA70" s="16">
        <v>0.31</v>
      </c>
      <c r="DB70" s="16">
        <v>0.34</v>
      </c>
    </row>
    <row r="71" spans="1:106" x14ac:dyDescent="0.25">
      <c r="A71" t="s">
        <v>154</v>
      </c>
      <c r="B71" s="16">
        <v>1.96</v>
      </c>
      <c r="C71" s="16" t="s">
        <v>361</v>
      </c>
      <c r="D71" s="16" t="s">
        <v>361</v>
      </c>
      <c r="E71" s="16" t="s">
        <v>361</v>
      </c>
      <c r="F71" s="16" t="s">
        <v>361</v>
      </c>
      <c r="G71" s="16" t="s">
        <v>361</v>
      </c>
      <c r="H71" s="16" t="s">
        <v>361</v>
      </c>
      <c r="I71" s="16">
        <v>0.59</v>
      </c>
      <c r="J71" s="16">
        <v>1.04</v>
      </c>
      <c r="K71" s="16">
        <v>1.2</v>
      </c>
      <c r="L71" s="16">
        <v>8.59</v>
      </c>
      <c r="M71" s="16">
        <v>6.16</v>
      </c>
      <c r="N71" s="16">
        <v>22.8</v>
      </c>
      <c r="O71" s="16">
        <v>1.08</v>
      </c>
      <c r="P71" s="16">
        <v>23.9</v>
      </c>
      <c r="Q71" s="16">
        <v>23.6</v>
      </c>
      <c r="R71" s="16"/>
      <c r="S71" s="16" t="s">
        <v>361</v>
      </c>
      <c r="T71" s="16">
        <v>0.21199999999999999</v>
      </c>
      <c r="U71" s="16" t="s">
        <v>361</v>
      </c>
      <c r="V71" s="16" t="s">
        <v>361</v>
      </c>
      <c r="W71" s="16" t="s">
        <v>361</v>
      </c>
      <c r="X71" s="16" t="s">
        <v>361</v>
      </c>
      <c r="Y71" s="16" t="s">
        <v>361</v>
      </c>
      <c r="Z71" s="16" t="s">
        <v>361</v>
      </c>
      <c r="AA71" s="16" t="s">
        <v>361</v>
      </c>
      <c r="AB71" s="16" t="s">
        <v>361</v>
      </c>
      <c r="AC71" s="16" t="s">
        <v>361</v>
      </c>
      <c r="AD71" s="16">
        <v>0.495</v>
      </c>
      <c r="AE71" s="16">
        <v>2.94</v>
      </c>
      <c r="AF71" s="16">
        <v>0.33800000000000002</v>
      </c>
      <c r="AG71" s="16">
        <v>1.64</v>
      </c>
      <c r="AH71" s="16">
        <v>9.69</v>
      </c>
      <c r="AI71" s="16">
        <v>4.25</v>
      </c>
      <c r="AJ71" s="16"/>
      <c r="AK71" s="16" t="s">
        <v>361</v>
      </c>
      <c r="AL71" s="16">
        <v>0.158</v>
      </c>
      <c r="AM71" s="16">
        <v>9.5000000000000001E-2</v>
      </c>
      <c r="AN71" s="16" t="s">
        <v>361</v>
      </c>
      <c r="AO71" s="16">
        <v>0.10299999999999999</v>
      </c>
      <c r="AP71" s="16">
        <v>0.54500000000000004</v>
      </c>
      <c r="AQ71" s="16" t="s">
        <v>361</v>
      </c>
      <c r="AR71" s="16">
        <v>0.111</v>
      </c>
      <c r="AS71" s="16">
        <v>4.93</v>
      </c>
      <c r="AT71" s="16">
        <v>1.91</v>
      </c>
      <c r="AU71" s="16">
        <v>1.75</v>
      </c>
      <c r="AV71" s="16">
        <v>4.26</v>
      </c>
      <c r="AW71" s="16">
        <v>4.43</v>
      </c>
      <c r="AX71" s="16">
        <v>12.79</v>
      </c>
      <c r="AY71" s="16">
        <v>4.5999999999999996</v>
      </c>
      <c r="AZ71" s="16">
        <v>3.22</v>
      </c>
      <c r="BA71" s="16"/>
      <c r="BB71" s="16" t="s">
        <v>361</v>
      </c>
      <c r="BC71" s="16" t="s">
        <v>361</v>
      </c>
      <c r="BD71" s="16" t="s">
        <v>361</v>
      </c>
      <c r="BE71" s="16" t="s">
        <v>361</v>
      </c>
      <c r="BF71" s="16" t="s">
        <v>361</v>
      </c>
      <c r="BG71" s="16" t="s">
        <v>361</v>
      </c>
      <c r="BH71" s="16" t="s">
        <v>361</v>
      </c>
      <c r="BI71" s="16" t="s">
        <v>361</v>
      </c>
      <c r="BJ71" s="16">
        <v>36.799999999999997</v>
      </c>
      <c r="BK71" s="16">
        <v>19.79</v>
      </c>
      <c r="BL71" s="16">
        <v>1.56</v>
      </c>
      <c r="BM71" s="16">
        <v>10</v>
      </c>
      <c r="BN71" s="16">
        <v>0.14399999999999999</v>
      </c>
      <c r="BO71" s="16">
        <v>0.379</v>
      </c>
      <c r="BP71" s="16">
        <v>0.22700000000000001</v>
      </c>
      <c r="BQ71" s="16">
        <v>5.43</v>
      </c>
      <c r="BR71" s="16">
        <v>48.5</v>
      </c>
      <c r="BS71" s="16"/>
      <c r="BT71" s="16">
        <v>0.11700000000000001</v>
      </c>
      <c r="BU71" s="16">
        <v>1.22</v>
      </c>
      <c r="BV71" s="16">
        <v>0.106</v>
      </c>
      <c r="BW71" s="16" t="s">
        <v>361</v>
      </c>
      <c r="BX71" s="16">
        <v>0.11</v>
      </c>
      <c r="BY71" s="16" t="s">
        <v>361</v>
      </c>
      <c r="BZ71" s="16">
        <v>0.11700000000000001</v>
      </c>
      <c r="CA71" s="16" t="s">
        <v>361</v>
      </c>
      <c r="CB71" s="16">
        <v>0.13300000000000001</v>
      </c>
      <c r="CC71" s="16">
        <v>1.96</v>
      </c>
      <c r="CD71" s="16">
        <v>11.01</v>
      </c>
      <c r="CE71" s="16">
        <v>1.61</v>
      </c>
      <c r="CF71" s="16">
        <v>2.4900000000000002</v>
      </c>
      <c r="CG71" s="16">
        <v>8.9</v>
      </c>
      <c r="CH71" s="16">
        <v>6.04</v>
      </c>
      <c r="CI71" s="16">
        <v>1.37</v>
      </c>
      <c r="CJ71" s="16">
        <v>1.5</v>
      </c>
      <c r="CK71" s="16">
        <v>15</v>
      </c>
      <c r="CL71" s="16"/>
      <c r="CM71" s="16" t="s">
        <v>361</v>
      </c>
      <c r="CN71" s="16" t="s">
        <v>361</v>
      </c>
      <c r="CO71" s="16" t="s">
        <v>361</v>
      </c>
      <c r="CP71" s="16" t="s">
        <v>361</v>
      </c>
      <c r="CQ71" s="16" t="s">
        <v>361</v>
      </c>
      <c r="CR71" s="16" t="s">
        <v>361</v>
      </c>
      <c r="CS71" s="16" t="s">
        <v>361</v>
      </c>
      <c r="CT71" s="16" t="s">
        <v>361</v>
      </c>
      <c r="CU71" s="16" t="s">
        <v>361</v>
      </c>
      <c r="CV71" s="16">
        <v>3.09</v>
      </c>
      <c r="CW71" s="16">
        <v>3.92</v>
      </c>
      <c r="CX71" s="16">
        <v>7.15</v>
      </c>
      <c r="CY71" s="16">
        <v>6.34</v>
      </c>
      <c r="CZ71" s="16">
        <v>5.16</v>
      </c>
      <c r="DA71" s="16">
        <v>1.52</v>
      </c>
      <c r="DB71" s="16">
        <v>0.53300000000000003</v>
      </c>
    </row>
    <row r="72" spans="1:106" x14ac:dyDescent="0.25">
      <c r="A72" t="s">
        <v>155</v>
      </c>
      <c r="B72" s="16">
        <v>0.89</v>
      </c>
      <c r="C72" s="16" t="s">
        <v>361</v>
      </c>
      <c r="D72" s="16" t="s">
        <v>361</v>
      </c>
      <c r="E72" s="16" t="s">
        <v>361</v>
      </c>
      <c r="F72" s="16" t="s">
        <v>361</v>
      </c>
      <c r="G72" s="16" t="s">
        <v>361</v>
      </c>
      <c r="H72" s="16" t="s">
        <v>361</v>
      </c>
      <c r="I72" s="16">
        <v>0.34</v>
      </c>
      <c r="J72" s="16">
        <v>0.17</v>
      </c>
      <c r="K72" s="16">
        <v>0.33</v>
      </c>
      <c r="L72" s="16">
        <v>0.63</v>
      </c>
      <c r="M72" s="16">
        <v>0.45</v>
      </c>
      <c r="N72" s="16">
        <v>2.5</v>
      </c>
      <c r="O72" s="16">
        <v>0.15</v>
      </c>
      <c r="P72" s="16">
        <v>1.4</v>
      </c>
      <c r="Q72" s="16">
        <v>1.6</v>
      </c>
      <c r="R72" s="16"/>
      <c r="S72" s="16" t="s">
        <v>361</v>
      </c>
      <c r="T72" s="16">
        <v>7.8E-2</v>
      </c>
      <c r="U72" s="16" t="s">
        <v>361</v>
      </c>
      <c r="V72" s="16" t="s">
        <v>361</v>
      </c>
      <c r="W72" s="16" t="s">
        <v>361</v>
      </c>
      <c r="X72" s="16" t="s">
        <v>361</v>
      </c>
      <c r="Y72" s="16" t="s">
        <v>361</v>
      </c>
      <c r="Z72" s="16" t="s">
        <v>361</v>
      </c>
      <c r="AA72" s="16" t="s">
        <v>361</v>
      </c>
      <c r="AB72" s="16" t="s">
        <v>361</v>
      </c>
      <c r="AC72" s="16" t="s">
        <v>361</v>
      </c>
      <c r="AD72" s="16">
        <v>7.1999999999999995E-2</v>
      </c>
      <c r="AE72" s="16">
        <v>0.26</v>
      </c>
      <c r="AF72" s="16">
        <v>7.3999999999999996E-2</v>
      </c>
      <c r="AG72" s="16">
        <v>0.16</v>
      </c>
      <c r="AH72" s="16">
        <v>0.57999999999999996</v>
      </c>
      <c r="AI72" s="16">
        <v>0.34</v>
      </c>
      <c r="AJ72" s="16"/>
      <c r="AK72" s="16" t="s">
        <v>361</v>
      </c>
      <c r="AL72" s="16">
        <v>4.7E-2</v>
      </c>
      <c r="AM72" s="16">
        <v>3.5999999999999997E-2</v>
      </c>
      <c r="AN72" s="16" t="s">
        <v>361</v>
      </c>
      <c r="AO72" s="16">
        <v>0.05</v>
      </c>
      <c r="AP72" s="16">
        <v>8.7999999999999995E-2</v>
      </c>
      <c r="AQ72" s="16" t="s">
        <v>361</v>
      </c>
      <c r="AR72" s="16">
        <v>4.4999999999999998E-2</v>
      </c>
      <c r="AS72" s="16">
        <v>0.36</v>
      </c>
      <c r="AT72" s="16">
        <v>0.25</v>
      </c>
      <c r="AU72" s="16">
        <v>0.17</v>
      </c>
      <c r="AV72" s="16">
        <v>0.31</v>
      </c>
      <c r="AW72" s="16">
        <v>0.48</v>
      </c>
      <c r="AX72" s="16">
        <v>0.89</v>
      </c>
      <c r="AY72" s="16">
        <v>0.37</v>
      </c>
      <c r="AZ72" s="16">
        <v>0.32</v>
      </c>
      <c r="BA72" s="16"/>
      <c r="BB72" s="16" t="s">
        <v>361</v>
      </c>
      <c r="BC72" s="16" t="s">
        <v>361</v>
      </c>
      <c r="BD72" s="16" t="s">
        <v>361</v>
      </c>
      <c r="BE72" s="16" t="s">
        <v>361</v>
      </c>
      <c r="BF72" s="16" t="s">
        <v>361</v>
      </c>
      <c r="BG72" s="16" t="s">
        <v>361</v>
      </c>
      <c r="BH72" s="16" t="s">
        <v>361</v>
      </c>
      <c r="BI72" s="16" t="s">
        <v>361</v>
      </c>
      <c r="BJ72" s="16">
        <v>1.9</v>
      </c>
      <c r="BK72" s="16">
        <v>0.97</v>
      </c>
      <c r="BL72" s="16">
        <v>0.16</v>
      </c>
      <c r="BM72" s="16">
        <v>1.1000000000000001</v>
      </c>
      <c r="BN72" s="16">
        <v>4.9000000000000002E-2</v>
      </c>
      <c r="BO72" s="16">
        <v>8.5999999999999993E-2</v>
      </c>
      <c r="BP72" s="16">
        <v>5.6000000000000001E-2</v>
      </c>
      <c r="BQ72" s="16">
        <v>0.46</v>
      </c>
      <c r="BR72" s="16">
        <v>3.9</v>
      </c>
      <c r="BS72" s="16"/>
      <c r="BT72" s="16">
        <v>5.1999999999999998E-2</v>
      </c>
      <c r="BU72" s="16">
        <v>0.22</v>
      </c>
      <c r="BV72" s="16">
        <v>5.5E-2</v>
      </c>
      <c r="BW72" s="16" t="s">
        <v>361</v>
      </c>
      <c r="BX72" s="16">
        <v>3.3000000000000002E-2</v>
      </c>
      <c r="BY72" s="16" t="s">
        <v>361</v>
      </c>
      <c r="BZ72" s="16">
        <v>4.5999999999999999E-2</v>
      </c>
      <c r="CA72" s="16" t="s">
        <v>361</v>
      </c>
      <c r="CB72" s="16">
        <v>5.2999999999999999E-2</v>
      </c>
      <c r="CC72" s="16">
        <v>0.18</v>
      </c>
      <c r="CD72" s="16">
        <v>0.61</v>
      </c>
      <c r="CE72" s="16">
        <v>0.23</v>
      </c>
      <c r="CF72" s="16">
        <v>0.28000000000000003</v>
      </c>
      <c r="CG72" s="16">
        <v>0.55000000000000004</v>
      </c>
      <c r="CH72" s="16">
        <v>0.59</v>
      </c>
      <c r="CI72" s="16">
        <v>0.16</v>
      </c>
      <c r="CJ72" s="16">
        <v>0.19</v>
      </c>
      <c r="CK72" s="16">
        <v>1.3</v>
      </c>
      <c r="CL72" s="16"/>
      <c r="CM72" s="16" t="s">
        <v>361</v>
      </c>
      <c r="CN72" s="16" t="s">
        <v>361</v>
      </c>
      <c r="CO72" s="16" t="s">
        <v>361</v>
      </c>
      <c r="CP72" s="16" t="s">
        <v>361</v>
      </c>
      <c r="CQ72" s="16" t="s">
        <v>361</v>
      </c>
      <c r="CR72" s="16" t="s">
        <v>361</v>
      </c>
      <c r="CS72" s="16" t="s">
        <v>361</v>
      </c>
      <c r="CT72" s="16" t="s">
        <v>361</v>
      </c>
      <c r="CU72" s="16" t="s">
        <v>361</v>
      </c>
      <c r="CV72" s="16">
        <v>0.28999999999999998</v>
      </c>
      <c r="CW72" s="16">
        <v>0.3</v>
      </c>
      <c r="CX72" s="16">
        <v>0.87</v>
      </c>
      <c r="CY72" s="16">
        <v>0.36</v>
      </c>
      <c r="CZ72" s="16">
        <v>0.37</v>
      </c>
      <c r="DA72" s="16">
        <v>0.14000000000000001</v>
      </c>
      <c r="DB72" s="16">
        <v>8.2000000000000003E-2</v>
      </c>
    </row>
    <row r="73" spans="1:106" x14ac:dyDescent="0.25">
      <c r="A73" t="s">
        <v>156</v>
      </c>
      <c r="B73" s="16">
        <v>450</v>
      </c>
      <c r="C73" s="16">
        <v>0.247</v>
      </c>
      <c r="D73" s="16">
        <v>43</v>
      </c>
      <c r="E73" s="16">
        <v>0.26</v>
      </c>
      <c r="F73" s="16">
        <v>0.26500000000000001</v>
      </c>
      <c r="G73" s="16">
        <v>0.36</v>
      </c>
      <c r="H73" s="16">
        <v>1.7</v>
      </c>
      <c r="I73" s="16">
        <v>88</v>
      </c>
      <c r="J73" s="16">
        <v>13</v>
      </c>
      <c r="K73" s="16">
        <v>5.7000000000000002E-2</v>
      </c>
      <c r="L73" s="16">
        <v>5.5E-2</v>
      </c>
      <c r="M73" s="16">
        <v>5.6000000000000001E-2</v>
      </c>
      <c r="N73" s="16">
        <v>6.6000000000000003E-2</v>
      </c>
      <c r="O73" s="16">
        <v>9.1999999999999998E-2</v>
      </c>
      <c r="P73" s="16">
        <v>5.8999999999999997E-2</v>
      </c>
      <c r="Q73" s="16">
        <v>0.13200000000000001</v>
      </c>
      <c r="R73" s="16"/>
      <c r="S73" s="16">
        <v>0.47</v>
      </c>
      <c r="T73" s="16">
        <v>0.3</v>
      </c>
      <c r="U73" s="16">
        <v>0.45</v>
      </c>
      <c r="V73" s="16">
        <v>0.59</v>
      </c>
      <c r="W73" s="16">
        <v>0.55000000000000004</v>
      </c>
      <c r="X73" s="16">
        <v>0.45</v>
      </c>
      <c r="Y73" s="16">
        <v>0.64</v>
      </c>
      <c r="Z73" s="16">
        <v>0.56999999999999995</v>
      </c>
      <c r="AA73" s="16">
        <v>0.56000000000000005</v>
      </c>
      <c r="AB73" s="16">
        <v>0.121</v>
      </c>
      <c r="AC73" s="16">
        <v>0.16300000000000001</v>
      </c>
      <c r="AD73" s="16">
        <v>0.14000000000000001</v>
      </c>
      <c r="AE73" s="16">
        <v>0.111</v>
      </c>
      <c r="AF73" s="16">
        <v>9.2999999999999999E-2</v>
      </c>
      <c r="AG73" s="16">
        <v>5.5E-2</v>
      </c>
      <c r="AH73" s="16">
        <v>8.8999999999999996E-2</v>
      </c>
      <c r="AI73" s="16">
        <v>0.1</v>
      </c>
      <c r="AJ73" s="16"/>
      <c r="AK73" s="16">
        <v>1.37</v>
      </c>
      <c r="AL73" s="16">
        <v>0.56000000000000005</v>
      </c>
      <c r="AM73" s="16">
        <v>1.23</v>
      </c>
      <c r="AN73" s="16">
        <v>0.76</v>
      </c>
      <c r="AO73" s="16">
        <v>1.07</v>
      </c>
      <c r="AP73" s="16">
        <v>1.23</v>
      </c>
      <c r="AQ73" s="16">
        <v>0.82</v>
      </c>
      <c r="AR73" s="16">
        <v>1.2</v>
      </c>
      <c r="AS73" s="16">
        <v>0.31</v>
      </c>
      <c r="AT73" s="16" t="s">
        <v>361</v>
      </c>
      <c r="AU73" s="16">
        <v>0.11</v>
      </c>
      <c r="AV73" s="16">
        <v>0.20599999999999999</v>
      </c>
      <c r="AW73" s="16">
        <v>0.127</v>
      </c>
      <c r="AX73" s="16">
        <v>0.14000000000000001</v>
      </c>
      <c r="AY73" s="16">
        <v>0.20300000000000001</v>
      </c>
      <c r="AZ73" s="16" t="s">
        <v>361</v>
      </c>
      <c r="BA73" s="16"/>
      <c r="BB73" s="16">
        <v>2.0699999999999998</v>
      </c>
      <c r="BC73" s="16">
        <v>2.1800000000000002</v>
      </c>
      <c r="BD73" s="16">
        <v>2.23</v>
      </c>
      <c r="BE73" s="16">
        <v>1.82</v>
      </c>
      <c r="BF73" s="16">
        <v>2.2400000000000002</v>
      </c>
      <c r="BG73" s="16">
        <v>2.37</v>
      </c>
      <c r="BH73" s="16">
        <v>1.2</v>
      </c>
      <c r="BI73" s="16">
        <v>2.2599999999999998</v>
      </c>
      <c r="BJ73" s="16">
        <v>0.10100000000000001</v>
      </c>
      <c r="BK73" s="16">
        <v>0.105</v>
      </c>
      <c r="BL73" s="16">
        <v>0.25800000000000001</v>
      </c>
      <c r="BM73" s="16">
        <v>0.214</v>
      </c>
      <c r="BN73" s="16">
        <v>0.38</v>
      </c>
      <c r="BO73" s="16">
        <v>0.14000000000000001</v>
      </c>
      <c r="BP73" s="16">
        <v>9.4E-2</v>
      </c>
      <c r="BQ73" s="16">
        <v>0.152</v>
      </c>
      <c r="BR73" s="16">
        <v>0.24</v>
      </c>
      <c r="BS73" s="16"/>
      <c r="BT73" s="16">
        <v>3.19</v>
      </c>
      <c r="BU73" s="16">
        <v>2.98</v>
      </c>
      <c r="BV73" s="16">
        <v>2.95</v>
      </c>
      <c r="BW73" s="16">
        <v>2.95</v>
      </c>
      <c r="BX73" s="16">
        <v>2.79</v>
      </c>
      <c r="BY73" s="16">
        <v>2.29</v>
      </c>
      <c r="BZ73" s="16">
        <v>2.92</v>
      </c>
      <c r="CA73" s="16">
        <v>3.24</v>
      </c>
      <c r="CB73" s="16">
        <v>2.92</v>
      </c>
      <c r="CC73" s="16">
        <v>0.28000000000000003</v>
      </c>
      <c r="CD73" s="16">
        <v>0.39400000000000002</v>
      </c>
      <c r="CE73" s="16">
        <v>0.23100000000000001</v>
      </c>
      <c r="CF73" s="16">
        <v>0.191</v>
      </c>
      <c r="CG73" s="16">
        <v>0.3</v>
      </c>
      <c r="CH73" s="16">
        <v>0.27100000000000002</v>
      </c>
      <c r="CI73" s="16">
        <v>0.45300000000000001</v>
      </c>
      <c r="CJ73" s="16">
        <v>0.36899999999999999</v>
      </c>
      <c r="CK73" s="16">
        <v>0.25</v>
      </c>
      <c r="CL73" s="16"/>
      <c r="CM73" s="16">
        <v>1.18</v>
      </c>
      <c r="CN73" s="16">
        <v>1.8</v>
      </c>
      <c r="CO73" s="16">
        <v>1.42</v>
      </c>
      <c r="CP73" s="16">
        <v>1.82</v>
      </c>
      <c r="CQ73" s="16">
        <v>1.44</v>
      </c>
      <c r="CR73" s="16">
        <v>1.59</v>
      </c>
      <c r="CS73" s="16">
        <v>1.51</v>
      </c>
      <c r="CT73" s="16">
        <v>1.22</v>
      </c>
      <c r="CU73" s="16">
        <v>1.23</v>
      </c>
      <c r="CV73" s="16" t="s">
        <v>361</v>
      </c>
      <c r="CW73" s="16">
        <v>0.41899999999999998</v>
      </c>
      <c r="CX73" s="16">
        <v>0.157</v>
      </c>
      <c r="CY73" s="16">
        <v>0.247</v>
      </c>
      <c r="CZ73" s="16">
        <v>0.187</v>
      </c>
      <c r="DA73" s="16">
        <v>0.109</v>
      </c>
      <c r="DB73" s="16">
        <v>0.20899999999999999</v>
      </c>
    </row>
    <row r="74" spans="1:106" x14ac:dyDescent="0.25">
      <c r="A74" t="s">
        <v>157</v>
      </c>
      <c r="B74" s="16">
        <v>220</v>
      </c>
      <c r="C74" s="16">
        <v>8.3000000000000004E-2</v>
      </c>
      <c r="D74" s="16">
        <v>36</v>
      </c>
      <c r="E74" s="16">
        <v>9.0999999999999998E-2</v>
      </c>
      <c r="F74" s="16">
        <v>9.4E-2</v>
      </c>
      <c r="G74" s="16">
        <v>0.12</v>
      </c>
      <c r="H74" s="16">
        <v>2.1</v>
      </c>
      <c r="I74" s="16">
        <v>54</v>
      </c>
      <c r="J74" s="16">
        <v>23</v>
      </c>
      <c r="K74" s="16">
        <v>6.2E-2</v>
      </c>
      <c r="L74" s="16">
        <v>4.1000000000000002E-2</v>
      </c>
      <c r="M74" s="16">
        <v>3.5999999999999997E-2</v>
      </c>
      <c r="N74" s="16">
        <v>4.3999999999999997E-2</v>
      </c>
      <c r="O74" s="16">
        <v>4.2000000000000003E-2</v>
      </c>
      <c r="P74" s="16">
        <v>4.4999999999999998E-2</v>
      </c>
      <c r="Q74" s="16">
        <v>5.3999999999999999E-2</v>
      </c>
      <c r="R74" s="16"/>
      <c r="S74" s="16">
        <v>0.11</v>
      </c>
      <c r="T74" s="16">
        <v>0.11</v>
      </c>
      <c r="U74" s="16">
        <v>8.5999999999999993E-2</v>
      </c>
      <c r="V74" s="16">
        <v>0.13</v>
      </c>
      <c r="W74" s="16">
        <v>0.15</v>
      </c>
      <c r="X74" s="16">
        <v>0.19</v>
      </c>
      <c r="Y74" s="16">
        <v>0.15</v>
      </c>
      <c r="Z74" s="16">
        <v>0.15</v>
      </c>
      <c r="AA74" s="16">
        <v>0.11</v>
      </c>
      <c r="AB74" s="16">
        <v>4.3999999999999997E-2</v>
      </c>
      <c r="AC74" s="16">
        <v>5.6000000000000001E-2</v>
      </c>
      <c r="AD74" s="16">
        <v>4.4999999999999998E-2</v>
      </c>
      <c r="AE74" s="16">
        <v>4.2999999999999997E-2</v>
      </c>
      <c r="AF74" s="16">
        <v>4.5999999999999999E-2</v>
      </c>
      <c r="AG74" s="16">
        <v>3.9E-2</v>
      </c>
      <c r="AH74" s="16">
        <v>3.7999999999999999E-2</v>
      </c>
      <c r="AI74" s="16">
        <v>4.1000000000000002E-2</v>
      </c>
      <c r="AJ74" s="16"/>
      <c r="AK74" s="16">
        <v>0.17</v>
      </c>
      <c r="AL74" s="16">
        <v>0.16</v>
      </c>
      <c r="AM74" s="16">
        <v>0.25</v>
      </c>
      <c r="AN74" s="16">
        <v>0.17</v>
      </c>
      <c r="AO74" s="16">
        <v>0.15</v>
      </c>
      <c r="AP74" s="16">
        <v>0.2</v>
      </c>
      <c r="AQ74" s="16">
        <v>0.17</v>
      </c>
      <c r="AR74" s="16">
        <v>0.25</v>
      </c>
      <c r="AS74" s="16">
        <v>0.1</v>
      </c>
      <c r="AT74" s="16" t="s">
        <v>361</v>
      </c>
      <c r="AU74" s="16">
        <v>0.05</v>
      </c>
      <c r="AV74" s="16">
        <v>6.7000000000000004E-2</v>
      </c>
      <c r="AW74" s="16">
        <v>6.6000000000000003E-2</v>
      </c>
      <c r="AX74" s="16">
        <v>6.0999999999999999E-2</v>
      </c>
      <c r="AY74" s="16">
        <v>7.0000000000000007E-2</v>
      </c>
      <c r="AZ74" s="16" t="s">
        <v>361</v>
      </c>
      <c r="BA74" s="16"/>
      <c r="BB74" s="16">
        <v>0.41</v>
      </c>
      <c r="BC74" s="16">
        <v>0.28000000000000003</v>
      </c>
      <c r="BD74" s="16">
        <v>0.3</v>
      </c>
      <c r="BE74" s="16">
        <v>0.32</v>
      </c>
      <c r="BF74" s="16">
        <v>0.39</v>
      </c>
      <c r="BG74" s="16">
        <v>0.28999999999999998</v>
      </c>
      <c r="BH74" s="16">
        <v>0.3</v>
      </c>
      <c r="BI74" s="16">
        <v>0.37</v>
      </c>
      <c r="BJ74" s="16">
        <v>5.1999999999999998E-2</v>
      </c>
      <c r="BK74" s="16">
        <v>5.5E-2</v>
      </c>
      <c r="BL74" s="16">
        <v>9.0999999999999998E-2</v>
      </c>
      <c r="BM74" s="16">
        <v>8.5000000000000006E-2</v>
      </c>
      <c r="BN74" s="16">
        <v>0.11</v>
      </c>
      <c r="BO74" s="16">
        <v>6.0999999999999999E-2</v>
      </c>
      <c r="BP74" s="16">
        <v>0.06</v>
      </c>
      <c r="BQ74" s="16">
        <v>0.05</v>
      </c>
      <c r="BR74" s="16">
        <v>7.6999999999999999E-2</v>
      </c>
      <c r="BS74" s="16"/>
      <c r="BT74" s="16">
        <v>0.5</v>
      </c>
      <c r="BU74" s="16">
        <v>0.41</v>
      </c>
      <c r="BV74" s="16">
        <v>0.38</v>
      </c>
      <c r="BW74" s="16">
        <v>0.39</v>
      </c>
      <c r="BX74" s="16">
        <v>0.3</v>
      </c>
      <c r="BY74" s="16">
        <v>0.33</v>
      </c>
      <c r="BZ74" s="16">
        <v>0.28999999999999998</v>
      </c>
      <c r="CA74" s="16">
        <v>0.34</v>
      </c>
      <c r="CB74" s="16">
        <v>0.36</v>
      </c>
      <c r="CC74" s="16">
        <v>0.1</v>
      </c>
      <c r="CD74" s="16">
        <v>9.7000000000000003E-2</v>
      </c>
      <c r="CE74" s="16">
        <v>8.6999999999999994E-2</v>
      </c>
      <c r="CF74" s="16">
        <v>5.5E-2</v>
      </c>
      <c r="CG74" s="16">
        <v>0.08</v>
      </c>
      <c r="CH74" s="16">
        <v>9.8000000000000004E-2</v>
      </c>
      <c r="CI74" s="16">
        <v>8.7999999999999995E-2</v>
      </c>
      <c r="CJ74" s="16">
        <v>9.8000000000000004E-2</v>
      </c>
      <c r="CK74" s="16">
        <v>7.3999999999999996E-2</v>
      </c>
      <c r="CL74" s="16"/>
      <c r="CM74" s="16">
        <v>0.28999999999999998</v>
      </c>
      <c r="CN74" s="16">
        <v>0.26</v>
      </c>
      <c r="CO74" s="16">
        <v>0.26</v>
      </c>
      <c r="CP74" s="16">
        <v>0.31</v>
      </c>
      <c r="CQ74" s="16">
        <v>0.24</v>
      </c>
      <c r="CR74" s="16">
        <v>0.28000000000000003</v>
      </c>
      <c r="CS74" s="16">
        <v>0.22</v>
      </c>
      <c r="CT74" s="16">
        <v>0.27</v>
      </c>
      <c r="CU74" s="16">
        <v>0.27</v>
      </c>
      <c r="CV74" s="16" t="s">
        <v>361</v>
      </c>
      <c r="CW74" s="16">
        <v>9.8000000000000004E-2</v>
      </c>
      <c r="CX74" s="16">
        <v>5.6000000000000001E-2</v>
      </c>
      <c r="CY74" s="16">
        <v>7.4999999999999997E-2</v>
      </c>
      <c r="CZ74" s="16">
        <v>6.7000000000000004E-2</v>
      </c>
      <c r="DA74" s="16">
        <v>6.5000000000000002E-2</v>
      </c>
      <c r="DB74" s="16">
        <v>8.5000000000000006E-2</v>
      </c>
    </row>
    <row r="75" spans="1:106" x14ac:dyDescent="0.25">
      <c r="A75" t="s">
        <v>158</v>
      </c>
      <c r="B75" s="16">
        <v>17.600000000000001</v>
      </c>
      <c r="C75" s="16">
        <v>15.6</v>
      </c>
      <c r="D75" s="16">
        <v>16.3</v>
      </c>
      <c r="E75" s="16">
        <v>15.28</v>
      </c>
      <c r="F75" s="16">
        <v>15.99</v>
      </c>
      <c r="G75" s="16">
        <v>17.399999999999999</v>
      </c>
      <c r="H75" s="16">
        <v>15.43</v>
      </c>
      <c r="I75" s="16">
        <v>15.6</v>
      </c>
      <c r="J75" s="16">
        <v>18.399999999999999</v>
      </c>
      <c r="K75" s="16">
        <v>32.200000000000003</v>
      </c>
      <c r="L75" s="16">
        <v>32.5</v>
      </c>
      <c r="M75" s="16">
        <v>34.5</v>
      </c>
      <c r="N75" s="16">
        <v>33.4</v>
      </c>
      <c r="O75" s="16">
        <v>33.9</v>
      </c>
      <c r="P75" s="16">
        <v>34.299999999999997</v>
      </c>
      <c r="Q75" s="16">
        <v>35.5</v>
      </c>
      <c r="R75" s="16"/>
      <c r="S75" s="16">
        <v>6.04</v>
      </c>
      <c r="T75" s="16">
        <v>18.309999999999999</v>
      </c>
      <c r="U75" s="16">
        <v>13</v>
      </c>
      <c r="V75" s="16">
        <v>7.01</v>
      </c>
      <c r="W75" s="16">
        <v>7.46</v>
      </c>
      <c r="X75" s="16">
        <v>8.4499999999999993</v>
      </c>
      <c r="Y75" s="16">
        <v>5.45</v>
      </c>
      <c r="Z75" s="16">
        <v>6.49</v>
      </c>
      <c r="AA75" s="16">
        <v>5.68</v>
      </c>
      <c r="AB75" s="16">
        <v>33.4</v>
      </c>
      <c r="AC75" s="16">
        <v>31.7</v>
      </c>
      <c r="AD75" s="16">
        <v>33.299999999999997</v>
      </c>
      <c r="AE75" s="16">
        <v>33.799999999999997</v>
      </c>
      <c r="AF75" s="16">
        <v>35.1</v>
      </c>
      <c r="AG75" s="16">
        <v>35.5</v>
      </c>
      <c r="AH75" s="16">
        <v>36.9</v>
      </c>
      <c r="AI75" s="16">
        <v>37.1</v>
      </c>
      <c r="AJ75" s="16"/>
      <c r="AK75" s="16">
        <v>5.94</v>
      </c>
      <c r="AL75" s="16">
        <v>2.83</v>
      </c>
      <c r="AM75" s="16">
        <v>8.0399999999999991</v>
      </c>
      <c r="AN75" s="16">
        <v>2.19</v>
      </c>
      <c r="AO75" s="16">
        <v>5.81</v>
      </c>
      <c r="AP75" s="16">
        <v>14.3</v>
      </c>
      <c r="AQ75" s="16">
        <v>2.67</v>
      </c>
      <c r="AR75" s="16">
        <v>6.76</v>
      </c>
      <c r="AS75" s="16">
        <v>26.6</v>
      </c>
      <c r="AT75" s="16">
        <v>37.6</v>
      </c>
      <c r="AU75" s="16">
        <v>27.5</v>
      </c>
      <c r="AV75" s="16">
        <v>29.1</v>
      </c>
      <c r="AW75" s="16">
        <v>20.6</v>
      </c>
      <c r="AX75" s="16">
        <v>25.8</v>
      </c>
      <c r="AY75" s="16">
        <v>44.4</v>
      </c>
      <c r="AZ75" s="16">
        <v>33.799999999999997</v>
      </c>
      <c r="BA75" s="16"/>
      <c r="BB75" s="16">
        <v>26.4</v>
      </c>
      <c r="BC75" s="16">
        <v>31.2</v>
      </c>
      <c r="BD75" s="16">
        <v>30.7</v>
      </c>
      <c r="BE75" s="16">
        <v>25.9</v>
      </c>
      <c r="BF75" s="16">
        <v>28.1</v>
      </c>
      <c r="BG75" s="16">
        <v>32.6</v>
      </c>
      <c r="BH75" s="16">
        <v>24.7</v>
      </c>
      <c r="BI75" s="16">
        <v>32.1</v>
      </c>
      <c r="BJ75" s="16">
        <v>44.3</v>
      </c>
      <c r="BK75" s="16">
        <v>42.8</v>
      </c>
      <c r="BL75" s="16">
        <v>49.2</v>
      </c>
      <c r="BM75" s="16">
        <v>48.7</v>
      </c>
      <c r="BN75" s="16">
        <v>50.8</v>
      </c>
      <c r="BO75" s="16">
        <v>49.4</v>
      </c>
      <c r="BP75" s="16">
        <v>51</v>
      </c>
      <c r="BQ75" s="16">
        <v>46.3</v>
      </c>
      <c r="BR75" s="16">
        <v>52.2</v>
      </c>
      <c r="BS75" s="16"/>
      <c r="BT75" s="16">
        <v>25.3</v>
      </c>
      <c r="BU75" s="16">
        <v>23.2</v>
      </c>
      <c r="BV75" s="16">
        <v>24.3</v>
      </c>
      <c r="BW75" s="16">
        <v>23.8</v>
      </c>
      <c r="BX75" s="16">
        <v>23.3</v>
      </c>
      <c r="BY75" s="16">
        <v>23.5</v>
      </c>
      <c r="BZ75" s="16">
        <v>25.8</v>
      </c>
      <c r="CA75" s="16">
        <v>22.9</v>
      </c>
      <c r="CB75" s="16">
        <v>24.3</v>
      </c>
      <c r="CC75" s="16">
        <v>37</v>
      </c>
      <c r="CD75" s="16">
        <v>35.6</v>
      </c>
      <c r="CE75" s="16">
        <v>37.9</v>
      </c>
      <c r="CF75" s="16">
        <v>37.5</v>
      </c>
      <c r="CG75" s="16">
        <v>34.700000000000003</v>
      </c>
      <c r="CH75" s="16">
        <v>37.299999999999997</v>
      </c>
      <c r="CI75" s="16">
        <v>38.299999999999997</v>
      </c>
      <c r="CJ75" s="16">
        <v>36.6</v>
      </c>
      <c r="CK75" s="16">
        <v>37.1</v>
      </c>
      <c r="CL75" s="16"/>
      <c r="CM75" s="16">
        <v>5.04</v>
      </c>
      <c r="CN75" s="16">
        <v>9.8699999999999992</v>
      </c>
      <c r="CO75" s="16">
        <v>4.3600000000000003</v>
      </c>
      <c r="CP75" s="16">
        <v>12.69</v>
      </c>
      <c r="CQ75" s="16">
        <v>4.1100000000000003</v>
      </c>
      <c r="CR75" s="16">
        <v>4.28</v>
      </c>
      <c r="CS75" s="16">
        <v>4.3600000000000003</v>
      </c>
      <c r="CT75" s="16">
        <v>3.7</v>
      </c>
      <c r="CU75" s="16">
        <v>4.12</v>
      </c>
      <c r="CV75" s="16">
        <v>63.6</v>
      </c>
      <c r="CW75" s="16">
        <v>77.900000000000006</v>
      </c>
      <c r="CX75" s="16">
        <v>59.9</v>
      </c>
      <c r="CY75" s="16">
        <v>60.5</v>
      </c>
      <c r="CZ75" s="16">
        <v>63.5</v>
      </c>
      <c r="DA75" s="16">
        <v>67.400000000000006</v>
      </c>
      <c r="DB75" s="16">
        <v>70.8</v>
      </c>
    </row>
    <row r="76" spans="1:106" x14ac:dyDescent="0.25">
      <c r="A76" t="s">
        <v>159</v>
      </c>
      <c r="B76" s="16">
        <v>1.1000000000000001</v>
      </c>
      <c r="C76" s="16">
        <v>1</v>
      </c>
      <c r="D76" s="16">
        <v>1.2</v>
      </c>
      <c r="E76" s="16">
        <v>0.94</v>
      </c>
      <c r="F76" s="16">
        <v>0.99</v>
      </c>
      <c r="G76" s="16">
        <v>1</v>
      </c>
      <c r="H76" s="16">
        <v>0.76</v>
      </c>
      <c r="I76" s="16">
        <v>1</v>
      </c>
      <c r="J76" s="16">
        <v>1</v>
      </c>
      <c r="K76" s="16">
        <v>2.2000000000000002</v>
      </c>
      <c r="L76" s="16">
        <v>1.6</v>
      </c>
      <c r="M76" s="16">
        <v>1.8</v>
      </c>
      <c r="N76" s="16">
        <v>1.9</v>
      </c>
      <c r="O76" s="16">
        <v>2</v>
      </c>
      <c r="P76" s="16">
        <v>1.4</v>
      </c>
      <c r="Q76" s="16">
        <v>1.7</v>
      </c>
      <c r="R76" s="16"/>
      <c r="S76" s="16">
        <v>0.4</v>
      </c>
      <c r="T76" s="16">
        <v>0.97</v>
      </c>
      <c r="U76" s="16">
        <v>1.1000000000000001</v>
      </c>
      <c r="V76" s="16">
        <v>0.48</v>
      </c>
      <c r="W76" s="16">
        <v>0.46</v>
      </c>
      <c r="X76" s="16">
        <v>0.46</v>
      </c>
      <c r="Y76" s="16">
        <v>0.4</v>
      </c>
      <c r="Z76" s="16">
        <v>0.59</v>
      </c>
      <c r="AA76" s="16">
        <v>0.46</v>
      </c>
      <c r="AB76" s="16">
        <v>1.8</v>
      </c>
      <c r="AC76" s="16">
        <v>2.2999999999999998</v>
      </c>
      <c r="AD76" s="16">
        <v>2.1</v>
      </c>
      <c r="AE76" s="16">
        <v>1.7</v>
      </c>
      <c r="AF76" s="16">
        <v>1.8</v>
      </c>
      <c r="AG76" s="16">
        <v>1.8</v>
      </c>
      <c r="AH76" s="16">
        <v>1.7</v>
      </c>
      <c r="AI76" s="16">
        <v>1.5</v>
      </c>
      <c r="AJ76" s="16"/>
      <c r="AK76" s="16">
        <v>0.35</v>
      </c>
      <c r="AL76" s="16">
        <v>0.28000000000000003</v>
      </c>
      <c r="AM76" s="16">
        <v>0.7</v>
      </c>
      <c r="AN76" s="16">
        <v>0.22</v>
      </c>
      <c r="AO76" s="16">
        <v>0.39</v>
      </c>
      <c r="AP76" s="16">
        <v>0.94</v>
      </c>
      <c r="AQ76" s="16">
        <v>0.18</v>
      </c>
      <c r="AR76" s="16">
        <v>0.47</v>
      </c>
      <c r="AS76" s="16">
        <v>1.5</v>
      </c>
      <c r="AT76" s="16">
        <v>2.2999999999999998</v>
      </c>
      <c r="AU76" s="16">
        <v>1.6</v>
      </c>
      <c r="AV76" s="16">
        <v>1.4</v>
      </c>
      <c r="AW76" s="16">
        <v>1.3</v>
      </c>
      <c r="AX76" s="16">
        <v>1.6</v>
      </c>
      <c r="AY76" s="16">
        <v>2.7</v>
      </c>
      <c r="AZ76" s="16">
        <v>1.6</v>
      </c>
      <c r="BA76" s="16"/>
      <c r="BB76" s="16">
        <v>1.9</v>
      </c>
      <c r="BC76" s="16">
        <v>2.2000000000000002</v>
      </c>
      <c r="BD76" s="16">
        <v>1.7</v>
      </c>
      <c r="BE76" s="16">
        <v>1.1000000000000001</v>
      </c>
      <c r="BF76" s="16">
        <v>1.5</v>
      </c>
      <c r="BG76" s="16">
        <v>2.2000000000000002</v>
      </c>
      <c r="BH76" s="16">
        <v>2.2000000000000002</v>
      </c>
      <c r="BI76" s="16">
        <v>2.2999999999999998</v>
      </c>
      <c r="BJ76" s="16">
        <v>1.6</v>
      </c>
      <c r="BK76" s="16">
        <v>2.1</v>
      </c>
      <c r="BL76" s="16">
        <v>2.6</v>
      </c>
      <c r="BM76" s="16">
        <v>4.2</v>
      </c>
      <c r="BN76" s="16">
        <v>3.3</v>
      </c>
      <c r="BO76" s="16">
        <v>2.5</v>
      </c>
      <c r="BP76" s="16">
        <v>3.1</v>
      </c>
      <c r="BQ76" s="16">
        <v>3</v>
      </c>
      <c r="BR76" s="16">
        <v>3.1</v>
      </c>
      <c r="BS76" s="16"/>
      <c r="BT76" s="16">
        <v>2</v>
      </c>
      <c r="BU76" s="16">
        <v>1.9</v>
      </c>
      <c r="BV76" s="16">
        <v>1.5</v>
      </c>
      <c r="BW76" s="16">
        <v>1.4</v>
      </c>
      <c r="BX76" s="16">
        <v>1.7</v>
      </c>
      <c r="BY76" s="16">
        <v>1.1000000000000001</v>
      </c>
      <c r="BZ76" s="16">
        <v>1.6</v>
      </c>
      <c r="CA76" s="16">
        <v>1.9</v>
      </c>
      <c r="CB76" s="16">
        <v>1.4</v>
      </c>
      <c r="CC76" s="16">
        <v>2.1</v>
      </c>
      <c r="CD76" s="16">
        <v>1.9</v>
      </c>
      <c r="CE76" s="16">
        <v>2.2000000000000002</v>
      </c>
      <c r="CF76" s="16">
        <v>2.5</v>
      </c>
      <c r="CG76" s="16">
        <v>1.9</v>
      </c>
      <c r="CH76" s="16">
        <v>1.9</v>
      </c>
      <c r="CI76" s="16">
        <v>3</v>
      </c>
      <c r="CJ76" s="16">
        <v>3</v>
      </c>
      <c r="CK76" s="16">
        <v>2.2999999999999998</v>
      </c>
      <c r="CL76" s="16"/>
      <c r="CM76" s="16">
        <v>0.35</v>
      </c>
      <c r="CN76" s="16">
        <v>0.69</v>
      </c>
      <c r="CO76" s="16">
        <v>0.31</v>
      </c>
      <c r="CP76" s="16">
        <v>0.64</v>
      </c>
      <c r="CQ76" s="16">
        <v>0.3</v>
      </c>
      <c r="CR76" s="16">
        <v>0.37</v>
      </c>
      <c r="CS76" s="16">
        <v>0.32</v>
      </c>
      <c r="CT76" s="16">
        <v>0.26</v>
      </c>
      <c r="CU76" s="16">
        <v>0.3</v>
      </c>
      <c r="CV76" s="16">
        <v>2.6</v>
      </c>
      <c r="CW76" s="16">
        <v>2.4</v>
      </c>
      <c r="CX76" s="16">
        <v>2.2000000000000002</v>
      </c>
      <c r="CY76" s="16">
        <v>2.7</v>
      </c>
      <c r="CZ76" s="16">
        <v>2.2999999999999998</v>
      </c>
      <c r="DA76" s="16">
        <v>2.9</v>
      </c>
      <c r="DB76" s="16">
        <v>2.6</v>
      </c>
    </row>
    <row r="77" spans="1:106" x14ac:dyDescent="0.25">
      <c r="A77" t="s">
        <v>160</v>
      </c>
      <c r="B77" s="16" t="s">
        <v>361</v>
      </c>
      <c r="C77" s="16" t="s">
        <v>361</v>
      </c>
      <c r="D77" s="16" t="s">
        <v>361</v>
      </c>
      <c r="E77" s="16" t="s">
        <v>361</v>
      </c>
      <c r="F77" s="16" t="s">
        <v>361</v>
      </c>
      <c r="G77" s="16" t="s">
        <v>361</v>
      </c>
      <c r="H77" s="16" t="s">
        <v>361</v>
      </c>
      <c r="I77" s="16" t="s">
        <v>361</v>
      </c>
      <c r="J77" s="16" t="s">
        <v>361</v>
      </c>
      <c r="K77" s="16" t="s">
        <v>361</v>
      </c>
      <c r="L77" s="16" t="s">
        <v>361</v>
      </c>
      <c r="M77" s="16" t="s">
        <v>361</v>
      </c>
      <c r="N77" s="16" t="s">
        <v>361</v>
      </c>
      <c r="O77" s="16" t="s">
        <v>361</v>
      </c>
      <c r="P77" s="16">
        <v>0.46</v>
      </c>
      <c r="Q77" s="16" t="s">
        <v>361</v>
      </c>
      <c r="R77" s="16"/>
      <c r="S77" s="16" t="s">
        <v>361</v>
      </c>
      <c r="T77" s="16" t="s">
        <v>361</v>
      </c>
      <c r="U77" s="16" t="s">
        <v>361</v>
      </c>
      <c r="V77" s="16" t="s">
        <v>361</v>
      </c>
      <c r="W77" s="16" t="s">
        <v>361</v>
      </c>
      <c r="X77" s="16" t="s">
        <v>361</v>
      </c>
      <c r="Y77" s="16" t="s">
        <v>361</v>
      </c>
      <c r="Z77" s="16" t="s">
        <v>361</v>
      </c>
      <c r="AA77" s="16" t="s">
        <v>361</v>
      </c>
      <c r="AB77" s="16" t="s">
        <v>361</v>
      </c>
      <c r="AC77" s="16" t="s">
        <v>361</v>
      </c>
      <c r="AD77" s="16" t="s">
        <v>361</v>
      </c>
      <c r="AE77" s="16" t="s">
        <v>361</v>
      </c>
      <c r="AF77" s="16" t="s">
        <v>361</v>
      </c>
      <c r="AG77" s="16" t="s">
        <v>361</v>
      </c>
      <c r="AH77" s="16" t="s">
        <v>361</v>
      </c>
      <c r="AI77" s="16" t="s">
        <v>361</v>
      </c>
      <c r="AJ77" s="16"/>
      <c r="AK77" s="16" t="s">
        <v>361</v>
      </c>
      <c r="AL77" s="16" t="s">
        <v>361</v>
      </c>
      <c r="AM77" s="16" t="s">
        <v>361</v>
      </c>
      <c r="AN77" s="16" t="s">
        <v>361</v>
      </c>
      <c r="AO77" s="16" t="s">
        <v>361</v>
      </c>
      <c r="AP77" s="16" t="s">
        <v>361</v>
      </c>
      <c r="AQ77" s="16" t="s">
        <v>361</v>
      </c>
      <c r="AR77" s="16" t="s">
        <v>361</v>
      </c>
      <c r="AS77" s="16" t="s">
        <v>361</v>
      </c>
      <c r="AT77" s="16" t="s">
        <v>361</v>
      </c>
      <c r="AU77" s="16" t="s">
        <v>361</v>
      </c>
      <c r="AV77" s="16" t="s">
        <v>361</v>
      </c>
      <c r="AW77" s="16" t="s">
        <v>361</v>
      </c>
      <c r="AX77" s="16" t="s">
        <v>361</v>
      </c>
      <c r="AY77" s="16" t="s">
        <v>361</v>
      </c>
      <c r="AZ77" s="16" t="s">
        <v>361</v>
      </c>
      <c r="BA77" s="16"/>
      <c r="BB77" s="16" t="s">
        <v>361</v>
      </c>
      <c r="BC77" s="16" t="s">
        <v>361</v>
      </c>
      <c r="BD77" s="16" t="s">
        <v>361</v>
      </c>
      <c r="BE77" s="16" t="s">
        <v>361</v>
      </c>
      <c r="BF77" s="16" t="s">
        <v>361</v>
      </c>
      <c r="BG77" s="16" t="s">
        <v>361</v>
      </c>
      <c r="BH77" s="16" t="s">
        <v>361</v>
      </c>
      <c r="BI77" s="16" t="s">
        <v>361</v>
      </c>
      <c r="BJ77" s="16" t="s">
        <v>361</v>
      </c>
      <c r="BK77" s="16" t="s">
        <v>361</v>
      </c>
      <c r="BL77" s="16" t="s">
        <v>361</v>
      </c>
      <c r="BM77" s="16" t="s">
        <v>361</v>
      </c>
      <c r="BN77" s="16" t="s">
        <v>361</v>
      </c>
      <c r="BO77" s="16" t="s">
        <v>361</v>
      </c>
      <c r="BP77" s="16" t="s">
        <v>361</v>
      </c>
      <c r="BQ77" s="16" t="s">
        <v>361</v>
      </c>
      <c r="BR77" s="16" t="s">
        <v>361</v>
      </c>
      <c r="BS77" s="16"/>
      <c r="BT77" s="16" t="s">
        <v>361</v>
      </c>
      <c r="BU77" s="16">
        <v>0.35</v>
      </c>
      <c r="BV77" s="16">
        <v>0.14199999999999999</v>
      </c>
      <c r="BW77" s="16" t="s">
        <v>361</v>
      </c>
      <c r="BX77" s="16" t="s">
        <v>361</v>
      </c>
      <c r="BY77" s="16" t="s">
        <v>361</v>
      </c>
      <c r="BZ77" s="16" t="s">
        <v>361</v>
      </c>
      <c r="CA77" s="16" t="s">
        <v>361</v>
      </c>
      <c r="CB77" s="16" t="s">
        <v>361</v>
      </c>
      <c r="CC77" s="16" t="s">
        <v>361</v>
      </c>
      <c r="CD77" s="16">
        <v>0.45</v>
      </c>
      <c r="CE77" s="16">
        <v>0.126</v>
      </c>
      <c r="CF77" s="16" t="s">
        <v>361</v>
      </c>
      <c r="CG77" s="16">
        <v>0.21</v>
      </c>
      <c r="CH77" s="16">
        <v>0.26</v>
      </c>
      <c r="CI77" s="16" t="s">
        <v>361</v>
      </c>
      <c r="CJ77" s="16" t="s">
        <v>361</v>
      </c>
      <c r="CK77" s="16">
        <v>1.44</v>
      </c>
      <c r="CL77" s="16"/>
      <c r="CM77" s="16" t="s">
        <v>361</v>
      </c>
      <c r="CN77" s="16" t="s">
        <v>361</v>
      </c>
      <c r="CO77" s="16" t="s">
        <v>361</v>
      </c>
      <c r="CP77" s="16" t="s">
        <v>361</v>
      </c>
      <c r="CQ77" s="16" t="s">
        <v>361</v>
      </c>
      <c r="CR77" s="16" t="s">
        <v>361</v>
      </c>
      <c r="CS77" s="16" t="s">
        <v>361</v>
      </c>
      <c r="CT77" s="16" t="s">
        <v>361</v>
      </c>
      <c r="CU77" s="16" t="s">
        <v>361</v>
      </c>
      <c r="CV77" s="16" t="s">
        <v>361</v>
      </c>
      <c r="CW77" s="16">
        <v>0.14299999999999999</v>
      </c>
      <c r="CX77" s="16" t="s">
        <v>361</v>
      </c>
      <c r="CY77" s="16" t="s">
        <v>361</v>
      </c>
      <c r="CZ77" s="16" t="s">
        <v>361</v>
      </c>
      <c r="DA77" s="16">
        <v>0.35</v>
      </c>
      <c r="DB77" s="16" t="s">
        <v>361</v>
      </c>
    </row>
    <row r="78" spans="1:106" x14ac:dyDescent="0.25">
      <c r="A78" t="s">
        <v>161</v>
      </c>
      <c r="B78" s="16" t="s">
        <v>361</v>
      </c>
      <c r="C78" s="16" t="s">
        <v>361</v>
      </c>
      <c r="D78" s="16" t="s">
        <v>361</v>
      </c>
      <c r="E78" s="16" t="s">
        <v>361</v>
      </c>
      <c r="F78" s="16" t="s">
        <v>361</v>
      </c>
      <c r="G78" s="16" t="s">
        <v>361</v>
      </c>
      <c r="H78" s="16" t="s">
        <v>361</v>
      </c>
      <c r="I78" s="16" t="s">
        <v>361</v>
      </c>
      <c r="J78" s="16" t="s">
        <v>361</v>
      </c>
      <c r="K78" s="16" t="s">
        <v>361</v>
      </c>
      <c r="L78" s="16" t="s">
        <v>361</v>
      </c>
      <c r="M78" s="16" t="s">
        <v>361</v>
      </c>
      <c r="N78" s="16" t="s">
        <v>361</v>
      </c>
      <c r="O78" s="16" t="s">
        <v>361</v>
      </c>
      <c r="P78" s="16">
        <v>0.14000000000000001</v>
      </c>
      <c r="Q78" s="16" t="s">
        <v>361</v>
      </c>
      <c r="R78" s="16"/>
      <c r="S78" s="16" t="s">
        <v>361</v>
      </c>
      <c r="T78" s="16" t="s">
        <v>361</v>
      </c>
      <c r="U78" s="16" t="s">
        <v>361</v>
      </c>
      <c r="V78" s="16" t="s">
        <v>361</v>
      </c>
      <c r="W78" s="16" t="s">
        <v>361</v>
      </c>
      <c r="X78" s="16" t="s">
        <v>361</v>
      </c>
      <c r="Y78" s="16" t="s">
        <v>361</v>
      </c>
      <c r="Z78" s="16" t="s">
        <v>361</v>
      </c>
      <c r="AA78" s="16" t="s">
        <v>361</v>
      </c>
      <c r="AB78" s="16" t="s">
        <v>361</v>
      </c>
      <c r="AC78" s="16" t="s">
        <v>361</v>
      </c>
      <c r="AD78" s="16" t="s">
        <v>361</v>
      </c>
      <c r="AE78" s="16" t="s">
        <v>361</v>
      </c>
      <c r="AF78" s="16" t="s">
        <v>361</v>
      </c>
      <c r="AG78" s="16" t="s">
        <v>361</v>
      </c>
      <c r="AH78" s="16" t="s">
        <v>361</v>
      </c>
      <c r="AI78" s="16" t="s">
        <v>361</v>
      </c>
      <c r="AJ78" s="16"/>
      <c r="AK78" s="16" t="s">
        <v>361</v>
      </c>
      <c r="AL78" s="16" t="s">
        <v>361</v>
      </c>
      <c r="AM78" s="16" t="s">
        <v>361</v>
      </c>
      <c r="AN78" s="16" t="s">
        <v>361</v>
      </c>
      <c r="AO78" s="16" t="s">
        <v>361</v>
      </c>
      <c r="AP78" s="16" t="s">
        <v>361</v>
      </c>
      <c r="AQ78" s="16" t="s">
        <v>361</v>
      </c>
      <c r="AR78" s="16" t="s">
        <v>361</v>
      </c>
      <c r="AS78" s="16" t="s">
        <v>361</v>
      </c>
      <c r="AT78" s="16" t="s">
        <v>361</v>
      </c>
      <c r="AU78" s="16" t="s">
        <v>361</v>
      </c>
      <c r="AV78" s="16" t="s">
        <v>361</v>
      </c>
      <c r="AW78" s="16" t="s">
        <v>361</v>
      </c>
      <c r="AX78" s="16" t="s">
        <v>361</v>
      </c>
      <c r="AY78" s="16" t="s">
        <v>361</v>
      </c>
      <c r="AZ78" s="16" t="s">
        <v>361</v>
      </c>
      <c r="BA78" s="16"/>
      <c r="BB78" s="16" t="s">
        <v>361</v>
      </c>
      <c r="BC78" s="16" t="s">
        <v>361</v>
      </c>
      <c r="BD78" s="16" t="s">
        <v>361</v>
      </c>
      <c r="BE78" s="16" t="s">
        <v>361</v>
      </c>
      <c r="BF78" s="16" t="s">
        <v>361</v>
      </c>
      <c r="BG78" s="16" t="s">
        <v>361</v>
      </c>
      <c r="BH78" s="16" t="s">
        <v>361</v>
      </c>
      <c r="BI78" s="16" t="s">
        <v>361</v>
      </c>
      <c r="BJ78" s="16" t="s">
        <v>361</v>
      </c>
      <c r="BK78" s="16" t="s">
        <v>361</v>
      </c>
      <c r="BL78" s="16" t="s">
        <v>361</v>
      </c>
      <c r="BM78" s="16" t="s">
        <v>361</v>
      </c>
      <c r="BN78" s="16" t="s">
        <v>361</v>
      </c>
      <c r="BO78" s="16" t="s">
        <v>361</v>
      </c>
      <c r="BP78" s="16" t="s">
        <v>361</v>
      </c>
      <c r="BQ78" s="16" t="s">
        <v>361</v>
      </c>
      <c r="BR78" s="16" t="s">
        <v>361</v>
      </c>
      <c r="BS78" s="16"/>
      <c r="BT78" s="16" t="s">
        <v>361</v>
      </c>
      <c r="BU78" s="16">
        <v>0.16</v>
      </c>
      <c r="BV78" s="16">
        <v>8.5999999999999993E-2</v>
      </c>
      <c r="BW78" s="16" t="s">
        <v>361</v>
      </c>
      <c r="BX78" s="16" t="s">
        <v>361</v>
      </c>
      <c r="BY78" s="16" t="s">
        <v>361</v>
      </c>
      <c r="BZ78" s="16" t="s">
        <v>361</v>
      </c>
      <c r="CA78" s="16" t="s">
        <v>361</v>
      </c>
      <c r="CB78" s="16" t="s">
        <v>361</v>
      </c>
      <c r="CC78" s="16" t="s">
        <v>361</v>
      </c>
      <c r="CD78" s="16">
        <v>0.13</v>
      </c>
      <c r="CE78" s="16">
        <v>6.2E-2</v>
      </c>
      <c r="CF78" s="16" t="s">
        <v>361</v>
      </c>
      <c r="CG78" s="16">
        <v>0.1</v>
      </c>
      <c r="CH78" s="16">
        <v>0.11</v>
      </c>
      <c r="CI78" s="16" t="s">
        <v>361</v>
      </c>
      <c r="CJ78" s="16" t="s">
        <v>361</v>
      </c>
      <c r="CK78" s="16">
        <v>0.24</v>
      </c>
      <c r="CL78" s="16"/>
      <c r="CM78" s="16" t="s">
        <v>361</v>
      </c>
      <c r="CN78" s="16" t="s">
        <v>361</v>
      </c>
      <c r="CO78" s="16" t="s">
        <v>361</v>
      </c>
      <c r="CP78" s="16" t="s">
        <v>361</v>
      </c>
      <c r="CQ78" s="16" t="s">
        <v>361</v>
      </c>
      <c r="CR78" s="16" t="s">
        <v>361</v>
      </c>
      <c r="CS78" s="16" t="s">
        <v>361</v>
      </c>
      <c r="CT78" s="16" t="s">
        <v>361</v>
      </c>
      <c r="CU78" s="16" t="s">
        <v>361</v>
      </c>
      <c r="CV78" s="16" t="s">
        <v>361</v>
      </c>
      <c r="CW78" s="16">
        <v>8.5999999999999993E-2</v>
      </c>
      <c r="CX78" s="16" t="s">
        <v>361</v>
      </c>
      <c r="CY78" s="16" t="s">
        <v>361</v>
      </c>
      <c r="CZ78" s="16" t="s">
        <v>361</v>
      </c>
      <c r="DA78" s="16">
        <v>0.13</v>
      </c>
      <c r="DB78" s="16" t="s">
        <v>361</v>
      </c>
    </row>
    <row r="79" spans="1:106" x14ac:dyDescent="0.25">
      <c r="A79" t="s">
        <v>162</v>
      </c>
      <c r="B79" s="16" t="s">
        <v>361</v>
      </c>
      <c r="C79" s="16" t="s">
        <v>361</v>
      </c>
      <c r="D79" s="16" t="s">
        <v>361</v>
      </c>
      <c r="E79" s="16" t="s">
        <v>361</v>
      </c>
      <c r="F79" s="16" t="s">
        <v>361</v>
      </c>
      <c r="G79" s="16" t="s">
        <v>361</v>
      </c>
      <c r="H79" s="16" t="s">
        <v>361</v>
      </c>
      <c r="I79" s="16" t="s">
        <v>361</v>
      </c>
      <c r="J79" s="16" t="s">
        <v>361</v>
      </c>
      <c r="K79" s="16" t="s">
        <v>361</v>
      </c>
      <c r="L79" s="16" t="s">
        <v>361</v>
      </c>
      <c r="M79" s="16" t="s">
        <v>361</v>
      </c>
      <c r="N79" s="16" t="s">
        <v>361</v>
      </c>
      <c r="O79" s="16" t="s">
        <v>361</v>
      </c>
      <c r="P79" s="16" t="s">
        <v>361</v>
      </c>
      <c r="Q79" s="16" t="s">
        <v>361</v>
      </c>
      <c r="R79" s="16"/>
      <c r="S79" s="16" t="s">
        <v>361</v>
      </c>
      <c r="T79" s="16" t="s">
        <v>361</v>
      </c>
      <c r="U79" s="16" t="s">
        <v>361</v>
      </c>
      <c r="V79" s="16" t="s">
        <v>361</v>
      </c>
      <c r="W79" s="16" t="s">
        <v>361</v>
      </c>
      <c r="X79" s="16" t="s">
        <v>361</v>
      </c>
      <c r="Y79" s="16" t="s">
        <v>361</v>
      </c>
      <c r="Z79" s="16" t="s">
        <v>361</v>
      </c>
      <c r="AA79" s="16" t="s">
        <v>361</v>
      </c>
      <c r="AB79" s="16" t="s">
        <v>361</v>
      </c>
      <c r="AC79" s="16" t="s">
        <v>361</v>
      </c>
      <c r="AD79" s="16" t="s">
        <v>361</v>
      </c>
      <c r="AE79" s="16" t="s">
        <v>361</v>
      </c>
      <c r="AF79" s="16" t="s">
        <v>361</v>
      </c>
      <c r="AG79" s="16" t="s">
        <v>361</v>
      </c>
      <c r="AH79" s="16" t="s">
        <v>361</v>
      </c>
      <c r="AI79" s="16" t="s">
        <v>361</v>
      </c>
      <c r="AJ79" s="16"/>
      <c r="AK79" s="16" t="s">
        <v>361</v>
      </c>
      <c r="AL79" s="16" t="s">
        <v>361</v>
      </c>
      <c r="AM79" s="16" t="s">
        <v>361</v>
      </c>
      <c r="AN79" s="16" t="s">
        <v>361</v>
      </c>
      <c r="AO79" s="16" t="s">
        <v>361</v>
      </c>
      <c r="AP79" s="16" t="s">
        <v>361</v>
      </c>
      <c r="AQ79" s="16" t="s">
        <v>361</v>
      </c>
      <c r="AR79" s="16" t="s">
        <v>361</v>
      </c>
      <c r="AS79" s="16" t="s">
        <v>361</v>
      </c>
      <c r="AT79" s="16" t="s">
        <v>361</v>
      </c>
      <c r="AU79" s="16" t="s">
        <v>361</v>
      </c>
      <c r="AV79" s="16" t="s">
        <v>361</v>
      </c>
      <c r="AW79" s="16" t="s">
        <v>361</v>
      </c>
      <c r="AX79" s="16" t="s">
        <v>361</v>
      </c>
      <c r="AY79" s="16" t="s">
        <v>361</v>
      </c>
      <c r="AZ79" s="16" t="s">
        <v>361</v>
      </c>
      <c r="BA79" s="16"/>
      <c r="BB79" s="16" t="s">
        <v>361</v>
      </c>
      <c r="BC79" s="16" t="s">
        <v>361</v>
      </c>
      <c r="BD79" s="16" t="s">
        <v>361</v>
      </c>
      <c r="BE79" s="16" t="s">
        <v>361</v>
      </c>
      <c r="BF79" s="16" t="s">
        <v>361</v>
      </c>
      <c r="BG79" s="16" t="s">
        <v>361</v>
      </c>
      <c r="BH79" s="16" t="s">
        <v>361</v>
      </c>
      <c r="BI79" s="16" t="s">
        <v>361</v>
      </c>
      <c r="BJ79" s="16" t="s">
        <v>361</v>
      </c>
      <c r="BK79" s="16" t="s">
        <v>361</v>
      </c>
      <c r="BL79" s="16" t="s">
        <v>361</v>
      </c>
      <c r="BM79" s="16" t="s">
        <v>361</v>
      </c>
      <c r="BN79" s="16" t="s">
        <v>361</v>
      </c>
      <c r="BO79" s="16" t="s">
        <v>361</v>
      </c>
      <c r="BP79" s="16" t="s">
        <v>361</v>
      </c>
      <c r="BQ79" s="16" t="s">
        <v>361</v>
      </c>
      <c r="BR79" s="16" t="s">
        <v>361</v>
      </c>
      <c r="BS79" s="16"/>
      <c r="BT79" s="16" t="s">
        <v>361</v>
      </c>
      <c r="BU79" s="16" t="s">
        <v>361</v>
      </c>
      <c r="BV79" s="16" t="s">
        <v>361</v>
      </c>
      <c r="BW79" s="16" t="s">
        <v>361</v>
      </c>
      <c r="BX79" s="16" t="s">
        <v>361</v>
      </c>
      <c r="BY79" s="16" t="s">
        <v>361</v>
      </c>
      <c r="BZ79" s="16" t="s">
        <v>361</v>
      </c>
      <c r="CA79" s="16" t="s">
        <v>361</v>
      </c>
      <c r="CB79" s="16" t="s">
        <v>361</v>
      </c>
      <c r="CC79" s="16" t="s">
        <v>361</v>
      </c>
      <c r="CD79" s="16" t="s">
        <v>361</v>
      </c>
      <c r="CE79" s="16" t="s">
        <v>361</v>
      </c>
      <c r="CF79" s="16" t="s">
        <v>361</v>
      </c>
      <c r="CG79" s="16" t="s">
        <v>361</v>
      </c>
      <c r="CH79" s="16" t="s">
        <v>361</v>
      </c>
      <c r="CI79" s="16" t="s">
        <v>361</v>
      </c>
      <c r="CJ79" s="16" t="s">
        <v>361</v>
      </c>
      <c r="CK79" s="16" t="s">
        <v>361</v>
      </c>
      <c r="CL79" s="16"/>
      <c r="CM79" s="16" t="s">
        <v>361</v>
      </c>
      <c r="CN79" s="16" t="s">
        <v>361</v>
      </c>
      <c r="CO79" s="16" t="s">
        <v>361</v>
      </c>
      <c r="CP79" s="16" t="s">
        <v>361</v>
      </c>
      <c r="CQ79" s="16" t="s">
        <v>361</v>
      </c>
      <c r="CR79" s="16" t="s">
        <v>361</v>
      </c>
      <c r="CS79" s="16" t="s">
        <v>361</v>
      </c>
      <c r="CT79" s="16" t="s">
        <v>361</v>
      </c>
      <c r="CU79" s="16" t="s">
        <v>361</v>
      </c>
      <c r="CV79" s="16" t="s">
        <v>361</v>
      </c>
      <c r="CW79" s="16" t="s">
        <v>361</v>
      </c>
      <c r="CX79" s="16" t="s">
        <v>361</v>
      </c>
      <c r="CY79" s="16" t="s">
        <v>361</v>
      </c>
      <c r="CZ79" s="16" t="s">
        <v>361</v>
      </c>
      <c r="DA79" s="16" t="s">
        <v>361</v>
      </c>
      <c r="DB79" s="16" t="s">
        <v>361</v>
      </c>
    </row>
    <row r="80" spans="1:106" x14ac:dyDescent="0.25">
      <c r="A80" t="s">
        <v>163</v>
      </c>
      <c r="B80" s="16" t="s">
        <v>361</v>
      </c>
      <c r="C80" s="16" t="s">
        <v>361</v>
      </c>
      <c r="D80" s="16" t="s">
        <v>361</v>
      </c>
      <c r="E80" s="16" t="s">
        <v>361</v>
      </c>
      <c r="F80" s="16" t="s">
        <v>361</v>
      </c>
      <c r="G80" s="16" t="s">
        <v>361</v>
      </c>
      <c r="H80" s="16" t="s">
        <v>361</v>
      </c>
      <c r="I80" s="16" t="s">
        <v>361</v>
      </c>
      <c r="J80" s="16" t="s">
        <v>361</v>
      </c>
      <c r="K80" s="16" t="s">
        <v>361</v>
      </c>
      <c r="L80" s="16" t="s">
        <v>361</v>
      </c>
      <c r="M80" s="16" t="s">
        <v>361</v>
      </c>
      <c r="N80" s="16" t="s">
        <v>361</v>
      </c>
      <c r="O80" s="16" t="s">
        <v>361</v>
      </c>
      <c r="P80" s="16" t="s">
        <v>361</v>
      </c>
      <c r="Q80" s="16" t="s">
        <v>361</v>
      </c>
      <c r="R80" s="16"/>
      <c r="S80" s="16" t="s">
        <v>361</v>
      </c>
      <c r="T80" s="16" t="s">
        <v>361</v>
      </c>
      <c r="U80" s="16" t="s">
        <v>361</v>
      </c>
      <c r="V80" s="16" t="s">
        <v>361</v>
      </c>
      <c r="W80" s="16" t="s">
        <v>361</v>
      </c>
      <c r="X80" s="16" t="s">
        <v>361</v>
      </c>
      <c r="Y80" s="16" t="s">
        <v>361</v>
      </c>
      <c r="Z80" s="16" t="s">
        <v>361</v>
      </c>
      <c r="AA80" s="16" t="s">
        <v>361</v>
      </c>
      <c r="AB80" s="16" t="s">
        <v>361</v>
      </c>
      <c r="AC80" s="16" t="s">
        <v>361</v>
      </c>
      <c r="AD80" s="16" t="s">
        <v>361</v>
      </c>
      <c r="AE80" s="16" t="s">
        <v>361</v>
      </c>
      <c r="AF80" s="16" t="s">
        <v>361</v>
      </c>
      <c r="AG80" s="16" t="s">
        <v>361</v>
      </c>
      <c r="AH80" s="16" t="s">
        <v>361</v>
      </c>
      <c r="AI80" s="16" t="s">
        <v>361</v>
      </c>
      <c r="AJ80" s="16"/>
      <c r="AK80" s="16" t="s">
        <v>361</v>
      </c>
      <c r="AL80" s="16" t="s">
        <v>361</v>
      </c>
      <c r="AM80" s="16" t="s">
        <v>361</v>
      </c>
      <c r="AN80" s="16" t="s">
        <v>361</v>
      </c>
      <c r="AO80" s="16" t="s">
        <v>361</v>
      </c>
      <c r="AP80" s="16" t="s">
        <v>361</v>
      </c>
      <c r="AQ80" s="16" t="s">
        <v>361</v>
      </c>
      <c r="AR80" s="16" t="s">
        <v>361</v>
      </c>
      <c r="AS80" s="16" t="s">
        <v>361</v>
      </c>
      <c r="AT80" s="16" t="s">
        <v>361</v>
      </c>
      <c r="AU80" s="16" t="s">
        <v>361</v>
      </c>
      <c r="AV80" s="16" t="s">
        <v>361</v>
      </c>
      <c r="AW80" s="16" t="s">
        <v>361</v>
      </c>
      <c r="AX80" s="16" t="s">
        <v>361</v>
      </c>
      <c r="AY80" s="16" t="s">
        <v>361</v>
      </c>
      <c r="AZ80" s="16" t="s">
        <v>361</v>
      </c>
      <c r="BA80" s="16"/>
      <c r="BB80" s="16" t="s">
        <v>361</v>
      </c>
      <c r="BC80" s="16" t="s">
        <v>361</v>
      </c>
      <c r="BD80" s="16" t="s">
        <v>361</v>
      </c>
      <c r="BE80" s="16" t="s">
        <v>361</v>
      </c>
      <c r="BF80" s="16" t="s">
        <v>361</v>
      </c>
      <c r="BG80" s="16" t="s">
        <v>361</v>
      </c>
      <c r="BH80" s="16" t="s">
        <v>361</v>
      </c>
      <c r="BI80" s="16" t="s">
        <v>361</v>
      </c>
      <c r="BJ80" s="16" t="s">
        <v>361</v>
      </c>
      <c r="BK80" s="16" t="s">
        <v>361</v>
      </c>
      <c r="BL80" s="16" t="s">
        <v>361</v>
      </c>
      <c r="BM80" s="16" t="s">
        <v>361</v>
      </c>
      <c r="BN80" s="16" t="s">
        <v>361</v>
      </c>
      <c r="BO80" s="16" t="s">
        <v>361</v>
      </c>
      <c r="BP80" s="16" t="s">
        <v>361</v>
      </c>
      <c r="BQ80" s="16" t="s">
        <v>361</v>
      </c>
      <c r="BR80" s="16" t="s">
        <v>361</v>
      </c>
      <c r="BS80" s="16"/>
      <c r="BT80" s="16" t="s">
        <v>361</v>
      </c>
      <c r="BU80" s="16" t="s">
        <v>361</v>
      </c>
      <c r="BV80" s="16" t="s">
        <v>361</v>
      </c>
      <c r="BW80" s="16" t="s">
        <v>361</v>
      </c>
      <c r="BX80" s="16" t="s">
        <v>361</v>
      </c>
      <c r="BY80" s="16" t="s">
        <v>361</v>
      </c>
      <c r="BZ80" s="16" t="s">
        <v>361</v>
      </c>
      <c r="CA80" s="16" t="s">
        <v>361</v>
      </c>
      <c r="CB80" s="16" t="s">
        <v>361</v>
      </c>
      <c r="CC80" s="16" t="s">
        <v>361</v>
      </c>
      <c r="CD80" s="16" t="s">
        <v>361</v>
      </c>
      <c r="CE80" s="16" t="s">
        <v>361</v>
      </c>
      <c r="CF80" s="16" t="s">
        <v>361</v>
      </c>
      <c r="CG80" s="16" t="s">
        <v>361</v>
      </c>
      <c r="CH80" s="16" t="s">
        <v>361</v>
      </c>
      <c r="CI80" s="16" t="s">
        <v>361</v>
      </c>
      <c r="CJ80" s="16" t="s">
        <v>361</v>
      </c>
      <c r="CK80" s="16" t="s">
        <v>361</v>
      </c>
      <c r="CL80" s="16"/>
      <c r="CM80" s="16" t="s">
        <v>361</v>
      </c>
      <c r="CN80" s="16" t="s">
        <v>361</v>
      </c>
      <c r="CO80" s="16" t="s">
        <v>361</v>
      </c>
      <c r="CP80" s="16" t="s">
        <v>361</v>
      </c>
      <c r="CQ80" s="16" t="s">
        <v>361</v>
      </c>
      <c r="CR80" s="16" t="s">
        <v>361</v>
      </c>
      <c r="CS80" s="16" t="s">
        <v>361</v>
      </c>
      <c r="CT80" s="16" t="s">
        <v>361</v>
      </c>
      <c r="CU80" s="16" t="s">
        <v>361</v>
      </c>
      <c r="CV80" s="16" t="s">
        <v>361</v>
      </c>
      <c r="CW80" s="16" t="s">
        <v>361</v>
      </c>
      <c r="CX80" s="16" t="s">
        <v>361</v>
      </c>
      <c r="CY80" s="16" t="s">
        <v>361</v>
      </c>
      <c r="CZ80" s="16" t="s">
        <v>361</v>
      </c>
      <c r="DA80" s="16" t="s">
        <v>361</v>
      </c>
      <c r="DB80" s="16" t="s">
        <v>361</v>
      </c>
    </row>
    <row r="81" spans="1:106" x14ac:dyDescent="0.25">
      <c r="A81" t="s">
        <v>364</v>
      </c>
      <c r="B81" s="16">
        <v>0.17732000000000001</v>
      </c>
      <c r="C81" s="16">
        <v>0.18072199999999999</v>
      </c>
      <c r="D81" s="16">
        <v>0.145538</v>
      </c>
      <c r="E81" s="16">
        <v>0.16970199999999999</v>
      </c>
      <c r="F81" s="16">
        <v>0.16377000000000003</v>
      </c>
      <c r="G81" s="16">
        <v>0.16365400000000002</v>
      </c>
      <c r="H81" s="16">
        <v>0.139654</v>
      </c>
      <c r="I81" s="16">
        <v>0.14102799999999999</v>
      </c>
      <c r="J81" s="16">
        <v>0.17132799999999998</v>
      </c>
      <c r="K81" s="16">
        <v>9.0279999999999999E-2</v>
      </c>
      <c r="L81" s="16">
        <v>7.9838000000000006E-2</v>
      </c>
      <c r="M81" s="16">
        <v>7.0571999999999996E-2</v>
      </c>
      <c r="N81" s="16">
        <v>8.9959999999999998E-2</v>
      </c>
      <c r="O81" s="16">
        <v>0.861572</v>
      </c>
      <c r="P81" s="16">
        <v>0.100498</v>
      </c>
      <c r="Q81" s="16">
        <v>7.3416000000000009E-2</v>
      </c>
      <c r="R81" s="16"/>
      <c r="S81" s="16">
        <v>0.20918200000000001</v>
      </c>
      <c r="T81" s="16">
        <v>0.21653</v>
      </c>
      <c r="U81" s="16">
        <v>0.15798000000000001</v>
      </c>
      <c r="V81" s="16">
        <v>0.24065999999999999</v>
      </c>
      <c r="W81" s="16">
        <v>0.19841999999999999</v>
      </c>
      <c r="X81" s="16">
        <v>0.17638000000000001</v>
      </c>
      <c r="Y81" s="16">
        <v>0.26335999999999998</v>
      </c>
      <c r="Z81" s="16">
        <v>0.15937999999999999</v>
      </c>
      <c r="AA81" s="16">
        <v>0.22972000000000004</v>
      </c>
      <c r="AB81" s="16">
        <v>0.11917399999999999</v>
      </c>
      <c r="AC81" s="16">
        <v>0.131664</v>
      </c>
      <c r="AD81" s="16">
        <v>0.11022200000000001</v>
      </c>
      <c r="AE81" s="16">
        <v>0.110712</v>
      </c>
      <c r="AF81" s="16">
        <v>0.12662999999999999</v>
      </c>
      <c r="AG81" s="16">
        <v>9.3446000000000001E-2</v>
      </c>
      <c r="AH81" s="16">
        <v>0.12929000000000002</v>
      </c>
      <c r="AI81" s="16">
        <v>8.8664000000000007E-2</v>
      </c>
      <c r="AJ81" s="16"/>
      <c r="AK81" s="16">
        <v>0.19058800000000001</v>
      </c>
      <c r="AL81" s="16">
        <v>0.20544999999999999</v>
      </c>
      <c r="AM81" s="16">
        <v>0.21618000000000001</v>
      </c>
      <c r="AN81" s="16">
        <v>0.20138999999999999</v>
      </c>
      <c r="AO81" s="16">
        <v>0.22922000000000003</v>
      </c>
      <c r="AP81" s="16">
        <v>0.22116000000000002</v>
      </c>
      <c r="AQ81" s="16">
        <v>0.205266</v>
      </c>
      <c r="AR81" s="16">
        <v>0.19240400000000002</v>
      </c>
      <c r="AS81" s="16">
        <v>0.12210599999999999</v>
      </c>
      <c r="AT81" s="16">
        <v>0.10363600000000001</v>
      </c>
      <c r="AU81" s="16">
        <v>8.5389999999999994E-2</v>
      </c>
      <c r="AV81" s="16">
        <v>0.10888600000000001</v>
      </c>
      <c r="AW81" s="16">
        <v>8.2131999999999997E-2</v>
      </c>
      <c r="AX81" s="16">
        <v>0.10539800000000001</v>
      </c>
      <c r="AY81" s="16">
        <v>9.0880000000000002E-2</v>
      </c>
      <c r="AZ81" s="16">
        <v>0.11464200000000001</v>
      </c>
      <c r="BA81" s="16"/>
      <c r="BB81" s="16">
        <v>0.30005999999999999</v>
      </c>
      <c r="BC81" s="16">
        <v>0.21238000000000001</v>
      </c>
      <c r="BD81" s="16">
        <v>0.31703199999999998</v>
      </c>
      <c r="BE81" s="16">
        <v>0.20472000000000001</v>
      </c>
      <c r="BF81" s="16">
        <v>0.22467800000000002</v>
      </c>
      <c r="BG81" s="16">
        <v>0.31203999999999998</v>
      </c>
      <c r="BH81" s="16">
        <v>0.28760000000000002</v>
      </c>
      <c r="BI81" s="16">
        <v>0.24145999999999998</v>
      </c>
      <c r="BJ81" s="16">
        <v>0.11850799999999999</v>
      </c>
      <c r="BK81" s="16">
        <v>0.13264400000000001</v>
      </c>
      <c r="BL81" s="16">
        <v>0.13287000000000002</v>
      </c>
      <c r="BM81" s="16">
        <v>0.12987599999999999</v>
      </c>
      <c r="BN81" s="16">
        <v>0.136128</v>
      </c>
      <c r="BO81" s="16">
        <v>0.121032</v>
      </c>
      <c r="BP81" s="16">
        <v>0.13903200000000002</v>
      </c>
      <c r="BQ81" s="16">
        <v>0.11953599999999999</v>
      </c>
      <c r="BR81" s="16">
        <v>0.168244</v>
      </c>
      <c r="BS81" s="16"/>
      <c r="BT81" s="16">
        <v>0.48430000000000001</v>
      </c>
      <c r="BU81" s="16">
        <v>0.36698000000000003</v>
      </c>
      <c r="BV81" s="16">
        <v>0.40626600000000002</v>
      </c>
      <c r="BW81" s="16">
        <v>0.37867999999999996</v>
      </c>
      <c r="BX81" s="16">
        <v>0.42114400000000002</v>
      </c>
      <c r="BY81" s="16">
        <v>0.33938000000000001</v>
      </c>
      <c r="BZ81" s="16">
        <v>0.33843600000000001</v>
      </c>
      <c r="CA81" s="16">
        <v>0.51056000000000001</v>
      </c>
      <c r="CB81" s="16">
        <v>0.40426000000000001</v>
      </c>
      <c r="CC81" s="16">
        <v>0.20541800000000002</v>
      </c>
      <c r="CD81" s="16">
        <v>0.193132</v>
      </c>
      <c r="CE81" s="16">
        <v>0.22684000000000001</v>
      </c>
      <c r="CF81" s="16">
        <v>0.152138</v>
      </c>
      <c r="CG81" s="16">
        <v>0.13973000000000002</v>
      </c>
      <c r="CH81" s="16">
        <v>0.15422</v>
      </c>
      <c r="CI81" s="16">
        <v>0.150424</v>
      </c>
      <c r="CJ81" s="16">
        <v>0.162934</v>
      </c>
      <c r="CK81" s="16">
        <v>0.178594</v>
      </c>
      <c r="CL81" s="16"/>
      <c r="CM81" s="16">
        <v>0.28321200000000002</v>
      </c>
      <c r="CN81" s="16">
        <v>0.29110000000000003</v>
      </c>
      <c r="CO81" s="16">
        <v>0.27180399999999999</v>
      </c>
      <c r="CP81" s="16">
        <v>0.31725799999999998</v>
      </c>
      <c r="CQ81" s="16">
        <v>0.29344999999999999</v>
      </c>
      <c r="CR81" s="16">
        <v>0.22286600000000001</v>
      </c>
      <c r="CS81" s="16">
        <v>0.22590800000000003</v>
      </c>
      <c r="CT81" s="16">
        <v>0.275756</v>
      </c>
      <c r="CU81" s="16">
        <v>0.27664800000000001</v>
      </c>
      <c r="CV81" s="16">
        <v>0.176372</v>
      </c>
      <c r="CW81" s="16">
        <v>0.20246</v>
      </c>
      <c r="CX81" s="16">
        <v>0.16565000000000002</v>
      </c>
      <c r="CY81" s="16">
        <v>0.185366</v>
      </c>
      <c r="CZ81" s="16">
        <v>0.15735199999999999</v>
      </c>
      <c r="DA81" s="16">
        <v>0.18038599999999999</v>
      </c>
      <c r="DB81" s="16">
        <v>0.20142000000000002</v>
      </c>
    </row>
    <row r="82" spans="1:106" x14ac:dyDescent="0.25">
      <c r="A82" t="s">
        <v>164</v>
      </c>
      <c r="B82" s="16">
        <v>6.4000000000000001E-2</v>
      </c>
      <c r="C82" s="16">
        <v>4.3999999999999997E-2</v>
      </c>
      <c r="D82" s="16">
        <v>3.7999999999999999E-2</v>
      </c>
      <c r="E82" s="16">
        <v>4.3999999999999997E-2</v>
      </c>
      <c r="F82" s="16">
        <v>5.0999999999999997E-2</v>
      </c>
      <c r="G82" s="16">
        <v>4.4999999999999998E-2</v>
      </c>
      <c r="H82" s="16">
        <v>3.4000000000000002E-2</v>
      </c>
      <c r="I82" s="16">
        <v>3.7999999999999999E-2</v>
      </c>
      <c r="J82" s="16">
        <v>3.4000000000000002E-2</v>
      </c>
      <c r="K82" s="16">
        <v>2.5999999999999999E-2</v>
      </c>
      <c r="L82" s="16">
        <v>3.2000000000000001E-2</v>
      </c>
      <c r="M82" s="16">
        <v>2.8000000000000001E-2</v>
      </c>
      <c r="N82" s="16">
        <v>2.7E-2</v>
      </c>
      <c r="O82" s="16">
        <v>0.65</v>
      </c>
      <c r="P82" s="16">
        <v>3.3000000000000002E-2</v>
      </c>
      <c r="Q82" s="16">
        <v>2.8000000000000001E-2</v>
      </c>
      <c r="R82" s="16"/>
      <c r="S82" s="16">
        <v>7.2999999999999995E-2</v>
      </c>
      <c r="T82" s="16">
        <v>7.5999999999999998E-2</v>
      </c>
      <c r="U82" s="16">
        <v>4.3999999999999997E-2</v>
      </c>
      <c r="V82" s="16">
        <v>5.5E-2</v>
      </c>
      <c r="W82" s="16">
        <v>4.3999999999999997E-2</v>
      </c>
      <c r="X82" s="16">
        <v>5.3999999999999999E-2</v>
      </c>
      <c r="Y82" s="16">
        <v>6.3E-2</v>
      </c>
      <c r="Z82" s="16">
        <v>4.9000000000000002E-2</v>
      </c>
      <c r="AA82" s="16">
        <v>4.3999999999999997E-2</v>
      </c>
      <c r="AB82" s="16">
        <v>2.5999999999999999E-2</v>
      </c>
      <c r="AC82" s="16">
        <v>2.9000000000000001E-2</v>
      </c>
      <c r="AD82" s="16">
        <v>2.5999999999999999E-2</v>
      </c>
      <c r="AE82" s="16">
        <v>3.2000000000000001E-2</v>
      </c>
      <c r="AF82" s="16">
        <v>3.6999999999999998E-2</v>
      </c>
      <c r="AG82" s="16">
        <v>0.03</v>
      </c>
      <c r="AH82" s="16">
        <v>3.4000000000000002E-2</v>
      </c>
      <c r="AI82" s="16">
        <v>2.7E-2</v>
      </c>
      <c r="AJ82" s="16"/>
      <c r="AK82" s="16">
        <v>0.05</v>
      </c>
      <c r="AL82" s="16">
        <v>5.1999999999999998E-2</v>
      </c>
      <c r="AM82" s="16">
        <v>5.8000000000000003E-2</v>
      </c>
      <c r="AN82" s="16">
        <v>6.0999999999999999E-2</v>
      </c>
      <c r="AO82" s="16">
        <v>5.2999999999999999E-2</v>
      </c>
      <c r="AP82" s="16">
        <v>9.1999999999999998E-2</v>
      </c>
      <c r="AQ82" s="16">
        <v>5.8000000000000003E-2</v>
      </c>
      <c r="AR82" s="16">
        <v>5.0999999999999997E-2</v>
      </c>
      <c r="AS82" s="16">
        <v>3.3000000000000002E-2</v>
      </c>
      <c r="AT82" s="16">
        <v>3.4000000000000002E-2</v>
      </c>
      <c r="AU82" s="16">
        <v>3.9E-2</v>
      </c>
      <c r="AV82" s="16">
        <v>2.5000000000000001E-2</v>
      </c>
      <c r="AW82" s="16">
        <v>2.8000000000000001E-2</v>
      </c>
      <c r="AX82" s="16">
        <v>3.7999999999999999E-2</v>
      </c>
      <c r="AY82" s="16">
        <v>2.4E-2</v>
      </c>
      <c r="AZ82" s="16">
        <v>4.3999999999999997E-2</v>
      </c>
      <c r="BA82" s="16"/>
      <c r="BB82" s="16">
        <v>7.6999999999999999E-2</v>
      </c>
      <c r="BC82" s="16">
        <v>6.5000000000000002E-2</v>
      </c>
      <c r="BD82" s="16">
        <v>8.1000000000000003E-2</v>
      </c>
      <c r="BE82" s="16">
        <v>5.7000000000000002E-2</v>
      </c>
      <c r="BF82" s="16">
        <v>5.0999999999999997E-2</v>
      </c>
      <c r="BG82" s="16">
        <v>5.8999999999999997E-2</v>
      </c>
      <c r="BH82" s="16">
        <v>8.3000000000000004E-2</v>
      </c>
      <c r="BI82" s="16">
        <v>5.7000000000000002E-2</v>
      </c>
      <c r="BJ82" s="16">
        <v>3.3000000000000002E-2</v>
      </c>
      <c r="BK82" s="16">
        <v>3.1E-2</v>
      </c>
      <c r="BL82" s="16">
        <v>3.3000000000000002E-2</v>
      </c>
      <c r="BM82" s="16">
        <v>3.1E-2</v>
      </c>
      <c r="BN82" s="16">
        <v>4.5999999999999999E-2</v>
      </c>
      <c r="BO82" s="16">
        <v>3.4000000000000002E-2</v>
      </c>
      <c r="BP82" s="16">
        <v>0.04</v>
      </c>
      <c r="BQ82" s="16">
        <v>3.3000000000000002E-2</v>
      </c>
      <c r="BR82" s="16">
        <v>3.5000000000000003E-2</v>
      </c>
      <c r="BS82" s="16"/>
      <c r="BT82" s="16">
        <v>0.11</v>
      </c>
      <c r="BU82" s="16">
        <v>7.3999999999999996E-2</v>
      </c>
      <c r="BV82" s="16">
        <v>8.3000000000000004E-2</v>
      </c>
      <c r="BW82" s="16">
        <v>7.0000000000000007E-2</v>
      </c>
      <c r="BX82" s="16">
        <v>6.8000000000000005E-2</v>
      </c>
      <c r="BY82" s="16">
        <v>5.8999999999999997E-2</v>
      </c>
      <c r="BZ82" s="16">
        <v>5.6000000000000001E-2</v>
      </c>
      <c r="CA82" s="16">
        <v>0.1</v>
      </c>
      <c r="CB82" s="16">
        <v>9.2999999999999999E-2</v>
      </c>
      <c r="CC82" s="16">
        <v>4.8000000000000001E-2</v>
      </c>
      <c r="CD82" s="16">
        <v>4.2000000000000003E-2</v>
      </c>
      <c r="CE82" s="16">
        <v>4.9000000000000002E-2</v>
      </c>
      <c r="CF82" s="16">
        <v>4.1000000000000002E-2</v>
      </c>
      <c r="CG82" s="16">
        <v>2.5000000000000001E-2</v>
      </c>
      <c r="CH82" s="16">
        <v>3.3000000000000002E-2</v>
      </c>
      <c r="CI82" s="16">
        <v>3.7999999999999999E-2</v>
      </c>
      <c r="CJ82" s="16">
        <v>3.3000000000000002E-2</v>
      </c>
      <c r="CK82" s="16">
        <v>0.05</v>
      </c>
      <c r="CL82" s="16"/>
      <c r="CM82" s="16">
        <v>7.6999999999999999E-2</v>
      </c>
      <c r="CN82" s="16">
        <v>6.0999999999999999E-2</v>
      </c>
      <c r="CO82" s="16">
        <v>5.5E-2</v>
      </c>
      <c r="CP82" s="16">
        <v>8.5000000000000006E-2</v>
      </c>
      <c r="CQ82" s="16">
        <v>0.11</v>
      </c>
      <c r="CR82" s="16">
        <v>6.2E-2</v>
      </c>
      <c r="CS82" s="16">
        <v>6.0999999999999999E-2</v>
      </c>
      <c r="CT82" s="16">
        <v>5.3999999999999999E-2</v>
      </c>
      <c r="CU82" s="16">
        <v>0.06</v>
      </c>
      <c r="CV82" s="16">
        <v>3.5000000000000003E-2</v>
      </c>
      <c r="CW82" s="16">
        <v>5.1999999999999998E-2</v>
      </c>
      <c r="CX82" s="16">
        <v>0.05</v>
      </c>
      <c r="CY82" s="16">
        <v>4.2000000000000003E-2</v>
      </c>
      <c r="CZ82" s="16">
        <v>3.9E-2</v>
      </c>
      <c r="DA82" s="16">
        <v>4.2999999999999997E-2</v>
      </c>
      <c r="DB82" s="16">
        <v>5.3999999999999999E-2</v>
      </c>
    </row>
    <row r="83" spans="1:106" x14ac:dyDescent="0.25">
      <c r="A83" t="s">
        <v>165</v>
      </c>
      <c r="B83" s="29">
        <v>10.199999999999999</v>
      </c>
      <c r="C83" s="29">
        <v>10.67</v>
      </c>
      <c r="D83" s="29">
        <v>10.43</v>
      </c>
      <c r="E83" s="29">
        <v>10.97</v>
      </c>
      <c r="F83" s="29">
        <v>10.95</v>
      </c>
      <c r="G83" s="29">
        <v>10.69</v>
      </c>
      <c r="H83" s="29">
        <v>10.69</v>
      </c>
      <c r="I83" s="29">
        <v>10.58</v>
      </c>
      <c r="J83" s="29">
        <v>11.08</v>
      </c>
      <c r="K83" s="29">
        <v>5.8</v>
      </c>
      <c r="L83" s="29">
        <v>5.93</v>
      </c>
      <c r="M83" s="29">
        <v>5.42</v>
      </c>
      <c r="N83" s="29">
        <v>5.6</v>
      </c>
      <c r="O83" s="29">
        <v>5.42</v>
      </c>
      <c r="P83" s="29">
        <v>6.03</v>
      </c>
      <c r="Q83" s="29">
        <v>5.76</v>
      </c>
      <c r="R83" s="16"/>
      <c r="S83" s="29">
        <v>13.77</v>
      </c>
      <c r="T83" s="29">
        <v>14.55</v>
      </c>
      <c r="U83" s="29">
        <v>15.3</v>
      </c>
      <c r="V83" s="29">
        <v>15.1</v>
      </c>
      <c r="W83" s="29">
        <v>13.7</v>
      </c>
      <c r="X83" s="29">
        <v>14.3</v>
      </c>
      <c r="Y83" s="29">
        <v>14.6</v>
      </c>
      <c r="Z83" s="29">
        <v>14.3</v>
      </c>
      <c r="AA83" s="29">
        <v>14.2</v>
      </c>
      <c r="AB83" s="29">
        <v>7.89</v>
      </c>
      <c r="AC83" s="29">
        <v>8.0399999999999991</v>
      </c>
      <c r="AD83" s="29">
        <v>8.17</v>
      </c>
      <c r="AE83" s="29">
        <v>8.32</v>
      </c>
      <c r="AF83" s="29">
        <v>8.0500000000000007</v>
      </c>
      <c r="AG83" s="29">
        <v>7.81</v>
      </c>
      <c r="AH83" s="29">
        <v>8.15</v>
      </c>
      <c r="AI83" s="29">
        <v>8.0399999999999991</v>
      </c>
      <c r="AJ83" s="16"/>
      <c r="AK83" s="29">
        <v>12.18</v>
      </c>
      <c r="AL83" s="29">
        <v>10.75</v>
      </c>
      <c r="AM83" s="29">
        <v>12.3</v>
      </c>
      <c r="AN83" s="29">
        <v>11.65</v>
      </c>
      <c r="AO83" s="29">
        <v>11.7</v>
      </c>
      <c r="AP83" s="29">
        <v>12.6</v>
      </c>
      <c r="AQ83" s="29">
        <v>10.51</v>
      </c>
      <c r="AR83" s="29">
        <v>11.94</v>
      </c>
      <c r="AS83" s="29">
        <v>7.91</v>
      </c>
      <c r="AT83" s="29">
        <v>7.46</v>
      </c>
      <c r="AU83" s="29">
        <v>6.65</v>
      </c>
      <c r="AV83" s="29">
        <v>6.21</v>
      </c>
      <c r="AW83" s="29">
        <v>7.02</v>
      </c>
      <c r="AX83" s="29">
        <v>7.53</v>
      </c>
      <c r="AY83" s="29">
        <v>6.8</v>
      </c>
      <c r="AZ83" s="29">
        <v>6.87</v>
      </c>
      <c r="BA83" s="16"/>
      <c r="BB83" s="29">
        <v>14.1</v>
      </c>
      <c r="BC83" s="29">
        <v>14.3</v>
      </c>
      <c r="BD83" s="29">
        <v>13.52</v>
      </c>
      <c r="BE83" s="29">
        <v>14.2</v>
      </c>
      <c r="BF83" s="29">
        <v>13.33</v>
      </c>
      <c r="BG83" s="29">
        <v>14.4</v>
      </c>
      <c r="BH83" s="29">
        <v>16</v>
      </c>
      <c r="BI83" s="29">
        <v>13.1</v>
      </c>
      <c r="BJ83" s="29">
        <v>8.3800000000000008</v>
      </c>
      <c r="BK83" s="29">
        <v>8.34</v>
      </c>
      <c r="BL83" s="29">
        <v>9.4499999999999993</v>
      </c>
      <c r="BM83" s="29">
        <v>8.86</v>
      </c>
      <c r="BN83" s="29">
        <v>9.08</v>
      </c>
      <c r="BO83" s="29">
        <v>8.52</v>
      </c>
      <c r="BP83" s="29">
        <v>8.52</v>
      </c>
      <c r="BQ83" s="29">
        <v>8.9600000000000009</v>
      </c>
      <c r="BR83" s="29">
        <v>9.34</v>
      </c>
      <c r="BS83" s="16"/>
      <c r="BT83" s="29">
        <v>10.5</v>
      </c>
      <c r="BU83" s="29">
        <v>10.3</v>
      </c>
      <c r="BV83" s="29">
        <v>10.51</v>
      </c>
      <c r="BW83" s="29">
        <v>9.8000000000000007</v>
      </c>
      <c r="BX83" s="29">
        <v>10.84</v>
      </c>
      <c r="BY83" s="29">
        <v>9.3000000000000007</v>
      </c>
      <c r="BZ83" s="29">
        <v>10.46</v>
      </c>
      <c r="CA83" s="29">
        <v>11.6</v>
      </c>
      <c r="CB83" s="29">
        <v>11.1</v>
      </c>
      <c r="CC83" s="29">
        <v>7.23</v>
      </c>
      <c r="CD83" s="29">
        <v>7.02</v>
      </c>
      <c r="CE83" s="29">
        <v>7.4</v>
      </c>
      <c r="CF83" s="29">
        <v>6.43</v>
      </c>
      <c r="CG83" s="29">
        <v>6.55</v>
      </c>
      <c r="CH83" s="29">
        <v>6.7</v>
      </c>
      <c r="CI83" s="29">
        <v>6.64</v>
      </c>
      <c r="CJ83" s="29">
        <v>6.49</v>
      </c>
      <c r="CK83" s="29">
        <v>6.59</v>
      </c>
      <c r="CL83" s="16"/>
      <c r="CM83" s="29">
        <v>10.82</v>
      </c>
      <c r="CN83" s="29">
        <v>13.5</v>
      </c>
      <c r="CO83" s="29">
        <v>10.94</v>
      </c>
      <c r="CP83" s="29">
        <v>14.63</v>
      </c>
      <c r="CQ83" s="29">
        <v>10.75</v>
      </c>
      <c r="CR83" s="29">
        <v>11.51</v>
      </c>
      <c r="CS83" s="29">
        <v>12.38</v>
      </c>
      <c r="CT83" s="29">
        <v>10.66</v>
      </c>
      <c r="CU83" s="29">
        <v>11.28</v>
      </c>
      <c r="CV83" s="29">
        <v>8.42</v>
      </c>
      <c r="CW83" s="29">
        <v>8.1</v>
      </c>
      <c r="CX83" s="29">
        <v>7.75</v>
      </c>
      <c r="CY83" s="29">
        <v>9.01</v>
      </c>
      <c r="CZ83" s="29">
        <v>8.7200000000000006</v>
      </c>
      <c r="DA83" s="29">
        <v>8.7100000000000009</v>
      </c>
      <c r="DB83" s="29">
        <v>8.6999999999999993</v>
      </c>
    </row>
    <row r="84" spans="1:106" x14ac:dyDescent="0.25">
      <c r="A84" t="s">
        <v>166</v>
      </c>
      <c r="B84" s="29">
        <v>1</v>
      </c>
      <c r="C84" s="29">
        <v>0.84</v>
      </c>
      <c r="D84" s="29">
        <v>0.88</v>
      </c>
      <c r="E84" s="29">
        <v>0.9</v>
      </c>
      <c r="F84" s="29">
        <v>0.9</v>
      </c>
      <c r="G84" s="29">
        <v>0.65</v>
      </c>
      <c r="H84" s="29">
        <v>0.8</v>
      </c>
      <c r="I84" s="29">
        <v>0.83</v>
      </c>
      <c r="J84" s="29">
        <v>0.77</v>
      </c>
      <c r="K84" s="29">
        <v>0.52</v>
      </c>
      <c r="L84" s="29">
        <v>0.49</v>
      </c>
      <c r="M84" s="29">
        <v>0.36</v>
      </c>
      <c r="N84" s="29">
        <v>0.45</v>
      </c>
      <c r="O84" s="29">
        <v>0.44</v>
      </c>
      <c r="P84" s="29">
        <v>0.56999999999999995</v>
      </c>
      <c r="Q84" s="29">
        <v>0.53</v>
      </c>
      <c r="R84" s="16"/>
      <c r="S84" s="29">
        <v>0.87</v>
      </c>
      <c r="T84" s="29">
        <v>0.99</v>
      </c>
      <c r="U84" s="29">
        <v>1</v>
      </c>
      <c r="V84" s="29">
        <v>1.2</v>
      </c>
      <c r="W84" s="29">
        <v>1.1000000000000001</v>
      </c>
      <c r="X84" s="29">
        <v>1</v>
      </c>
      <c r="Y84" s="29">
        <v>1.3</v>
      </c>
      <c r="Z84" s="29">
        <v>1.1000000000000001</v>
      </c>
      <c r="AA84" s="29">
        <v>1.2</v>
      </c>
      <c r="AB84" s="29">
        <v>0.67</v>
      </c>
      <c r="AC84" s="29">
        <v>0.64</v>
      </c>
      <c r="AD84" s="29">
        <v>0.56000000000000005</v>
      </c>
      <c r="AE84" s="29">
        <v>0.61</v>
      </c>
      <c r="AF84" s="29">
        <v>0.71</v>
      </c>
      <c r="AG84" s="29">
        <v>0.6</v>
      </c>
      <c r="AH84" s="29">
        <v>0.56000000000000005</v>
      </c>
      <c r="AI84" s="29">
        <v>0.49</v>
      </c>
      <c r="AJ84" s="16"/>
      <c r="AK84" s="29">
        <v>0.86</v>
      </c>
      <c r="AL84" s="29">
        <v>0.9</v>
      </c>
      <c r="AM84" s="29">
        <v>1.4</v>
      </c>
      <c r="AN84" s="29">
        <v>0.97</v>
      </c>
      <c r="AO84" s="29">
        <v>1</v>
      </c>
      <c r="AP84" s="29">
        <v>1</v>
      </c>
      <c r="AQ84" s="29">
        <v>0.88</v>
      </c>
      <c r="AR84" s="29">
        <v>0.86</v>
      </c>
      <c r="AS84" s="29">
        <v>0.6</v>
      </c>
      <c r="AT84" s="29">
        <v>0.71</v>
      </c>
      <c r="AU84" s="29">
        <v>0.61</v>
      </c>
      <c r="AV84" s="29">
        <v>0.5</v>
      </c>
      <c r="AW84" s="29">
        <v>0.73</v>
      </c>
      <c r="AX84" s="29">
        <v>0.59</v>
      </c>
      <c r="AY84" s="29">
        <v>0.5</v>
      </c>
      <c r="AZ84" s="29">
        <v>0.54</v>
      </c>
      <c r="BA84" s="16"/>
      <c r="BB84" s="29">
        <v>1.4</v>
      </c>
      <c r="BC84" s="29">
        <v>1</v>
      </c>
      <c r="BD84" s="29">
        <v>0.63</v>
      </c>
      <c r="BE84" s="29">
        <v>1</v>
      </c>
      <c r="BF84" s="29">
        <v>0.92</v>
      </c>
      <c r="BG84" s="29">
        <v>1.1000000000000001</v>
      </c>
      <c r="BH84" s="29">
        <v>1.3</v>
      </c>
      <c r="BI84" s="29">
        <v>1</v>
      </c>
      <c r="BJ84" s="29">
        <v>0.64</v>
      </c>
      <c r="BK84" s="29">
        <v>0.61</v>
      </c>
      <c r="BL84" s="29">
        <v>0.8</v>
      </c>
      <c r="BM84" s="29">
        <v>0.78</v>
      </c>
      <c r="BN84" s="29">
        <v>0.88</v>
      </c>
      <c r="BO84" s="29">
        <v>0.71</v>
      </c>
      <c r="BP84" s="29">
        <v>0.69</v>
      </c>
      <c r="BQ84" s="29">
        <v>0.64</v>
      </c>
      <c r="BR84" s="29">
        <v>0.83</v>
      </c>
      <c r="BS84" s="16"/>
      <c r="BT84" s="29">
        <v>1.3</v>
      </c>
      <c r="BU84" s="29">
        <v>1.1000000000000001</v>
      </c>
      <c r="BV84" s="29">
        <v>0.85</v>
      </c>
      <c r="BW84" s="29">
        <v>1</v>
      </c>
      <c r="BX84" s="29">
        <v>0.92</v>
      </c>
      <c r="BY84" s="29">
        <v>0.88</v>
      </c>
      <c r="BZ84" s="29">
        <v>0.97</v>
      </c>
      <c r="CA84" s="29">
        <v>0.85</v>
      </c>
      <c r="CB84" s="29">
        <v>1.2</v>
      </c>
      <c r="CC84" s="29">
        <v>0.64</v>
      </c>
      <c r="CD84" s="29">
        <v>0.59</v>
      </c>
      <c r="CE84" s="29">
        <v>0.54</v>
      </c>
      <c r="CF84" s="29">
        <v>0.59</v>
      </c>
      <c r="CG84" s="29">
        <v>0.53</v>
      </c>
      <c r="CH84" s="29">
        <v>0.5</v>
      </c>
      <c r="CI84" s="29">
        <v>0.69</v>
      </c>
      <c r="CJ84" s="29">
        <v>0.52</v>
      </c>
      <c r="CK84" s="29">
        <v>0.6</v>
      </c>
      <c r="CL84" s="16"/>
      <c r="CM84" s="29">
        <v>0.74</v>
      </c>
      <c r="CN84" s="29">
        <v>1.2</v>
      </c>
      <c r="CO84" s="29">
        <v>0.73</v>
      </c>
      <c r="CP84" s="29">
        <v>0.95</v>
      </c>
      <c r="CQ84" s="29">
        <v>0.87</v>
      </c>
      <c r="CR84" s="29">
        <v>0.86</v>
      </c>
      <c r="CS84" s="29">
        <v>0.92</v>
      </c>
      <c r="CT84" s="29">
        <v>0.74</v>
      </c>
      <c r="CU84" s="29">
        <v>0.88</v>
      </c>
      <c r="CV84" s="29">
        <v>0.67</v>
      </c>
      <c r="CW84" s="29">
        <v>0.45</v>
      </c>
      <c r="CX84" s="29">
        <v>0.54</v>
      </c>
      <c r="CY84" s="29">
        <v>0.61</v>
      </c>
      <c r="CZ84" s="29">
        <v>0.56000000000000005</v>
      </c>
      <c r="DA84" s="29">
        <v>0.55000000000000004</v>
      </c>
      <c r="DB84" s="29">
        <v>0.65</v>
      </c>
    </row>
    <row r="85" spans="1:106" x14ac:dyDescent="0.25">
      <c r="A85" t="s">
        <v>167</v>
      </c>
      <c r="B85" s="29" t="s">
        <v>361</v>
      </c>
      <c r="C85" s="29" t="s">
        <v>361</v>
      </c>
      <c r="D85" s="29" t="s">
        <v>361</v>
      </c>
      <c r="E85" s="29" t="s">
        <v>361</v>
      </c>
      <c r="F85" s="29" t="s">
        <v>361</v>
      </c>
      <c r="G85" s="29" t="s">
        <v>361</v>
      </c>
      <c r="H85" s="29" t="s">
        <v>361</v>
      </c>
      <c r="I85" s="29" t="s">
        <v>361</v>
      </c>
      <c r="J85" s="16" t="s">
        <v>361</v>
      </c>
      <c r="K85" s="29">
        <v>0.76</v>
      </c>
      <c r="L85" s="29">
        <v>9.9000000000000005E-2</v>
      </c>
      <c r="M85" s="29">
        <v>0.105</v>
      </c>
      <c r="N85" s="16" t="s">
        <v>361</v>
      </c>
      <c r="O85" s="16" t="s">
        <v>361</v>
      </c>
      <c r="P85" s="16" t="s">
        <v>361</v>
      </c>
      <c r="Q85" s="16" t="s">
        <v>361</v>
      </c>
      <c r="R85" s="16"/>
      <c r="S85" s="29" t="s">
        <v>361</v>
      </c>
      <c r="T85" s="16" t="s">
        <v>361</v>
      </c>
      <c r="U85" s="29" t="s">
        <v>361</v>
      </c>
      <c r="V85" s="29" t="s">
        <v>361</v>
      </c>
      <c r="W85" s="29" t="s">
        <v>361</v>
      </c>
      <c r="X85" s="29" t="s">
        <v>361</v>
      </c>
      <c r="Y85" s="29" t="s">
        <v>361</v>
      </c>
      <c r="Z85" s="29" t="s">
        <v>361</v>
      </c>
      <c r="AA85" s="29" t="s">
        <v>361</v>
      </c>
      <c r="AB85" s="16" t="s">
        <v>361</v>
      </c>
      <c r="AC85" s="29">
        <v>0.13600000000000001</v>
      </c>
      <c r="AD85" s="29">
        <v>0.10100000000000001</v>
      </c>
      <c r="AE85" s="29">
        <v>0.20799999999999999</v>
      </c>
      <c r="AF85" s="29">
        <v>0.125</v>
      </c>
      <c r="AG85" s="29">
        <v>0.16</v>
      </c>
      <c r="AH85" s="29">
        <v>0.127</v>
      </c>
      <c r="AI85" s="29">
        <v>0.20100000000000001</v>
      </c>
      <c r="AJ85" s="16"/>
      <c r="AK85" s="29" t="s">
        <v>361</v>
      </c>
      <c r="AL85" s="29" t="s">
        <v>361</v>
      </c>
      <c r="AM85" s="29" t="s">
        <v>361</v>
      </c>
      <c r="AN85" s="29" t="s">
        <v>361</v>
      </c>
      <c r="AO85" s="29" t="s">
        <v>361</v>
      </c>
      <c r="AP85" s="16" t="s">
        <v>361</v>
      </c>
      <c r="AQ85" s="29" t="s">
        <v>361</v>
      </c>
      <c r="AR85" s="29" t="s">
        <v>361</v>
      </c>
      <c r="AS85" s="29">
        <v>0.24</v>
      </c>
      <c r="AT85" s="29">
        <v>0.17299999999999999</v>
      </c>
      <c r="AU85" s="29">
        <v>0.28499999999999998</v>
      </c>
      <c r="AV85" s="29">
        <v>0.20499999999999999</v>
      </c>
      <c r="AW85" s="29">
        <v>0.182</v>
      </c>
      <c r="AX85" s="29">
        <v>0.32200000000000001</v>
      </c>
      <c r="AY85" s="29">
        <v>0.219</v>
      </c>
      <c r="AZ85" s="29">
        <v>0.14299999999999999</v>
      </c>
      <c r="BA85" s="16"/>
      <c r="BB85" s="29" t="s">
        <v>361</v>
      </c>
      <c r="BC85" s="29" t="s">
        <v>361</v>
      </c>
      <c r="BD85" s="29" t="s">
        <v>361</v>
      </c>
      <c r="BE85" s="29" t="s">
        <v>361</v>
      </c>
      <c r="BF85" s="29" t="s">
        <v>361</v>
      </c>
      <c r="BG85" s="29" t="s">
        <v>361</v>
      </c>
      <c r="BH85" s="29" t="s">
        <v>361</v>
      </c>
      <c r="BI85" s="29" t="s">
        <v>361</v>
      </c>
      <c r="BJ85" s="29">
        <v>9.6000000000000002E-2</v>
      </c>
      <c r="BK85" s="16" t="s">
        <v>361</v>
      </c>
      <c r="BL85" s="16" t="s">
        <v>361</v>
      </c>
      <c r="BM85" s="29">
        <v>9.7000000000000003E-2</v>
      </c>
      <c r="BN85" s="16" t="s">
        <v>361</v>
      </c>
      <c r="BO85" s="16" t="s">
        <v>361</v>
      </c>
      <c r="BP85" s="16" t="s">
        <v>361</v>
      </c>
      <c r="BQ85" s="16" t="s">
        <v>361</v>
      </c>
      <c r="BR85" s="16" t="s">
        <v>361</v>
      </c>
      <c r="BS85" s="16"/>
      <c r="BT85" s="29" t="s">
        <v>361</v>
      </c>
      <c r="BU85" s="29">
        <v>9.6000000000000002E-2</v>
      </c>
      <c r="BV85" s="29" t="s">
        <v>361</v>
      </c>
      <c r="BW85" s="29" t="s">
        <v>361</v>
      </c>
      <c r="BX85" s="29" t="s">
        <v>361</v>
      </c>
      <c r="BY85" s="29" t="s">
        <v>361</v>
      </c>
      <c r="BZ85" s="29" t="s">
        <v>361</v>
      </c>
      <c r="CA85" s="29" t="s">
        <v>361</v>
      </c>
      <c r="CB85" s="29" t="s">
        <v>361</v>
      </c>
      <c r="CC85" s="16" t="s">
        <v>361</v>
      </c>
      <c r="CD85" s="29">
        <v>9.8000000000000004E-2</v>
      </c>
      <c r="CE85" s="29">
        <v>0.14399999999999999</v>
      </c>
      <c r="CF85" s="29">
        <v>0.16400000000000001</v>
      </c>
      <c r="CG85" s="16" t="s">
        <v>361</v>
      </c>
      <c r="CH85" s="29">
        <v>9.9000000000000005E-2</v>
      </c>
      <c r="CI85" s="29">
        <v>0.13700000000000001</v>
      </c>
      <c r="CJ85" s="29">
        <v>0.13800000000000001</v>
      </c>
      <c r="CK85" s="16" t="s">
        <v>361</v>
      </c>
      <c r="CL85" s="16"/>
      <c r="CM85" s="29" t="s">
        <v>361</v>
      </c>
      <c r="CN85" s="29" t="s">
        <v>361</v>
      </c>
      <c r="CO85" s="29" t="s">
        <v>361</v>
      </c>
      <c r="CP85" s="29" t="s">
        <v>361</v>
      </c>
      <c r="CQ85" s="29" t="s">
        <v>361</v>
      </c>
      <c r="CR85" s="29" t="s">
        <v>361</v>
      </c>
      <c r="CS85" s="29" t="s">
        <v>361</v>
      </c>
      <c r="CT85" s="29" t="s">
        <v>361</v>
      </c>
      <c r="CU85" s="29" t="s">
        <v>361</v>
      </c>
      <c r="CV85" s="29" t="s">
        <v>361</v>
      </c>
      <c r="CW85" s="29" t="s">
        <v>361</v>
      </c>
      <c r="CX85" s="29" t="s">
        <v>361</v>
      </c>
      <c r="CY85" s="29" t="s">
        <v>361</v>
      </c>
      <c r="CZ85" s="16" t="s">
        <v>361</v>
      </c>
      <c r="DA85" s="29" t="s">
        <v>361</v>
      </c>
      <c r="DB85" s="29" t="s">
        <v>361</v>
      </c>
    </row>
    <row r="86" spans="1:106" x14ac:dyDescent="0.25">
      <c r="A86" t="s">
        <v>168</v>
      </c>
      <c r="B86" s="29" t="s">
        <v>361</v>
      </c>
      <c r="C86" s="29" t="s">
        <v>361</v>
      </c>
      <c r="D86" s="29" t="s">
        <v>361</v>
      </c>
      <c r="E86" s="29" t="s">
        <v>361</v>
      </c>
      <c r="F86" s="29" t="s">
        <v>361</v>
      </c>
      <c r="G86" s="29" t="s">
        <v>361</v>
      </c>
      <c r="H86" s="29" t="s">
        <v>361</v>
      </c>
      <c r="I86" s="29" t="s">
        <v>361</v>
      </c>
      <c r="J86" s="16" t="s">
        <v>361</v>
      </c>
      <c r="K86" s="29">
        <v>0.45</v>
      </c>
      <c r="L86" s="29">
        <v>3.6999999999999998E-2</v>
      </c>
      <c r="M86" s="29">
        <v>2.9000000000000001E-2</v>
      </c>
      <c r="N86" s="16" t="s">
        <v>361</v>
      </c>
      <c r="O86" s="16" t="s">
        <v>361</v>
      </c>
      <c r="P86" s="16" t="s">
        <v>361</v>
      </c>
      <c r="Q86" s="16" t="s">
        <v>361</v>
      </c>
      <c r="R86" s="16"/>
      <c r="S86" s="29" t="s">
        <v>361</v>
      </c>
      <c r="T86" s="16" t="s">
        <v>361</v>
      </c>
      <c r="U86" s="29" t="s">
        <v>361</v>
      </c>
      <c r="V86" s="29" t="s">
        <v>361</v>
      </c>
      <c r="W86" s="29" t="s">
        <v>361</v>
      </c>
      <c r="X86" s="29" t="s">
        <v>361</v>
      </c>
      <c r="Y86" s="29" t="s">
        <v>361</v>
      </c>
      <c r="Z86" s="29" t="s">
        <v>361</v>
      </c>
      <c r="AA86" s="29" t="s">
        <v>361</v>
      </c>
      <c r="AB86" s="16" t="s">
        <v>361</v>
      </c>
      <c r="AC86" s="29">
        <v>3.5000000000000003E-2</v>
      </c>
      <c r="AD86" s="29">
        <v>3.5999999999999997E-2</v>
      </c>
      <c r="AE86" s="29">
        <v>4.4999999999999998E-2</v>
      </c>
      <c r="AF86" s="29">
        <v>4.2999999999999997E-2</v>
      </c>
      <c r="AG86" s="29">
        <v>4.4999999999999998E-2</v>
      </c>
      <c r="AH86" s="29">
        <v>3.6999999999999998E-2</v>
      </c>
      <c r="AI86" s="29">
        <v>4.1000000000000002E-2</v>
      </c>
      <c r="AJ86" s="16"/>
      <c r="AK86" s="29" t="s">
        <v>361</v>
      </c>
      <c r="AL86" s="29" t="s">
        <v>361</v>
      </c>
      <c r="AM86" s="29" t="s">
        <v>361</v>
      </c>
      <c r="AN86" s="29" t="s">
        <v>361</v>
      </c>
      <c r="AO86" s="29" t="s">
        <v>361</v>
      </c>
      <c r="AP86" s="16" t="s">
        <v>361</v>
      </c>
      <c r="AQ86" s="29" t="s">
        <v>361</v>
      </c>
      <c r="AR86" s="29" t="s">
        <v>361</v>
      </c>
      <c r="AS86" s="29">
        <v>7.0999999999999994E-2</v>
      </c>
      <c r="AT86" s="29">
        <v>5.3999999999999999E-2</v>
      </c>
      <c r="AU86" s="29">
        <v>5.7000000000000002E-2</v>
      </c>
      <c r="AV86" s="29">
        <v>6.3E-2</v>
      </c>
      <c r="AW86" s="29">
        <v>5.5E-2</v>
      </c>
      <c r="AX86" s="29">
        <v>6.7000000000000004E-2</v>
      </c>
      <c r="AY86" s="29">
        <v>5.5E-2</v>
      </c>
      <c r="AZ86" s="29">
        <v>3.7999999999999999E-2</v>
      </c>
      <c r="BA86" s="16"/>
      <c r="BB86" s="29" t="s">
        <v>361</v>
      </c>
      <c r="BC86" s="29" t="s">
        <v>361</v>
      </c>
      <c r="BD86" s="29" t="s">
        <v>361</v>
      </c>
      <c r="BE86" s="29" t="s">
        <v>361</v>
      </c>
      <c r="BF86" s="29" t="s">
        <v>361</v>
      </c>
      <c r="BG86" s="29" t="s">
        <v>361</v>
      </c>
      <c r="BH86" s="29" t="s">
        <v>361</v>
      </c>
      <c r="BI86" s="29" t="s">
        <v>361</v>
      </c>
      <c r="BJ86" s="29">
        <v>3.2000000000000001E-2</v>
      </c>
      <c r="BK86" s="16" t="s">
        <v>361</v>
      </c>
      <c r="BL86" s="16" t="s">
        <v>361</v>
      </c>
      <c r="BM86" s="29">
        <v>4.4999999999999998E-2</v>
      </c>
      <c r="BN86" s="16" t="s">
        <v>361</v>
      </c>
      <c r="BO86" s="16" t="s">
        <v>361</v>
      </c>
      <c r="BP86" s="16" t="s">
        <v>361</v>
      </c>
      <c r="BQ86" s="16" t="s">
        <v>361</v>
      </c>
      <c r="BR86" s="16" t="s">
        <v>361</v>
      </c>
      <c r="BS86" s="16"/>
      <c r="BT86" s="29" t="s">
        <v>361</v>
      </c>
      <c r="BU86" s="29">
        <v>5.1999999999999998E-2</v>
      </c>
      <c r="BV86" s="29" t="s">
        <v>361</v>
      </c>
      <c r="BW86" s="29" t="s">
        <v>361</v>
      </c>
      <c r="BX86" s="29" t="s">
        <v>361</v>
      </c>
      <c r="BY86" s="29" t="s">
        <v>361</v>
      </c>
      <c r="BZ86" s="29" t="s">
        <v>361</v>
      </c>
      <c r="CA86" s="29" t="s">
        <v>361</v>
      </c>
      <c r="CB86" s="29" t="s">
        <v>361</v>
      </c>
      <c r="CC86" s="16" t="s">
        <v>361</v>
      </c>
      <c r="CD86" s="29">
        <v>3.3000000000000002E-2</v>
      </c>
      <c r="CE86" s="29">
        <v>4.5999999999999999E-2</v>
      </c>
      <c r="CF86" s="29">
        <v>5.2999999999999999E-2</v>
      </c>
      <c r="CG86" s="16" t="s">
        <v>361</v>
      </c>
      <c r="CH86" s="29">
        <v>3.6999999999999998E-2</v>
      </c>
      <c r="CI86" s="29">
        <v>4.2999999999999997E-2</v>
      </c>
      <c r="CJ86" s="29">
        <v>3.7999999999999999E-2</v>
      </c>
      <c r="CK86" s="16" t="s">
        <v>361</v>
      </c>
      <c r="CL86" s="16"/>
      <c r="CM86" s="29" t="s">
        <v>361</v>
      </c>
      <c r="CN86" s="29" t="s">
        <v>361</v>
      </c>
      <c r="CO86" s="29" t="s">
        <v>361</v>
      </c>
      <c r="CP86" s="29" t="s">
        <v>361</v>
      </c>
      <c r="CQ86" s="29" t="s">
        <v>361</v>
      </c>
      <c r="CR86" s="29" t="s">
        <v>361</v>
      </c>
      <c r="CS86" s="29" t="s">
        <v>361</v>
      </c>
      <c r="CT86" s="29" t="s">
        <v>361</v>
      </c>
      <c r="CU86" s="29" t="s">
        <v>361</v>
      </c>
      <c r="CV86" s="29" t="s">
        <v>361</v>
      </c>
      <c r="CW86" s="29" t="s">
        <v>361</v>
      </c>
      <c r="CX86" s="29" t="s">
        <v>361</v>
      </c>
      <c r="CY86" s="29" t="s">
        <v>361</v>
      </c>
      <c r="CZ86" s="16" t="s">
        <v>361</v>
      </c>
      <c r="DA86" s="29" t="s">
        <v>361</v>
      </c>
      <c r="DB86" s="29" t="s">
        <v>361</v>
      </c>
    </row>
    <row r="87" spans="1:106" x14ac:dyDescent="0.25">
      <c r="A87" t="s">
        <v>169</v>
      </c>
      <c r="B87" s="29">
        <v>3.31</v>
      </c>
      <c r="C87" s="29">
        <v>2.08</v>
      </c>
      <c r="D87" s="29">
        <v>2.59</v>
      </c>
      <c r="E87" s="29">
        <v>1.98</v>
      </c>
      <c r="F87" s="29">
        <v>2.88</v>
      </c>
      <c r="G87" s="29">
        <v>4.1100000000000003</v>
      </c>
      <c r="H87" s="29">
        <v>2.94</v>
      </c>
      <c r="I87" s="29">
        <v>2.25</v>
      </c>
      <c r="J87" s="29">
        <v>6.34</v>
      </c>
      <c r="K87" s="29">
        <v>32.6</v>
      </c>
      <c r="L87" s="29">
        <v>30.3</v>
      </c>
      <c r="M87" s="29">
        <v>32.700000000000003</v>
      </c>
      <c r="N87" s="29">
        <v>29.8</v>
      </c>
      <c r="O87" s="29">
        <v>32.6</v>
      </c>
      <c r="P87" s="29">
        <v>27.9</v>
      </c>
      <c r="Q87" s="29">
        <v>24.5</v>
      </c>
      <c r="R87" s="16"/>
      <c r="S87" s="29">
        <v>2.77</v>
      </c>
      <c r="T87" s="29">
        <v>2.3199999999999998</v>
      </c>
      <c r="U87" s="29">
        <v>2.87</v>
      </c>
      <c r="V87" s="29">
        <v>3.18</v>
      </c>
      <c r="W87" s="29">
        <v>2.7</v>
      </c>
      <c r="X87" s="29">
        <v>2.57</v>
      </c>
      <c r="Y87" s="29">
        <v>2.35</v>
      </c>
      <c r="Z87" s="29">
        <v>2.4300000000000002</v>
      </c>
      <c r="AA87" s="29">
        <v>2.66</v>
      </c>
      <c r="AB87" s="29">
        <v>45.9</v>
      </c>
      <c r="AC87" s="29">
        <v>45.3</v>
      </c>
      <c r="AD87" s="29">
        <v>39</v>
      </c>
      <c r="AE87" s="29">
        <v>43.4</v>
      </c>
      <c r="AF87" s="29">
        <v>44.1</v>
      </c>
      <c r="AG87" s="29">
        <v>44.7</v>
      </c>
      <c r="AH87" s="29">
        <v>45.3</v>
      </c>
      <c r="AI87" s="29">
        <v>45.5</v>
      </c>
      <c r="AJ87" s="16"/>
      <c r="AK87" s="29">
        <v>12.06</v>
      </c>
      <c r="AL87" s="29">
        <v>12.2</v>
      </c>
      <c r="AM87" s="29">
        <v>10.58</v>
      </c>
      <c r="AN87" s="29">
        <v>11.67</v>
      </c>
      <c r="AO87" s="29">
        <v>10.95</v>
      </c>
      <c r="AP87" s="29">
        <v>9.43</v>
      </c>
      <c r="AQ87" s="29">
        <v>12</v>
      </c>
      <c r="AR87" s="29">
        <v>10.28</v>
      </c>
      <c r="AS87" s="29">
        <v>49.6</v>
      </c>
      <c r="AT87" s="29">
        <v>68.3</v>
      </c>
      <c r="AU87" s="29">
        <v>80.2</v>
      </c>
      <c r="AV87" s="29">
        <v>60.2</v>
      </c>
      <c r="AW87" s="29">
        <v>70</v>
      </c>
      <c r="AX87" s="29">
        <v>74.2</v>
      </c>
      <c r="AY87" s="29">
        <v>70.900000000000006</v>
      </c>
      <c r="AZ87" s="29">
        <v>55.1</v>
      </c>
      <c r="BA87" s="16"/>
      <c r="BB87" s="29">
        <v>4.91</v>
      </c>
      <c r="BC87" s="29">
        <v>6.46</v>
      </c>
      <c r="BD87" s="29">
        <v>6.31</v>
      </c>
      <c r="BE87" s="29">
        <v>5.48</v>
      </c>
      <c r="BF87" s="29">
        <v>5.51</v>
      </c>
      <c r="BG87" s="29">
        <v>6.71</v>
      </c>
      <c r="BH87" s="29">
        <v>4.09</v>
      </c>
      <c r="BI87" s="29">
        <v>7.42</v>
      </c>
      <c r="BJ87" s="29">
        <v>50</v>
      </c>
      <c r="BK87" s="29">
        <v>49.5</v>
      </c>
      <c r="BL87" s="29">
        <v>56.2</v>
      </c>
      <c r="BM87" s="29">
        <v>49</v>
      </c>
      <c r="BN87" s="29">
        <v>51.9</v>
      </c>
      <c r="BO87" s="29">
        <v>48.7</v>
      </c>
      <c r="BP87" s="29">
        <v>59.7</v>
      </c>
      <c r="BQ87" s="29">
        <v>44.4</v>
      </c>
      <c r="BR87" s="29">
        <v>47.8</v>
      </c>
      <c r="BS87" s="16"/>
      <c r="BT87" s="29">
        <v>5.38</v>
      </c>
      <c r="BU87" s="29">
        <v>5.7</v>
      </c>
      <c r="BV87" s="29">
        <v>5.48</v>
      </c>
      <c r="BW87" s="29">
        <v>5.73</v>
      </c>
      <c r="BX87" s="29">
        <v>4.84</v>
      </c>
      <c r="BY87" s="29">
        <v>7.04</v>
      </c>
      <c r="BZ87" s="29">
        <v>6.5</v>
      </c>
      <c r="CA87" s="29">
        <v>3.96</v>
      </c>
      <c r="CB87" s="29">
        <v>5.66</v>
      </c>
      <c r="CC87" s="29">
        <v>26.6</v>
      </c>
      <c r="CD87" s="29">
        <v>27.2</v>
      </c>
      <c r="CE87" s="29">
        <v>29.6</v>
      </c>
      <c r="CF87" s="29">
        <v>30.8</v>
      </c>
      <c r="CG87" s="29">
        <v>27.3</v>
      </c>
      <c r="CH87" s="29">
        <v>25.6</v>
      </c>
      <c r="CI87" s="29">
        <v>24.5</v>
      </c>
      <c r="CJ87" s="29">
        <v>23.3</v>
      </c>
      <c r="CK87" s="29">
        <v>25.8</v>
      </c>
      <c r="CL87" s="16"/>
      <c r="CM87" s="29">
        <v>15.2</v>
      </c>
      <c r="CN87" s="29">
        <v>5.6</v>
      </c>
      <c r="CO87" s="29">
        <v>11.16</v>
      </c>
      <c r="CP87" s="29">
        <v>5.21</v>
      </c>
      <c r="CQ87" s="29">
        <v>11.75</v>
      </c>
      <c r="CR87" s="29">
        <v>10.43</v>
      </c>
      <c r="CS87" s="29">
        <v>10.88</v>
      </c>
      <c r="CT87" s="29">
        <v>13.16</v>
      </c>
      <c r="CU87" s="29">
        <v>13.74</v>
      </c>
      <c r="CV87" s="29">
        <v>46.2</v>
      </c>
      <c r="CW87" s="29">
        <v>48.9</v>
      </c>
      <c r="CX87" s="29">
        <v>79.8</v>
      </c>
      <c r="CY87" s="29">
        <v>74.900000000000006</v>
      </c>
      <c r="CZ87" s="29">
        <v>114.9</v>
      </c>
      <c r="DA87" s="29">
        <v>53.3</v>
      </c>
      <c r="DB87" s="29">
        <v>46.2</v>
      </c>
    </row>
    <row r="88" spans="1:106" x14ac:dyDescent="0.25">
      <c r="A88" t="s">
        <v>170</v>
      </c>
      <c r="B88" s="29">
        <v>0.24</v>
      </c>
      <c r="C88" s="29">
        <v>0.14000000000000001</v>
      </c>
      <c r="D88" s="29">
        <v>0.2</v>
      </c>
      <c r="E88" s="29">
        <v>0.17</v>
      </c>
      <c r="F88" s="29">
        <v>0.23</v>
      </c>
      <c r="G88" s="29">
        <v>0.26</v>
      </c>
      <c r="H88" s="29">
        <v>0.2</v>
      </c>
      <c r="I88" s="29">
        <v>0.13</v>
      </c>
      <c r="J88" s="29">
        <v>0.48</v>
      </c>
      <c r="K88" s="29">
        <v>2</v>
      </c>
      <c r="L88" s="29">
        <v>1.3</v>
      </c>
      <c r="M88" s="29">
        <v>1.7</v>
      </c>
      <c r="N88" s="29">
        <v>1.7</v>
      </c>
      <c r="O88" s="29">
        <v>2.1</v>
      </c>
      <c r="P88" s="29">
        <v>1.4</v>
      </c>
      <c r="Q88" s="29">
        <v>1.1000000000000001</v>
      </c>
      <c r="R88" s="16"/>
      <c r="S88" s="29">
        <v>0.15</v>
      </c>
      <c r="T88" s="29">
        <v>0.16</v>
      </c>
      <c r="U88" s="29">
        <v>0.23</v>
      </c>
      <c r="V88" s="29">
        <v>0.24</v>
      </c>
      <c r="W88" s="29">
        <v>0.18</v>
      </c>
      <c r="X88" s="29">
        <v>0.2</v>
      </c>
      <c r="Y88" s="29">
        <v>0.22</v>
      </c>
      <c r="Z88" s="29">
        <v>0.26</v>
      </c>
      <c r="AA88" s="29">
        <v>0.21</v>
      </c>
      <c r="AB88" s="29">
        <v>2.2999999999999998</v>
      </c>
      <c r="AC88" s="29">
        <v>3.1</v>
      </c>
      <c r="AD88" s="29">
        <v>2.4</v>
      </c>
      <c r="AE88" s="29">
        <v>2.2999999999999998</v>
      </c>
      <c r="AF88" s="29">
        <v>2.2000000000000002</v>
      </c>
      <c r="AG88" s="29">
        <v>2.2999999999999998</v>
      </c>
      <c r="AH88" s="29">
        <v>2.1</v>
      </c>
      <c r="AI88" s="29">
        <v>1.7</v>
      </c>
      <c r="AJ88" s="16"/>
      <c r="AK88" s="29">
        <v>0.6</v>
      </c>
      <c r="AL88" s="29">
        <v>1</v>
      </c>
      <c r="AM88" s="29">
        <v>0.79</v>
      </c>
      <c r="AN88" s="29">
        <v>0.75</v>
      </c>
      <c r="AO88" s="29">
        <v>0.82</v>
      </c>
      <c r="AP88" s="29">
        <v>0.62</v>
      </c>
      <c r="AQ88" s="29">
        <v>1.1000000000000001</v>
      </c>
      <c r="AR88" s="29">
        <v>0.59</v>
      </c>
      <c r="AS88" s="29">
        <v>3.4</v>
      </c>
      <c r="AT88" s="29">
        <v>3.8</v>
      </c>
      <c r="AU88" s="29">
        <v>4.0999999999999996</v>
      </c>
      <c r="AV88" s="29">
        <v>3</v>
      </c>
      <c r="AW88" s="29">
        <v>4.7</v>
      </c>
      <c r="AX88" s="29">
        <v>3.9</v>
      </c>
      <c r="AY88" s="29">
        <v>4.4000000000000004</v>
      </c>
      <c r="AZ88" s="29">
        <v>2.9</v>
      </c>
      <c r="BA88" s="16"/>
      <c r="BB88" s="29">
        <v>0.42</v>
      </c>
      <c r="BC88" s="29">
        <v>0.44</v>
      </c>
      <c r="BD88" s="29">
        <v>0.48</v>
      </c>
      <c r="BE88" s="29">
        <v>0.41</v>
      </c>
      <c r="BF88" s="29">
        <v>0.34</v>
      </c>
      <c r="BG88" s="29">
        <v>0.31</v>
      </c>
      <c r="BH88" s="29">
        <v>0.32</v>
      </c>
      <c r="BI88" s="29">
        <v>0.5</v>
      </c>
      <c r="BJ88" s="29">
        <v>2.2999999999999998</v>
      </c>
      <c r="BK88" s="29">
        <v>2.1</v>
      </c>
      <c r="BL88" s="29">
        <v>2.5</v>
      </c>
      <c r="BM88" s="29">
        <v>4.3</v>
      </c>
      <c r="BN88" s="29">
        <v>3.8</v>
      </c>
      <c r="BO88" s="29">
        <v>2.6</v>
      </c>
      <c r="BP88" s="29">
        <v>4</v>
      </c>
      <c r="BQ88" s="29">
        <v>2.8</v>
      </c>
      <c r="BR88" s="29">
        <v>2.9</v>
      </c>
      <c r="BS88" s="16"/>
      <c r="BT88" s="29">
        <v>0.44</v>
      </c>
      <c r="BU88" s="29">
        <v>0.42</v>
      </c>
      <c r="BV88" s="29">
        <v>0.34</v>
      </c>
      <c r="BW88" s="29">
        <v>0.44</v>
      </c>
      <c r="BX88" s="29">
        <v>0.39</v>
      </c>
      <c r="BY88" s="29">
        <v>0.42</v>
      </c>
      <c r="BZ88" s="29">
        <v>0.59</v>
      </c>
      <c r="CA88" s="29">
        <v>0.32</v>
      </c>
      <c r="CB88" s="29">
        <v>0.4</v>
      </c>
      <c r="CC88" s="29">
        <v>1.2</v>
      </c>
      <c r="CD88" s="29">
        <v>1.6</v>
      </c>
      <c r="CE88" s="29">
        <v>1.4</v>
      </c>
      <c r="CF88" s="29">
        <v>2.1</v>
      </c>
      <c r="CG88" s="29">
        <v>1.9</v>
      </c>
      <c r="CH88" s="29">
        <v>1.4</v>
      </c>
      <c r="CI88" s="29">
        <v>1.9</v>
      </c>
      <c r="CJ88" s="29">
        <v>1.8</v>
      </c>
      <c r="CK88" s="29">
        <v>1.5</v>
      </c>
      <c r="CL88" s="16"/>
      <c r="CM88" s="29">
        <v>1.1000000000000001</v>
      </c>
      <c r="CN88" s="29">
        <v>0.35</v>
      </c>
      <c r="CO88" s="29">
        <v>0.6</v>
      </c>
      <c r="CP88" s="29">
        <v>0.32</v>
      </c>
      <c r="CQ88" s="29">
        <v>0.44</v>
      </c>
      <c r="CR88" s="29">
        <v>0.69</v>
      </c>
      <c r="CS88" s="29">
        <v>0.42</v>
      </c>
      <c r="CT88" s="29">
        <v>0.47</v>
      </c>
      <c r="CU88" s="29">
        <v>0.67</v>
      </c>
      <c r="CV88" s="29">
        <v>2</v>
      </c>
      <c r="CW88" s="29">
        <v>1.5</v>
      </c>
      <c r="CX88" s="29">
        <v>6.6</v>
      </c>
      <c r="CY88" s="29">
        <v>3.4</v>
      </c>
      <c r="CZ88" s="29">
        <v>4.3</v>
      </c>
      <c r="DA88" s="29">
        <v>2.5</v>
      </c>
      <c r="DB88" s="29">
        <v>2.1</v>
      </c>
    </row>
    <row r="89" spans="1:106" x14ac:dyDescent="0.25">
      <c r="A89" t="s">
        <v>171</v>
      </c>
      <c r="B89" s="29">
        <v>962</v>
      </c>
      <c r="C89" s="29">
        <v>981</v>
      </c>
      <c r="D89" s="29">
        <v>972</v>
      </c>
      <c r="E89" s="29">
        <v>998</v>
      </c>
      <c r="F89" s="29">
        <v>1022</v>
      </c>
      <c r="G89" s="29">
        <v>922</v>
      </c>
      <c r="H89" s="29">
        <v>1005</v>
      </c>
      <c r="I89" s="29">
        <v>980</v>
      </c>
      <c r="J89" s="29">
        <v>898</v>
      </c>
      <c r="K89" s="29">
        <v>318</v>
      </c>
      <c r="L89" s="29">
        <v>331</v>
      </c>
      <c r="M89" s="29">
        <v>303</v>
      </c>
      <c r="N89" s="29">
        <v>327</v>
      </c>
      <c r="O89" s="29">
        <v>360</v>
      </c>
      <c r="P89" s="29">
        <v>208</v>
      </c>
      <c r="Q89" s="29">
        <v>238.2</v>
      </c>
      <c r="R89" s="16"/>
      <c r="S89" s="29">
        <v>993</v>
      </c>
      <c r="T89" s="29">
        <v>954</v>
      </c>
      <c r="U89" s="29">
        <v>970</v>
      </c>
      <c r="V89" s="29">
        <v>1048</v>
      </c>
      <c r="W89" s="29">
        <v>1113</v>
      </c>
      <c r="X89" s="29">
        <v>1114</v>
      </c>
      <c r="Y89" s="29">
        <v>1058</v>
      </c>
      <c r="Z89" s="29">
        <v>1065</v>
      </c>
      <c r="AA89" s="29">
        <v>1012</v>
      </c>
      <c r="AB89" s="29">
        <v>455</v>
      </c>
      <c r="AC89" s="29">
        <v>451</v>
      </c>
      <c r="AD89" s="29">
        <v>449</v>
      </c>
      <c r="AE89" s="29">
        <v>387</v>
      </c>
      <c r="AF89" s="29">
        <v>422</v>
      </c>
      <c r="AG89" s="29">
        <v>365</v>
      </c>
      <c r="AH89" s="29">
        <v>382</v>
      </c>
      <c r="AI89" s="29">
        <v>390</v>
      </c>
      <c r="AJ89" s="16"/>
      <c r="AK89" s="29">
        <v>1009</v>
      </c>
      <c r="AL89" s="29">
        <v>998</v>
      </c>
      <c r="AM89" s="29">
        <v>983</v>
      </c>
      <c r="AN89" s="29">
        <v>1015</v>
      </c>
      <c r="AO89" s="29">
        <v>1006</v>
      </c>
      <c r="AP89" s="29">
        <v>1042</v>
      </c>
      <c r="AQ89" s="29">
        <v>983</v>
      </c>
      <c r="AR89" s="29">
        <v>1036</v>
      </c>
      <c r="AS89" s="29">
        <v>528</v>
      </c>
      <c r="AT89" s="29">
        <v>515</v>
      </c>
      <c r="AU89" s="29">
        <v>470</v>
      </c>
      <c r="AV89" s="29">
        <v>523</v>
      </c>
      <c r="AW89" s="29">
        <v>450</v>
      </c>
      <c r="AX89" s="29">
        <v>381</v>
      </c>
      <c r="AY89" s="29">
        <v>525</v>
      </c>
      <c r="AZ89" s="29">
        <v>494</v>
      </c>
      <c r="BA89" s="16"/>
      <c r="BB89" s="29">
        <v>2180</v>
      </c>
      <c r="BC89" s="29">
        <v>1880</v>
      </c>
      <c r="BD89" s="29">
        <v>1963</v>
      </c>
      <c r="BE89" s="29">
        <v>1964</v>
      </c>
      <c r="BF89" s="29">
        <v>2040</v>
      </c>
      <c r="BG89" s="29">
        <v>2039</v>
      </c>
      <c r="BH89" s="29">
        <v>2330</v>
      </c>
      <c r="BI89" s="29">
        <v>1990</v>
      </c>
      <c r="BJ89" s="29">
        <v>776</v>
      </c>
      <c r="BK89" s="29">
        <v>561</v>
      </c>
      <c r="BL89" s="29">
        <v>1142</v>
      </c>
      <c r="BM89" s="29">
        <v>826</v>
      </c>
      <c r="BN89" s="29">
        <v>1231</v>
      </c>
      <c r="BO89" s="29">
        <v>1151</v>
      </c>
      <c r="BP89" s="29">
        <v>1142</v>
      </c>
      <c r="BQ89" s="29">
        <v>996</v>
      </c>
      <c r="BR89" s="29">
        <v>1195</v>
      </c>
      <c r="BS89" s="16"/>
      <c r="BT89" s="29">
        <v>1105</v>
      </c>
      <c r="BU89" s="29">
        <v>968</v>
      </c>
      <c r="BV89" s="29">
        <v>1112</v>
      </c>
      <c r="BW89" s="29">
        <v>1087</v>
      </c>
      <c r="BX89" s="29">
        <v>1123</v>
      </c>
      <c r="BY89" s="29">
        <v>1018</v>
      </c>
      <c r="BZ89" s="29">
        <v>1053</v>
      </c>
      <c r="CA89" s="29">
        <v>1187</v>
      </c>
      <c r="CB89" s="29">
        <v>1033</v>
      </c>
      <c r="CC89" s="29">
        <v>620</v>
      </c>
      <c r="CD89" s="29">
        <v>345</v>
      </c>
      <c r="CE89" s="29">
        <v>581</v>
      </c>
      <c r="CF89" s="29">
        <v>598</v>
      </c>
      <c r="CG89" s="29">
        <v>521</v>
      </c>
      <c r="CH89" s="29">
        <v>561</v>
      </c>
      <c r="CI89" s="29">
        <v>648</v>
      </c>
      <c r="CJ89" s="29">
        <v>591</v>
      </c>
      <c r="CK89" s="29">
        <v>529</v>
      </c>
      <c r="CL89" s="16"/>
      <c r="CM89" s="29">
        <v>1588</v>
      </c>
      <c r="CN89" s="29">
        <v>1929</v>
      </c>
      <c r="CO89" s="29">
        <v>1703</v>
      </c>
      <c r="CP89" s="29">
        <v>1960</v>
      </c>
      <c r="CQ89" s="29">
        <v>1560</v>
      </c>
      <c r="CR89" s="29">
        <v>1490</v>
      </c>
      <c r="CS89" s="29">
        <v>1558</v>
      </c>
      <c r="CT89" s="29">
        <v>1505</v>
      </c>
      <c r="CU89" s="29">
        <v>1606</v>
      </c>
      <c r="CV89" s="29">
        <v>956</v>
      </c>
      <c r="CW89" s="29">
        <v>691</v>
      </c>
      <c r="CX89" s="29">
        <v>588</v>
      </c>
      <c r="CY89" s="29">
        <v>621</v>
      </c>
      <c r="CZ89" s="29">
        <v>600</v>
      </c>
      <c r="DA89" s="29">
        <v>836</v>
      </c>
      <c r="DB89" s="29">
        <v>1037</v>
      </c>
    </row>
    <row r="90" spans="1:106" x14ac:dyDescent="0.25">
      <c r="A90" t="s">
        <v>172</v>
      </c>
      <c r="B90" s="29">
        <v>44</v>
      </c>
      <c r="C90" s="29">
        <v>50</v>
      </c>
      <c r="D90" s="29">
        <v>49</v>
      </c>
      <c r="E90" s="29">
        <v>51</v>
      </c>
      <c r="F90" s="29">
        <v>47</v>
      </c>
      <c r="G90" s="29">
        <v>37</v>
      </c>
      <c r="H90" s="29">
        <v>41</v>
      </c>
      <c r="I90" s="29">
        <v>42</v>
      </c>
      <c r="J90" s="29">
        <v>44</v>
      </c>
      <c r="K90" s="29">
        <v>20</v>
      </c>
      <c r="L90" s="29">
        <v>13</v>
      </c>
      <c r="M90" s="29">
        <v>14</v>
      </c>
      <c r="N90" s="29">
        <v>15</v>
      </c>
      <c r="O90" s="29">
        <v>17</v>
      </c>
      <c r="P90" s="29">
        <v>12</v>
      </c>
      <c r="Q90" s="29">
        <v>8.9</v>
      </c>
      <c r="R90" s="16"/>
      <c r="S90" s="29">
        <v>45</v>
      </c>
      <c r="T90" s="29">
        <v>49</v>
      </c>
      <c r="U90" s="29">
        <v>55</v>
      </c>
      <c r="V90" s="29">
        <v>48</v>
      </c>
      <c r="W90" s="29">
        <v>57</v>
      </c>
      <c r="X90" s="29">
        <v>58</v>
      </c>
      <c r="Y90" s="29">
        <v>58</v>
      </c>
      <c r="Z90" s="29">
        <v>62</v>
      </c>
      <c r="AA90" s="29">
        <v>57</v>
      </c>
      <c r="AB90" s="29">
        <v>18</v>
      </c>
      <c r="AC90" s="29">
        <v>22</v>
      </c>
      <c r="AD90" s="29">
        <v>23</v>
      </c>
      <c r="AE90" s="29">
        <v>19</v>
      </c>
      <c r="AF90" s="29">
        <v>23</v>
      </c>
      <c r="AG90" s="29">
        <v>17</v>
      </c>
      <c r="AH90" s="29">
        <v>17</v>
      </c>
      <c r="AI90" s="29">
        <v>17</v>
      </c>
      <c r="AJ90" s="16"/>
      <c r="AK90" s="29">
        <v>51</v>
      </c>
      <c r="AL90" s="29">
        <v>63</v>
      </c>
      <c r="AM90" s="29">
        <v>68</v>
      </c>
      <c r="AN90" s="29">
        <v>53</v>
      </c>
      <c r="AO90" s="29">
        <v>48</v>
      </c>
      <c r="AP90" s="29">
        <v>49</v>
      </c>
      <c r="AQ90" s="29">
        <v>40</v>
      </c>
      <c r="AR90" s="29">
        <v>46</v>
      </c>
      <c r="AS90" s="29">
        <v>22</v>
      </c>
      <c r="AT90" s="29">
        <v>29</v>
      </c>
      <c r="AU90" s="29">
        <v>23</v>
      </c>
      <c r="AV90" s="29">
        <v>25</v>
      </c>
      <c r="AW90" s="29">
        <v>24</v>
      </c>
      <c r="AX90" s="29">
        <v>17</v>
      </c>
      <c r="AY90" s="29">
        <v>31</v>
      </c>
      <c r="AZ90" s="29">
        <v>24</v>
      </c>
      <c r="BA90" s="16"/>
      <c r="BB90" s="29">
        <v>160</v>
      </c>
      <c r="BC90" s="29">
        <v>130</v>
      </c>
      <c r="BD90" s="29">
        <v>99</v>
      </c>
      <c r="BE90" s="29">
        <v>98</v>
      </c>
      <c r="BF90" s="29">
        <v>110</v>
      </c>
      <c r="BG90" s="29">
        <v>87</v>
      </c>
      <c r="BH90" s="29">
        <v>150</v>
      </c>
      <c r="BI90" s="29">
        <v>110</v>
      </c>
      <c r="BJ90" s="29">
        <v>32</v>
      </c>
      <c r="BK90" s="29">
        <v>22</v>
      </c>
      <c r="BL90" s="29">
        <v>48</v>
      </c>
      <c r="BM90" s="29">
        <v>55</v>
      </c>
      <c r="BN90" s="29">
        <v>60</v>
      </c>
      <c r="BO90" s="29">
        <v>56</v>
      </c>
      <c r="BP90" s="29">
        <v>63</v>
      </c>
      <c r="BQ90" s="29">
        <v>49</v>
      </c>
      <c r="BR90" s="29">
        <v>53</v>
      </c>
      <c r="BS90" s="16"/>
      <c r="BT90" s="29">
        <v>66</v>
      </c>
      <c r="BU90" s="29">
        <v>53</v>
      </c>
      <c r="BV90" s="29">
        <v>48</v>
      </c>
      <c r="BW90" s="29">
        <v>74</v>
      </c>
      <c r="BX90" s="29">
        <v>61</v>
      </c>
      <c r="BY90" s="29">
        <v>49</v>
      </c>
      <c r="BZ90" s="29">
        <v>68</v>
      </c>
      <c r="CA90" s="29">
        <v>96</v>
      </c>
      <c r="CB90" s="29">
        <v>46</v>
      </c>
      <c r="CC90" s="29">
        <v>25</v>
      </c>
      <c r="CD90" s="29">
        <v>12</v>
      </c>
      <c r="CE90" s="29">
        <v>29</v>
      </c>
      <c r="CF90" s="29">
        <v>34</v>
      </c>
      <c r="CG90" s="29">
        <v>29</v>
      </c>
      <c r="CH90" s="29">
        <v>24</v>
      </c>
      <c r="CI90" s="29">
        <v>40</v>
      </c>
      <c r="CJ90" s="29">
        <v>38</v>
      </c>
      <c r="CK90" s="29">
        <v>33</v>
      </c>
      <c r="CL90" s="16"/>
      <c r="CM90" s="29">
        <v>78</v>
      </c>
      <c r="CN90" s="29">
        <v>92</v>
      </c>
      <c r="CO90" s="29">
        <v>90</v>
      </c>
      <c r="CP90" s="29">
        <v>72</v>
      </c>
      <c r="CQ90" s="29">
        <v>55</v>
      </c>
      <c r="CR90" s="29">
        <v>100</v>
      </c>
      <c r="CS90" s="29">
        <v>73</v>
      </c>
      <c r="CT90" s="29">
        <v>59</v>
      </c>
      <c r="CU90" s="29">
        <v>68</v>
      </c>
      <c r="CV90" s="29">
        <v>38</v>
      </c>
      <c r="CW90" s="29">
        <v>19</v>
      </c>
      <c r="CX90" s="29">
        <v>51</v>
      </c>
      <c r="CY90" s="29">
        <v>22</v>
      </c>
      <c r="CZ90" s="29">
        <v>25</v>
      </c>
      <c r="DA90" s="29">
        <v>36</v>
      </c>
      <c r="DB90" s="29">
        <v>42</v>
      </c>
    </row>
    <row r="91" spans="1:106" x14ac:dyDescent="0.25">
      <c r="A91" t="s">
        <v>173</v>
      </c>
      <c r="B91" s="29">
        <v>0.216</v>
      </c>
      <c r="C91" s="29" t="s">
        <v>361</v>
      </c>
      <c r="D91" s="29">
        <v>9.8000000000000004E-2</v>
      </c>
      <c r="E91" s="29" t="s">
        <v>361</v>
      </c>
      <c r="F91" s="29" t="s">
        <v>361</v>
      </c>
      <c r="G91" s="29">
        <v>0.377</v>
      </c>
      <c r="H91" s="29">
        <v>0.33</v>
      </c>
      <c r="I91" s="29" t="s">
        <v>361</v>
      </c>
      <c r="J91" s="29">
        <v>1.069</v>
      </c>
      <c r="K91" s="29">
        <v>1.1000000000000001</v>
      </c>
      <c r="L91" s="29">
        <v>7.97</v>
      </c>
      <c r="M91" s="29">
        <v>8.35</v>
      </c>
      <c r="N91" s="29">
        <v>16.600000000000001</v>
      </c>
      <c r="O91" s="29">
        <v>0.91</v>
      </c>
      <c r="P91" s="29">
        <v>54</v>
      </c>
      <c r="Q91" s="29">
        <v>59</v>
      </c>
      <c r="R91" s="16"/>
      <c r="S91" s="29" t="s">
        <v>361</v>
      </c>
      <c r="T91" s="29" t="s">
        <v>361</v>
      </c>
      <c r="U91" s="29" t="s">
        <v>361</v>
      </c>
      <c r="V91" s="29" t="s">
        <v>361</v>
      </c>
      <c r="W91" s="29" t="s">
        <v>361</v>
      </c>
      <c r="X91" s="29" t="s">
        <v>361</v>
      </c>
      <c r="Y91" s="29" t="s">
        <v>361</v>
      </c>
      <c r="Z91" s="29" t="s">
        <v>361</v>
      </c>
      <c r="AA91" s="29" t="s">
        <v>361</v>
      </c>
      <c r="AB91" s="29" t="s">
        <v>361</v>
      </c>
      <c r="AC91" s="29" t="s">
        <v>361</v>
      </c>
      <c r="AD91" s="29" t="s">
        <v>361</v>
      </c>
      <c r="AE91" s="29">
        <v>1.0900000000000001</v>
      </c>
      <c r="AF91" s="29">
        <v>9.6000000000000002E-2</v>
      </c>
      <c r="AG91" s="29">
        <v>0.51500000000000001</v>
      </c>
      <c r="AH91" s="29">
        <v>11.54</v>
      </c>
      <c r="AI91" s="29">
        <v>0.81200000000000006</v>
      </c>
      <c r="AJ91" s="16"/>
      <c r="AK91" s="29" t="s">
        <v>361</v>
      </c>
      <c r="AL91" s="29">
        <v>0.17399999999999999</v>
      </c>
      <c r="AM91" s="29" t="s">
        <v>361</v>
      </c>
      <c r="AN91" s="29" t="s">
        <v>361</v>
      </c>
      <c r="AO91" s="29" t="s">
        <v>361</v>
      </c>
      <c r="AP91" s="29">
        <v>0.34</v>
      </c>
      <c r="AQ91" s="29" t="s">
        <v>361</v>
      </c>
      <c r="AR91" s="29" t="s">
        <v>361</v>
      </c>
      <c r="AS91" s="29">
        <v>2.1800000000000002</v>
      </c>
      <c r="AT91" s="29">
        <v>0.59599999999999997</v>
      </c>
      <c r="AU91" s="29">
        <v>0.96</v>
      </c>
      <c r="AV91" s="29">
        <v>2.16</v>
      </c>
      <c r="AW91" s="29">
        <v>2.27</v>
      </c>
      <c r="AX91" s="29">
        <v>8.68</v>
      </c>
      <c r="AY91" s="29">
        <v>2.42</v>
      </c>
      <c r="AZ91" s="29">
        <v>1.31</v>
      </c>
      <c r="BA91" s="16"/>
      <c r="BB91" s="29" t="s">
        <v>361</v>
      </c>
      <c r="BC91" s="29" t="s">
        <v>361</v>
      </c>
      <c r="BD91" s="29" t="s">
        <v>361</v>
      </c>
      <c r="BE91" s="29" t="s">
        <v>361</v>
      </c>
      <c r="BF91" s="29" t="s">
        <v>361</v>
      </c>
      <c r="BG91" s="29" t="s">
        <v>361</v>
      </c>
      <c r="BH91" s="29" t="s">
        <v>361</v>
      </c>
      <c r="BI91" s="29" t="s">
        <v>361</v>
      </c>
      <c r="BJ91" s="29">
        <v>1.56</v>
      </c>
      <c r="BK91" s="29">
        <v>0.61299999999999999</v>
      </c>
      <c r="BL91" s="29" t="s">
        <v>361</v>
      </c>
      <c r="BM91" s="29">
        <v>0.33600000000000002</v>
      </c>
      <c r="BN91" s="29" t="s">
        <v>361</v>
      </c>
      <c r="BO91" s="29" t="s">
        <v>361</v>
      </c>
      <c r="BP91" s="29" t="s">
        <v>361</v>
      </c>
      <c r="BQ91" s="29">
        <v>0.17399999999999999</v>
      </c>
      <c r="BR91" s="29">
        <v>1.29</v>
      </c>
      <c r="BS91" s="16"/>
      <c r="BT91" s="29" t="s">
        <v>361</v>
      </c>
      <c r="BU91" s="29">
        <v>0.40699999999999997</v>
      </c>
      <c r="BV91" s="29" t="s">
        <v>361</v>
      </c>
      <c r="BW91" s="29" t="s">
        <v>361</v>
      </c>
      <c r="BX91" s="29" t="s">
        <v>361</v>
      </c>
      <c r="BY91" s="29" t="s">
        <v>361</v>
      </c>
      <c r="BZ91" s="29" t="s">
        <v>361</v>
      </c>
      <c r="CA91" s="29" t="s">
        <v>361</v>
      </c>
      <c r="CB91" s="29" t="s">
        <v>361</v>
      </c>
      <c r="CC91" s="29">
        <v>1.0449999999999999</v>
      </c>
      <c r="CD91" s="29">
        <v>7.92</v>
      </c>
      <c r="CE91" s="29">
        <v>0.9</v>
      </c>
      <c r="CF91" s="29">
        <v>1.64</v>
      </c>
      <c r="CG91" s="29">
        <v>6.07</v>
      </c>
      <c r="CH91" s="29">
        <v>3.75</v>
      </c>
      <c r="CI91" s="29">
        <v>0.61099999999999999</v>
      </c>
      <c r="CJ91" s="29">
        <v>0.77600000000000002</v>
      </c>
      <c r="CK91" s="29">
        <v>9.3699999999999992</v>
      </c>
      <c r="CL91" s="16"/>
      <c r="CM91" s="29" t="s">
        <v>361</v>
      </c>
      <c r="CN91" s="29" t="s">
        <v>361</v>
      </c>
      <c r="CO91" s="29" t="s">
        <v>361</v>
      </c>
      <c r="CP91" s="29" t="s">
        <v>361</v>
      </c>
      <c r="CQ91" s="29" t="s">
        <v>361</v>
      </c>
      <c r="CR91" s="29" t="s">
        <v>361</v>
      </c>
      <c r="CS91" s="29" t="s">
        <v>361</v>
      </c>
      <c r="CT91" s="29" t="s">
        <v>361</v>
      </c>
      <c r="CU91" s="29" t="s">
        <v>361</v>
      </c>
      <c r="CV91" s="29">
        <v>0.113</v>
      </c>
      <c r="CW91" s="29">
        <v>0.161</v>
      </c>
      <c r="CX91" s="29">
        <v>0.21199999999999999</v>
      </c>
      <c r="CY91" s="29">
        <v>0.253</v>
      </c>
      <c r="CZ91" s="29">
        <v>0.26200000000000001</v>
      </c>
      <c r="DA91" s="29" t="s">
        <v>361</v>
      </c>
      <c r="DB91" s="29" t="s">
        <v>361</v>
      </c>
    </row>
    <row r="92" spans="1:106" x14ac:dyDescent="0.25">
      <c r="A92" t="s">
        <v>174</v>
      </c>
      <c r="B92" s="29">
        <v>5.7000000000000002E-2</v>
      </c>
      <c r="C92" s="29" t="s">
        <v>361</v>
      </c>
      <c r="D92" s="29">
        <v>3.3000000000000002E-2</v>
      </c>
      <c r="E92" s="29" t="s">
        <v>361</v>
      </c>
      <c r="F92" s="29" t="s">
        <v>361</v>
      </c>
      <c r="G92" s="29">
        <v>5.6000000000000001E-2</v>
      </c>
      <c r="H92" s="29">
        <v>0.51</v>
      </c>
      <c r="I92" s="29" t="s">
        <v>361</v>
      </c>
      <c r="J92" s="29">
        <v>9.5000000000000001E-2</v>
      </c>
      <c r="K92" s="29">
        <v>0.35</v>
      </c>
      <c r="L92" s="29">
        <v>0.37</v>
      </c>
      <c r="M92" s="29">
        <v>0.47</v>
      </c>
      <c r="N92" s="29">
        <v>1.4</v>
      </c>
      <c r="O92" s="29">
        <v>0.11</v>
      </c>
      <c r="P92" s="29">
        <v>2.8</v>
      </c>
      <c r="Q92" s="29">
        <v>2.7</v>
      </c>
      <c r="R92" s="16"/>
      <c r="S92" s="29" t="s">
        <v>361</v>
      </c>
      <c r="T92" s="29" t="s">
        <v>361</v>
      </c>
      <c r="U92" s="29" t="s">
        <v>361</v>
      </c>
      <c r="V92" s="29" t="s">
        <v>361</v>
      </c>
      <c r="W92" s="29" t="s">
        <v>361</v>
      </c>
      <c r="X92" s="29" t="s">
        <v>361</v>
      </c>
      <c r="Y92" s="29" t="s">
        <v>361</v>
      </c>
      <c r="Z92" s="29" t="s">
        <v>361</v>
      </c>
      <c r="AA92" s="29" t="s">
        <v>361</v>
      </c>
      <c r="AB92" s="29" t="s">
        <v>361</v>
      </c>
      <c r="AC92" s="29" t="s">
        <v>361</v>
      </c>
      <c r="AD92" s="29" t="s">
        <v>361</v>
      </c>
      <c r="AE92" s="29">
        <v>0.13</v>
      </c>
      <c r="AF92" s="29">
        <v>3.4000000000000002E-2</v>
      </c>
      <c r="AG92" s="29">
        <v>8.2000000000000003E-2</v>
      </c>
      <c r="AH92" s="29">
        <v>0.45</v>
      </c>
      <c r="AI92" s="29">
        <v>5.2999999999999999E-2</v>
      </c>
      <c r="AJ92" s="16"/>
      <c r="AK92" s="29" t="s">
        <v>361</v>
      </c>
      <c r="AL92" s="29">
        <v>0.05</v>
      </c>
      <c r="AM92" s="29" t="s">
        <v>361</v>
      </c>
      <c r="AN92" s="29" t="s">
        <v>361</v>
      </c>
      <c r="AO92" s="29" t="s">
        <v>361</v>
      </c>
      <c r="AP92" s="29">
        <v>5.3999999999999999E-2</v>
      </c>
      <c r="AQ92" s="29" t="s">
        <v>361</v>
      </c>
      <c r="AR92" s="29" t="s">
        <v>361</v>
      </c>
      <c r="AS92" s="29">
        <v>0.15</v>
      </c>
      <c r="AT92" s="29">
        <v>9.9000000000000005E-2</v>
      </c>
      <c r="AU92" s="29">
        <v>0.1</v>
      </c>
      <c r="AV92" s="29">
        <v>0.16</v>
      </c>
      <c r="AW92" s="29">
        <v>0.15</v>
      </c>
      <c r="AX92" s="29">
        <v>0.44</v>
      </c>
      <c r="AY92" s="29">
        <v>0.15</v>
      </c>
      <c r="AZ92" s="29">
        <v>0.1</v>
      </c>
      <c r="BA92" s="16"/>
      <c r="BB92" s="29" t="s">
        <v>361</v>
      </c>
      <c r="BC92" s="29" t="s">
        <v>361</v>
      </c>
      <c r="BD92" s="29" t="s">
        <v>361</v>
      </c>
      <c r="BE92" s="29" t="s">
        <v>361</v>
      </c>
      <c r="BF92" s="29" t="s">
        <v>361</v>
      </c>
      <c r="BG92" s="29" t="s">
        <v>361</v>
      </c>
      <c r="BH92" s="29" t="s">
        <v>361</v>
      </c>
      <c r="BI92" s="29" t="s">
        <v>361</v>
      </c>
      <c r="BJ92" s="29">
        <v>0.13</v>
      </c>
      <c r="BK92" s="29">
        <v>7.4999999999999997E-2</v>
      </c>
      <c r="BL92" s="29" t="s">
        <v>361</v>
      </c>
      <c r="BM92" s="29">
        <v>5.2999999999999999E-2</v>
      </c>
      <c r="BN92" s="29" t="s">
        <v>361</v>
      </c>
      <c r="BO92" s="29" t="s">
        <v>361</v>
      </c>
      <c r="BP92" s="29" t="s">
        <v>361</v>
      </c>
      <c r="BQ92" s="29">
        <v>4.5999999999999999E-2</v>
      </c>
      <c r="BR92" s="29">
        <v>0.12</v>
      </c>
      <c r="BS92" s="16"/>
      <c r="BT92" s="29" t="s">
        <v>361</v>
      </c>
      <c r="BU92" s="29">
        <v>6.0999999999999999E-2</v>
      </c>
      <c r="BV92" s="29" t="s">
        <v>361</v>
      </c>
      <c r="BW92" s="29" t="s">
        <v>361</v>
      </c>
      <c r="BX92" s="29" t="s">
        <v>361</v>
      </c>
      <c r="BY92" s="29" t="s">
        <v>361</v>
      </c>
      <c r="BZ92" s="29" t="s">
        <v>361</v>
      </c>
      <c r="CA92" s="29" t="s">
        <v>361</v>
      </c>
      <c r="CB92" s="29" t="s">
        <v>361</v>
      </c>
      <c r="CC92" s="29">
        <v>8.6999999999999994E-2</v>
      </c>
      <c r="CD92" s="29">
        <v>0.41</v>
      </c>
      <c r="CE92" s="29">
        <v>0.11</v>
      </c>
      <c r="CF92" s="29">
        <v>0.17</v>
      </c>
      <c r="CG92" s="29">
        <v>0.32</v>
      </c>
      <c r="CH92" s="29">
        <v>0.26</v>
      </c>
      <c r="CI92" s="29">
        <v>8.5999999999999993E-2</v>
      </c>
      <c r="CJ92" s="29">
        <v>8.6999999999999994E-2</v>
      </c>
      <c r="CK92" s="29">
        <v>0.53</v>
      </c>
      <c r="CL92" s="16"/>
      <c r="CM92" s="29" t="s">
        <v>361</v>
      </c>
      <c r="CN92" s="29" t="s">
        <v>361</v>
      </c>
      <c r="CO92" s="29" t="s">
        <v>361</v>
      </c>
      <c r="CP92" s="29" t="s">
        <v>361</v>
      </c>
      <c r="CQ92" s="29" t="s">
        <v>361</v>
      </c>
      <c r="CR92" s="29" t="s">
        <v>361</v>
      </c>
      <c r="CS92" s="29" t="s">
        <v>361</v>
      </c>
      <c r="CT92" s="29" t="s">
        <v>361</v>
      </c>
      <c r="CU92" s="29" t="s">
        <v>361</v>
      </c>
      <c r="CV92" s="29">
        <v>2.9000000000000001E-2</v>
      </c>
      <c r="CW92" s="29">
        <v>3.1E-2</v>
      </c>
      <c r="CX92" s="29">
        <v>4.7E-2</v>
      </c>
      <c r="CY92" s="29">
        <v>4.3999999999999997E-2</v>
      </c>
      <c r="CZ92" s="29">
        <v>4.2999999999999997E-2</v>
      </c>
      <c r="DA92" s="29" t="s">
        <v>361</v>
      </c>
      <c r="DB92" s="29" t="s">
        <v>361</v>
      </c>
    </row>
    <row r="93" spans="1:106" x14ac:dyDescent="0.25">
      <c r="A93" t="s">
        <v>175</v>
      </c>
      <c r="B93" s="29">
        <v>0.37</v>
      </c>
      <c r="C93" s="29" t="s">
        <v>361</v>
      </c>
      <c r="D93" s="29" t="s">
        <v>361</v>
      </c>
      <c r="E93" s="29" t="s">
        <v>361</v>
      </c>
      <c r="F93" s="29" t="s">
        <v>361</v>
      </c>
      <c r="G93" s="29">
        <v>0.11700000000000001</v>
      </c>
      <c r="H93" s="29">
        <v>0.6</v>
      </c>
      <c r="I93" s="29" t="s">
        <v>361</v>
      </c>
      <c r="J93" s="29">
        <v>0.30599999999999999</v>
      </c>
      <c r="K93" s="29">
        <v>0.42</v>
      </c>
      <c r="L93" s="29">
        <v>2.35</v>
      </c>
      <c r="M93" s="29">
        <v>3.47</v>
      </c>
      <c r="N93" s="29">
        <v>3.64</v>
      </c>
      <c r="O93" s="29">
        <v>0.248</v>
      </c>
      <c r="P93" s="29">
        <v>20.3</v>
      </c>
      <c r="Q93" s="29">
        <v>22</v>
      </c>
      <c r="R93" s="16"/>
      <c r="S93" s="29" t="s">
        <v>361</v>
      </c>
      <c r="T93" s="29" t="s">
        <v>361</v>
      </c>
      <c r="U93" s="29" t="s">
        <v>361</v>
      </c>
      <c r="V93" s="29" t="s">
        <v>361</v>
      </c>
      <c r="W93" s="29" t="s">
        <v>361</v>
      </c>
      <c r="X93" s="29" t="s">
        <v>361</v>
      </c>
      <c r="Y93" s="29" t="s">
        <v>361</v>
      </c>
      <c r="Z93" s="29" t="s">
        <v>361</v>
      </c>
      <c r="AA93" s="29" t="s">
        <v>361</v>
      </c>
      <c r="AB93" s="29" t="s">
        <v>361</v>
      </c>
      <c r="AC93" s="29" t="s">
        <v>361</v>
      </c>
      <c r="AD93" s="29" t="s">
        <v>361</v>
      </c>
      <c r="AE93" s="29">
        <v>1.6</v>
      </c>
      <c r="AF93" s="29">
        <v>0.14399999999999999</v>
      </c>
      <c r="AG93" s="29">
        <v>0.76200000000000001</v>
      </c>
      <c r="AH93" s="29">
        <v>18.22</v>
      </c>
      <c r="AI93" s="29">
        <v>1.53</v>
      </c>
      <c r="AJ93" s="16"/>
      <c r="AK93" s="29" t="s">
        <v>361</v>
      </c>
      <c r="AL93" s="29">
        <v>0.13500000000000001</v>
      </c>
      <c r="AM93" s="29" t="s">
        <v>361</v>
      </c>
      <c r="AN93" s="29" t="s">
        <v>361</v>
      </c>
      <c r="AO93" s="29" t="s">
        <v>361</v>
      </c>
      <c r="AP93" s="29">
        <v>0.40500000000000003</v>
      </c>
      <c r="AQ93" s="29" t="s">
        <v>361</v>
      </c>
      <c r="AR93" s="29" t="s">
        <v>361</v>
      </c>
      <c r="AS93" s="29">
        <v>2.68</v>
      </c>
      <c r="AT93" s="29">
        <v>0.7</v>
      </c>
      <c r="AU93" s="29">
        <v>1.21</v>
      </c>
      <c r="AV93" s="29">
        <v>2.8</v>
      </c>
      <c r="AW93" s="29">
        <v>2.79</v>
      </c>
      <c r="AX93" s="29">
        <v>11.36</v>
      </c>
      <c r="AY93" s="29">
        <v>3.44</v>
      </c>
      <c r="AZ93" s="29">
        <v>2.02</v>
      </c>
      <c r="BA93" s="16"/>
      <c r="BB93" s="29" t="s">
        <v>361</v>
      </c>
      <c r="BC93" s="29" t="s">
        <v>361</v>
      </c>
      <c r="BD93" s="29" t="s">
        <v>361</v>
      </c>
      <c r="BE93" s="29" t="s">
        <v>361</v>
      </c>
      <c r="BF93" s="29" t="s">
        <v>361</v>
      </c>
      <c r="BG93" s="29" t="s">
        <v>361</v>
      </c>
      <c r="BH93" s="29" t="s">
        <v>361</v>
      </c>
      <c r="BI93" s="29" t="s">
        <v>361</v>
      </c>
      <c r="BJ93" s="29">
        <v>0.69699999999999995</v>
      </c>
      <c r="BK93" s="29">
        <v>0.39400000000000002</v>
      </c>
      <c r="BL93" s="29" t="s">
        <v>361</v>
      </c>
      <c r="BM93" s="29">
        <v>0.221</v>
      </c>
      <c r="BN93" s="29" t="s">
        <v>361</v>
      </c>
      <c r="BO93" s="29" t="s">
        <v>361</v>
      </c>
      <c r="BP93" s="29" t="s">
        <v>361</v>
      </c>
      <c r="BQ93" s="29">
        <v>0.17599999999999999</v>
      </c>
      <c r="BR93" s="29">
        <v>0.84899999999999998</v>
      </c>
      <c r="BS93" s="16"/>
      <c r="BT93" s="29" t="s">
        <v>361</v>
      </c>
      <c r="BU93" s="29">
        <v>0.92</v>
      </c>
      <c r="BV93" s="29" t="s">
        <v>361</v>
      </c>
      <c r="BW93" s="29" t="s">
        <v>361</v>
      </c>
      <c r="BX93" s="29" t="s">
        <v>361</v>
      </c>
      <c r="BY93" s="29" t="s">
        <v>361</v>
      </c>
      <c r="BZ93" s="29" t="s">
        <v>361</v>
      </c>
      <c r="CA93" s="29" t="s">
        <v>361</v>
      </c>
      <c r="CB93" s="29" t="s">
        <v>361</v>
      </c>
      <c r="CC93" s="29">
        <v>2.48</v>
      </c>
      <c r="CD93" s="29">
        <v>17.059999999999999</v>
      </c>
      <c r="CE93" s="29">
        <v>1.93</v>
      </c>
      <c r="CF93" s="29">
        <v>3.71</v>
      </c>
      <c r="CG93" s="29">
        <v>12.93</v>
      </c>
      <c r="CH93" s="29">
        <v>8.18</v>
      </c>
      <c r="CI93" s="29">
        <v>1.3</v>
      </c>
      <c r="CJ93" s="29">
        <v>1.76</v>
      </c>
      <c r="CK93" s="29">
        <v>20</v>
      </c>
      <c r="CL93" s="16"/>
      <c r="CM93" s="29" t="s">
        <v>361</v>
      </c>
      <c r="CN93" s="29" t="s">
        <v>361</v>
      </c>
      <c r="CO93" s="29" t="s">
        <v>361</v>
      </c>
      <c r="CP93" s="29" t="s">
        <v>361</v>
      </c>
      <c r="CQ93" s="29" t="s">
        <v>361</v>
      </c>
      <c r="CR93" s="29" t="s">
        <v>361</v>
      </c>
      <c r="CS93" s="29" t="s">
        <v>361</v>
      </c>
      <c r="CT93" s="29" t="s">
        <v>361</v>
      </c>
      <c r="CU93" s="29" t="s">
        <v>361</v>
      </c>
      <c r="CV93" s="29" t="s">
        <v>361</v>
      </c>
      <c r="CW93" s="29">
        <v>0.152</v>
      </c>
      <c r="CX93" s="29">
        <v>0.214</v>
      </c>
      <c r="CY93" s="29">
        <v>0.26700000000000002</v>
      </c>
      <c r="CZ93" s="29">
        <v>0.29799999999999999</v>
      </c>
      <c r="DA93" s="29" t="s">
        <v>361</v>
      </c>
      <c r="DB93" s="29" t="s">
        <v>361</v>
      </c>
    </row>
    <row r="94" spans="1:106" x14ac:dyDescent="0.25">
      <c r="A94" t="s">
        <v>176</v>
      </c>
      <c r="B94" s="29">
        <v>0.17</v>
      </c>
      <c r="C94" s="29" t="s">
        <v>361</v>
      </c>
      <c r="D94" s="29" t="s">
        <v>361</v>
      </c>
      <c r="E94" s="29" t="s">
        <v>361</v>
      </c>
      <c r="F94" s="29" t="s">
        <v>361</v>
      </c>
      <c r="G94" s="29">
        <v>2.9000000000000001E-2</v>
      </c>
      <c r="H94" s="29">
        <v>1</v>
      </c>
      <c r="I94" s="29" t="s">
        <v>361</v>
      </c>
      <c r="J94" s="29">
        <v>4.3999999999999997E-2</v>
      </c>
      <c r="K94" s="29">
        <v>0.12</v>
      </c>
      <c r="L94" s="29">
        <v>0.15</v>
      </c>
      <c r="M94" s="29">
        <v>0.21</v>
      </c>
      <c r="N94" s="29">
        <v>0.37</v>
      </c>
      <c r="O94" s="29">
        <v>4.2000000000000003E-2</v>
      </c>
      <c r="P94" s="29">
        <v>1.2</v>
      </c>
      <c r="Q94" s="29">
        <v>1.3</v>
      </c>
      <c r="R94" s="16"/>
      <c r="S94" s="29" t="s">
        <v>361</v>
      </c>
      <c r="T94" s="29" t="s">
        <v>361</v>
      </c>
      <c r="U94" s="29" t="s">
        <v>361</v>
      </c>
      <c r="V94" s="29" t="s">
        <v>361</v>
      </c>
      <c r="W94" s="29" t="s">
        <v>361</v>
      </c>
      <c r="X94" s="29" t="s">
        <v>361</v>
      </c>
      <c r="Y94" s="29" t="s">
        <v>361</v>
      </c>
      <c r="Z94" s="29" t="s">
        <v>361</v>
      </c>
      <c r="AA94" s="29" t="s">
        <v>361</v>
      </c>
      <c r="AB94" s="29" t="s">
        <v>361</v>
      </c>
      <c r="AC94" s="29" t="s">
        <v>361</v>
      </c>
      <c r="AD94" s="29" t="s">
        <v>361</v>
      </c>
      <c r="AE94" s="29">
        <v>0.16</v>
      </c>
      <c r="AF94" s="29">
        <v>3.3000000000000002E-2</v>
      </c>
      <c r="AG94" s="29">
        <v>9.6000000000000002E-2</v>
      </c>
      <c r="AH94" s="29">
        <v>0.75</v>
      </c>
      <c r="AI94" s="29">
        <v>0.12</v>
      </c>
      <c r="AJ94" s="16"/>
      <c r="AK94" s="29" t="s">
        <v>361</v>
      </c>
      <c r="AL94" s="29">
        <v>4.9000000000000002E-2</v>
      </c>
      <c r="AM94" s="29" t="s">
        <v>361</v>
      </c>
      <c r="AN94" s="29" t="s">
        <v>361</v>
      </c>
      <c r="AO94" s="29" t="s">
        <v>361</v>
      </c>
      <c r="AP94" s="29">
        <v>6.9000000000000006E-2</v>
      </c>
      <c r="AQ94" s="29" t="s">
        <v>361</v>
      </c>
      <c r="AR94" s="29" t="s">
        <v>361</v>
      </c>
      <c r="AS94" s="29">
        <v>0.17</v>
      </c>
      <c r="AT94" s="29">
        <v>0.11</v>
      </c>
      <c r="AU94" s="29">
        <v>0.12</v>
      </c>
      <c r="AV94" s="29">
        <v>0.16</v>
      </c>
      <c r="AW94" s="29">
        <v>0.21</v>
      </c>
      <c r="AX94" s="29">
        <v>0.45</v>
      </c>
      <c r="AY94" s="29">
        <v>0.22</v>
      </c>
      <c r="AZ94" s="29">
        <v>0.15</v>
      </c>
      <c r="BA94" s="16"/>
      <c r="BB94" s="29" t="s">
        <v>361</v>
      </c>
      <c r="BC94" s="29" t="s">
        <v>361</v>
      </c>
      <c r="BD94" s="29" t="s">
        <v>361</v>
      </c>
      <c r="BE94" s="29" t="s">
        <v>361</v>
      </c>
      <c r="BF94" s="29" t="s">
        <v>361</v>
      </c>
      <c r="BG94" s="29" t="s">
        <v>361</v>
      </c>
      <c r="BH94" s="29" t="s">
        <v>361</v>
      </c>
      <c r="BI94" s="29" t="s">
        <v>361</v>
      </c>
      <c r="BJ94" s="29">
        <v>7.6999999999999999E-2</v>
      </c>
      <c r="BK94" s="29">
        <v>4.8000000000000001E-2</v>
      </c>
      <c r="BL94" s="29" t="s">
        <v>361</v>
      </c>
      <c r="BM94" s="29">
        <v>0.04</v>
      </c>
      <c r="BN94" s="29" t="s">
        <v>361</v>
      </c>
      <c r="BO94" s="29" t="s">
        <v>361</v>
      </c>
      <c r="BP94" s="29" t="s">
        <v>361</v>
      </c>
      <c r="BQ94" s="29">
        <v>3.5000000000000003E-2</v>
      </c>
      <c r="BR94" s="29">
        <v>9.9000000000000005E-2</v>
      </c>
      <c r="BS94" s="16"/>
      <c r="BT94" s="29" t="s">
        <v>361</v>
      </c>
      <c r="BU94" s="29">
        <v>0.12</v>
      </c>
      <c r="BV94" s="29" t="s">
        <v>361</v>
      </c>
      <c r="BW94" s="29" t="s">
        <v>361</v>
      </c>
      <c r="BX94" s="29" t="s">
        <v>361</v>
      </c>
      <c r="BY94" s="29" t="s">
        <v>361</v>
      </c>
      <c r="BZ94" s="29" t="s">
        <v>361</v>
      </c>
      <c r="CA94" s="29" t="s">
        <v>361</v>
      </c>
      <c r="CB94" s="29" t="s">
        <v>361</v>
      </c>
      <c r="CC94" s="29">
        <v>0.16</v>
      </c>
      <c r="CD94" s="29">
        <v>0.89</v>
      </c>
      <c r="CE94" s="29">
        <v>0.23</v>
      </c>
      <c r="CF94" s="29">
        <v>0.3</v>
      </c>
      <c r="CG94" s="29">
        <v>0.64</v>
      </c>
      <c r="CH94" s="29">
        <v>0.54</v>
      </c>
      <c r="CI94" s="29">
        <v>0.13</v>
      </c>
      <c r="CJ94" s="29">
        <v>0.16</v>
      </c>
      <c r="CK94" s="29">
        <v>1</v>
      </c>
      <c r="CL94" s="16"/>
      <c r="CM94" s="29" t="s">
        <v>361</v>
      </c>
      <c r="CN94" s="29" t="s">
        <v>361</v>
      </c>
      <c r="CO94" s="29" t="s">
        <v>361</v>
      </c>
      <c r="CP94" s="29" t="s">
        <v>361</v>
      </c>
      <c r="CQ94" s="29" t="s">
        <v>361</v>
      </c>
      <c r="CR94" s="29" t="s">
        <v>361</v>
      </c>
      <c r="CS94" s="29" t="s">
        <v>361</v>
      </c>
      <c r="CT94" s="29" t="s">
        <v>361</v>
      </c>
      <c r="CU94" s="29" t="s">
        <v>361</v>
      </c>
      <c r="CV94" s="29" t="s">
        <v>361</v>
      </c>
      <c r="CW94" s="29">
        <v>3.4000000000000002E-2</v>
      </c>
      <c r="CX94" s="29">
        <v>0.04</v>
      </c>
      <c r="CY94" s="29">
        <v>4.3999999999999997E-2</v>
      </c>
      <c r="CZ94" s="29">
        <v>3.4000000000000002E-2</v>
      </c>
      <c r="DA94" s="29" t="s">
        <v>361</v>
      </c>
      <c r="DB94" s="29" t="s">
        <v>361</v>
      </c>
    </row>
    <row r="95" spans="1:106" x14ac:dyDescent="0.25">
      <c r="A95" t="s">
        <v>177</v>
      </c>
      <c r="B95" s="29" t="s">
        <v>361</v>
      </c>
      <c r="C95" s="29" t="s">
        <v>361</v>
      </c>
      <c r="D95" s="29" t="s">
        <v>361</v>
      </c>
      <c r="E95" s="29" t="s">
        <v>361</v>
      </c>
      <c r="F95" s="29" t="s">
        <v>361</v>
      </c>
      <c r="G95" s="29" t="s">
        <v>361</v>
      </c>
      <c r="H95" s="29" t="s">
        <v>361</v>
      </c>
      <c r="I95" s="29" t="s">
        <v>361</v>
      </c>
      <c r="J95" s="29">
        <v>0.22800000000000001</v>
      </c>
      <c r="K95" s="29">
        <v>0.217</v>
      </c>
      <c r="L95" s="29">
        <v>1.83</v>
      </c>
      <c r="M95" s="29">
        <v>1.64</v>
      </c>
      <c r="N95" s="29">
        <v>3.9</v>
      </c>
      <c r="O95" s="29">
        <v>0.17</v>
      </c>
      <c r="P95" s="29">
        <v>8.81</v>
      </c>
      <c r="Q95" s="29">
        <v>10.17</v>
      </c>
      <c r="R95" s="16"/>
      <c r="S95" s="29" t="s">
        <v>361</v>
      </c>
      <c r="T95" s="29" t="s">
        <v>361</v>
      </c>
      <c r="U95" s="29" t="s">
        <v>361</v>
      </c>
      <c r="V95" s="29" t="s">
        <v>361</v>
      </c>
      <c r="W95" s="29" t="s">
        <v>361</v>
      </c>
      <c r="X95" s="29" t="s">
        <v>361</v>
      </c>
      <c r="Y95" s="29" t="s">
        <v>361</v>
      </c>
      <c r="Z95" s="29" t="s">
        <v>361</v>
      </c>
      <c r="AA95" s="29" t="s">
        <v>361</v>
      </c>
      <c r="AB95" s="29" t="s">
        <v>361</v>
      </c>
      <c r="AC95" s="29" t="s">
        <v>361</v>
      </c>
      <c r="AD95" s="29" t="s">
        <v>361</v>
      </c>
      <c r="AE95" s="29">
        <v>0.314</v>
      </c>
      <c r="AF95" s="29" t="s">
        <v>361</v>
      </c>
      <c r="AG95" s="29">
        <v>0.13600000000000001</v>
      </c>
      <c r="AH95" s="29">
        <v>3.32</v>
      </c>
      <c r="AI95" s="29">
        <v>0.34300000000000003</v>
      </c>
      <c r="AJ95" s="16"/>
      <c r="AK95" s="29" t="s">
        <v>361</v>
      </c>
      <c r="AL95" s="29" t="s">
        <v>361</v>
      </c>
      <c r="AM95" s="29" t="s">
        <v>361</v>
      </c>
      <c r="AN95" s="29" t="s">
        <v>361</v>
      </c>
      <c r="AO95" s="29" t="s">
        <v>361</v>
      </c>
      <c r="AP95" s="29" t="s">
        <v>361</v>
      </c>
      <c r="AQ95" s="29" t="s">
        <v>361</v>
      </c>
      <c r="AR95" s="29" t="s">
        <v>361</v>
      </c>
      <c r="AS95" s="29">
        <v>0.58299999999999996</v>
      </c>
      <c r="AT95" s="29">
        <v>0.16600000000000001</v>
      </c>
      <c r="AU95" s="29">
        <v>0.24199999999999999</v>
      </c>
      <c r="AV95" s="29">
        <v>0.53500000000000003</v>
      </c>
      <c r="AW95" s="29">
        <v>0.55300000000000005</v>
      </c>
      <c r="AX95" s="29">
        <v>2.16</v>
      </c>
      <c r="AY95" s="29">
        <v>0.63700000000000001</v>
      </c>
      <c r="AZ95" s="29">
        <v>0.33800000000000002</v>
      </c>
      <c r="BA95" s="16"/>
      <c r="BB95" s="29" t="s">
        <v>361</v>
      </c>
      <c r="BC95" s="29" t="s">
        <v>361</v>
      </c>
      <c r="BD95" s="29" t="s">
        <v>361</v>
      </c>
      <c r="BE95" s="29" t="s">
        <v>361</v>
      </c>
      <c r="BF95" s="29" t="s">
        <v>361</v>
      </c>
      <c r="BG95" s="29" t="s">
        <v>361</v>
      </c>
      <c r="BH95" s="29" t="s">
        <v>361</v>
      </c>
      <c r="BI95" s="29" t="s">
        <v>361</v>
      </c>
      <c r="BJ95" s="29">
        <v>0.746</v>
      </c>
      <c r="BK95" s="29">
        <v>0.27400000000000002</v>
      </c>
      <c r="BL95" s="29" t="s">
        <v>361</v>
      </c>
      <c r="BM95" s="29">
        <v>0.11899999999999999</v>
      </c>
      <c r="BN95" s="29" t="s">
        <v>361</v>
      </c>
      <c r="BO95" s="29" t="s">
        <v>361</v>
      </c>
      <c r="BP95" s="29" t="s">
        <v>361</v>
      </c>
      <c r="BQ95" s="29" t="s">
        <v>361</v>
      </c>
      <c r="BR95" s="29">
        <v>0.70899999999999996</v>
      </c>
      <c r="BS95" s="16"/>
      <c r="BT95" s="29" t="s">
        <v>361</v>
      </c>
      <c r="BU95" s="29">
        <v>0.13900000000000001</v>
      </c>
      <c r="BV95" s="29" t="s">
        <v>361</v>
      </c>
      <c r="BW95" s="29" t="s">
        <v>361</v>
      </c>
      <c r="BX95" s="29" t="s">
        <v>361</v>
      </c>
      <c r="BY95" s="29" t="s">
        <v>361</v>
      </c>
      <c r="BZ95" s="29" t="s">
        <v>361</v>
      </c>
      <c r="CA95" s="29" t="s">
        <v>361</v>
      </c>
      <c r="CB95" s="29" t="s">
        <v>361</v>
      </c>
      <c r="CC95" s="29">
        <v>0.34599999999999997</v>
      </c>
      <c r="CD95" s="29">
        <v>2.11</v>
      </c>
      <c r="CE95" s="29">
        <v>0.23499999999999999</v>
      </c>
      <c r="CF95" s="29">
        <v>0.48799999999999999</v>
      </c>
      <c r="CG95" s="29">
        <v>1.67</v>
      </c>
      <c r="CH95" s="29">
        <v>1.1000000000000001</v>
      </c>
      <c r="CI95" s="29">
        <v>0.16400000000000001</v>
      </c>
      <c r="CJ95" s="29">
        <v>0.21099999999999999</v>
      </c>
      <c r="CK95" s="29">
        <v>2.67</v>
      </c>
      <c r="CL95" s="16"/>
      <c r="CM95" s="29" t="s">
        <v>361</v>
      </c>
      <c r="CN95" s="29" t="s">
        <v>361</v>
      </c>
      <c r="CO95" s="29" t="s">
        <v>361</v>
      </c>
      <c r="CP95" s="29" t="s">
        <v>361</v>
      </c>
      <c r="CQ95" s="29" t="s">
        <v>361</v>
      </c>
      <c r="CR95" s="29" t="s">
        <v>361</v>
      </c>
      <c r="CS95" s="29" t="s">
        <v>361</v>
      </c>
      <c r="CT95" s="29" t="s">
        <v>361</v>
      </c>
      <c r="CU95" s="29" t="s">
        <v>361</v>
      </c>
      <c r="CV95" s="29" t="s">
        <v>361</v>
      </c>
      <c r="CW95" s="29" t="s">
        <v>361</v>
      </c>
      <c r="CX95" s="29">
        <v>0.13</v>
      </c>
      <c r="CY95" s="29">
        <v>0.125</v>
      </c>
      <c r="CZ95" s="29">
        <v>9.1999999999999998E-2</v>
      </c>
      <c r="DA95" s="29" t="s">
        <v>361</v>
      </c>
      <c r="DB95" s="29" t="s">
        <v>361</v>
      </c>
    </row>
    <row r="96" spans="1:106" x14ac:dyDescent="0.25">
      <c r="A96" t="s">
        <v>178</v>
      </c>
      <c r="B96" s="29" t="s">
        <v>361</v>
      </c>
      <c r="C96" s="29" t="s">
        <v>361</v>
      </c>
      <c r="D96" s="29" t="s">
        <v>361</v>
      </c>
      <c r="E96" s="29" t="s">
        <v>361</v>
      </c>
      <c r="F96" s="29" t="s">
        <v>361</v>
      </c>
      <c r="G96" s="29" t="s">
        <v>361</v>
      </c>
      <c r="H96" s="29" t="s">
        <v>361</v>
      </c>
      <c r="I96" s="29" t="s">
        <v>361</v>
      </c>
      <c r="J96" s="29">
        <v>4.2000000000000003E-2</v>
      </c>
      <c r="K96" s="29">
        <v>6.4000000000000001E-2</v>
      </c>
      <c r="L96" s="29">
        <v>0.14000000000000001</v>
      </c>
      <c r="M96" s="29">
        <v>0.11</v>
      </c>
      <c r="N96" s="29">
        <v>0.41</v>
      </c>
      <c r="O96" s="29">
        <v>3.7999999999999999E-2</v>
      </c>
      <c r="P96" s="29">
        <v>0.5</v>
      </c>
      <c r="Q96" s="29">
        <v>0.63</v>
      </c>
      <c r="R96" s="16"/>
      <c r="S96" s="29" t="s">
        <v>361</v>
      </c>
      <c r="T96" s="29" t="s">
        <v>361</v>
      </c>
      <c r="U96" s="29" t="s">
        <v>361</v>
      </c>
      <c r="V96" s="29" t="s">
        <v>361</v>
      </c>
      <c r="W96" s="29" t="s">
        <v>361</v>
      </c>
      <c r="X96" s="29" t="s">
        <v>361</v>
      </c>
      <c r="Y96" s="29" t="s">
        <v>361</v>
      </c>
      <c r="Z96" s="29" t="s">
        <v>361</v>
      </c>
      <c r="AA96" s="29" t="s">
        <v>361</v>
      </c>
      <c r="AB96" s="29" t="s">
        <v>361</v>
      </c>
      <c r="AC96" s="29" t="s">
        <v>361</v>
      </c>
      <c r="AD96" s="29" t="s">
        <v>361</v>
      </c>
      <c r="AE96" s="29">
        <v>5.7000000000000002E-2</v>
      </c>
      <c r="AF96" s="29" t="s">
        <v>361</v>
      </c>
      <c r="AG96" s="29">
        <v>2.5999999999999999E-2</v>
      </c>
      <c r="AH96" s="29">
        <v>0.2</v>
      </c>
      <c r="AI96" s="29">
        <v>4.1000000000000002E-2</v>
      </c>
      <c r="AJ96" s="16"/>
      <c r="AK96" s="29" t="s">
        <v>361</v>
      </c>
      <c r="AL96" s="29" t="s">
        <v>361</v>
      </c>
      <c r="AM96" s="29" t="s">
        <v>361</v>
      </c>
      <c r="AN96" s="29" t="s">
        <v>361</v>
      </c>
      <c r="AO96" s="29" t="s">
        <v>361</v>
      </c>
      <c r="AP96" s="29" t="s">
        <v>361</v>
      </c>
      <c r="AQ96" s="29" t="s">
        <v>361</v>
      </c>
      <c r="AR96" s="29" t="s">
        <v>361</v>
      </c>
      <c r="AS96" s="29">
        <v>8.5000000000000006E-2</v>
      </c>
      <c r="AT96" s="29">
        <v>3.7999999999999999E-2</v>
      </c>
      <c r="AU96" s="29">
        <v>0.05</v>
      </c>
      <c r="AV96" s="29">
        <v>7.8E-2</v>
      </c>
      <c r="AW96" s="29">
        <v>6.5000000000000002E-2</v>
      </c>
      <c r="AX96" s="29">
        <v>0.14000000000000001</v>
      </c>
      <c r="AY96" s="29">
        <v>8.3000000000000004E-2</v>
      </c>
      <c r="AZ96" s="29">
        <v>4.7E-2</v>
      </c>
      <c r="BA96" s="16"/>
      <c r="BB96" s="29" t="s">
        <v>361</v>
      </c>
      <c r="BC96" s="29" t="s">
        <v>361</v>
      </c>
      <c r="BD96" s="29" t="s">
        <v>361</v>
      </c>
      <c r="BE96" s="29" t="s">
        <v>361</v>
      </c>
      <c r="BF96" s="29" t="s">
        <v>361</v>
      </c>
      <c r="BG96" s="29" t="s">
        <v>361</v>
      </c>
      <c r="BH96" s="29" t="s">
        <v>361</v>
      </c>
      <c r="BI96" s="29" t="s">
        <v>361</v>
      </c>
      <c r="BJ96" s="29">
        <v>9.7000000000000003E-2</v>
      </c>
      <c r="BK96" s="29">
        <v>4.3999999999999997E-2</v>
      </c>
      <c r="BL96" s="29" t="s">
        <v>361</v>
      </c>
      <c r="BM96" s="29">
        <v>2.5999999999999999E-2</v>
      </c>
      <c r="BN96" s="29" t="s">
        <v>361</v>
      </c>
      <c r="BO96" s="29" t="s">
        <v>361</v>
      </c>
      <c r="BP96" s="29" t="s">
        <v>361</v>
      </c>
      <c r="BQ96" s="29" t="s">
        <v>361</v>
      </c>
      <c r="BR96" s="29">
        <v>7.2999999999999995E-2</v>
      </c>
      <c r="BS96" s="16"/>
      <c r="BT96" s="29" t="s">
        <v>361</v>
      </c>
      <c r="BU96" s="29">
        <v>4.7E-2</v>
      </c>
      <c r="BV96" s="29" t="s">
        <v>361</v>
      </c>
      <c r="BW96" s="29" t="s">
        <v>361</v>
      </c>
      <c r="BX96" s="29" t="s">
        <v>361</v>
      </c>
      <c r="BY96" s="29" t="s">
        <v>361</v>
      </c>
      <c r="BZ96" s="29" t="s">
        <v>361</v>
      </c>
      <c r="CA96" s="29" t="s">
        <v>361</v>
      </c>
      <c r="CB96" s="29" t="s">
        <v>361</v>
      </c>
      <c r="CC96" s="29">
        <v>0.04</v>
      </c>
      <c r="CD96" s="29">
        <v>0.15</v>
      </c>
      <c r="CE96" s="29">
        <v>4.5999999999999999E-2</v>
      </c>
      <c r="CF96" s="29">
        <v>6.7000000000000004E-2</v>
      </c>
      <c r="CG96" s="29">
        <v>0.12</v>
      </c>
      <c r="CH96" s="29">
        <v>0.13</v>
      </c>
      <c r="CI96" s="29">
        <v>2.5999999999999999E-2</v>
      </c>
      <c r="CJ96" s="29">
        <v>3.7999999999999999E-2</v>
      </c>
      <c r="CK96" s="29">
        <v>0.18</v>
      </c>
      <c r="CL96" s="16"/>
      <c r="CM96" s="29" t="s">
        <v>361</v>
      </c>
      <c r="CN96" s="29" t="s">
        <v>361</v>
      </c>
      <c r="CO96" s="29" t="s">
        <v>361</v>
      </c>
      <c r="CP96" s="29" t="s">
        <v>361</v>
      </c>
      <c r="CQ96" s="29" t="s">
        <v>361</v>
      </c>
      <c r="CR96" s="29" t="s">
        <v>361</v>
      </c>
      <c r="CS96" s="29" t="s">
        <v>361</v>
      </c>
      <c r="CT96" s="29" t="s">
        <v>361</v>
      </c>
      <c r="CU96" s="29" t="s">
        <v>361</v>
      </c>
      <c r="CV96" s="29" t="s">
        <v>361</v>
      </c>
      <c r="CW96" s="29" t="s">
        <v>361</v>
      </c>
      <c r="CX96" s="29">
        <v>2.9000000000000001E-2</v>
      </c>
      <c r="CY96" s="29">
        <v>2.5999999999999999E-2</v>
      </c>
      <c r="CZ96" s="29">
        <v>2.1000000000000001E-2</v>
      </c>
      <c r="DA96" s="29" t="s">
        <v>361</v>
      </c>
      <c r="DB96" s="29" t="s">
        <v>361</v>
      </c>
    </row>
    <row r="97" spans="1:106" x14ac:dyDescent="0.25">
      <c r="A97" t="s">
        <v>179</v>
      </c>
      <c r="B97" s="29">
        <v>0.27</v>
      </c>
      <c r="C97" s="29" t="s">
        <v>361</v>
      </c>
      <c r="D97" s="29" t="s">
        <v>361</v>
      </c>
      <c r="E97" s="29" t="s">
        <v>361</v>
      </c>
      <c r="F97" s="29" t="s">
        <v>361</v>
      </c>
      <c r="G97" s="29">
        <v>0.33</v>
      </c>
      <c r="H97" s="29" t="s">
        <v>361</v>
      </c>
      <c r="I97" s="29" t="s">
        <v>361</v>
      </c>
      <c r="J97" s="29">
        <v>0.87</v>
      </c>
      <c r="K97" s="29">
        <v>0.79</v>
      </c>
      <c r="L97" s="29">
        <v>7.72</v>
      </c>
      <c r="M97" s="29">
        <v>5.66</v>
      </c>
      <c r="N97" s="29">
        <v>15.5</v>
      </c>
      <c r="O97" s="29">
        <v>0.87</v>
      </c>
      <c r="P97" s="29">
        <v>32.299999999999997</v>
      </c>
      <c r="Q97" s="29">
        <v>36.200000000000003</v>
      </c>
      <c r="R97" s="16"/>
      <c r="S97" s="29" t="s">
        <v>361</v>
      </c>
      <c r="T97" s="29" t="s">
        <v>361</v>
      </c>
      <c r="U97" s="29" t="s">
        <v>361</v>
      </c>
      <c r="V97" s="29" t="s">
        <v>361</v>
      </c>
      <c r="W97" s="29" t="s">
        <v>361</v>
      </c>
      <c r="X97" s="29" t="s">
        <v>361</v>
      </c>
      <c r="Y97" s="29" t="s">
        <v>361</v>
      </c>
      <c r="Z97" s="29" t="s">
        <v>361</v>
      </c>
      <c r="AA97" s="29" t="s">
        <v>361</v>
      </c>
      <c r="AB97" s="29" t="s">
        <v>361</v>
      </c>
      <c r="AC97" s="29" t="s">
        <v>361</v>
      </c>
      <c r="AD97" s="29" t="s">
        <v>361</v>
      </c>
      <c r="AE97" s="29">
        <v>1.56</v>
      </c>
      <c r="AF97" s="29" t="s">
        <v>361</v>
      </c>
      <c r="AG97" s="29">
        <v>0.61</v>
      </c>
      <c r="AH97" s="29">
        <v>15.55</v>
      </c>
      <c r="AI97" s="29">
        <v>1.6</v>
      </c>
      <c r="AJ97" s="16"/>
      <c r="AK97" s="29" t="s">
        <v>361</v>
      </c>
      <c r="AL97" s="29">
        <v>9.8000000000000004E-2</v>
      </c>
      <c r="AM97" s="29" t="s">
        <v>361</v>
      </c>
      <c r="AN97" s="29" t="s">
        <v>361</v>
      </c>
      <c r="AO97" s="29" t="s">
        <v>361</v>
      </c>
      <c r="AP97" s="29">
        <v>0.36</v>
      </c>
      <c r="AQ97" s="29" t="s">
        <v>361</v>
      </c>
      <c r="AR97" s="29" t="s">
        <v>361</v>
      </c>
      <c r="AS97" s="29">
        <v>2.2400000000000002</v>
      </c>
      <c r="AT97" s="29">
        <v>0.76</v>
      </c>
      <c r="AU97" s="29">
        <v>1.05</v>
      </c>
      <c r="AV97" s="29">
        <v>2.3199999999999998</v>
      </c>
      <c r="AW97" s="29">
        <v>2.1</v>
      </c>
      <c r="AX97" s="29">
        <v>8.1199999999999992</v>
      </c>
      <c r="AY97" s="29">
        <v>2.2999999999999998</v>
      </c>
      <c r="AZ97" s="29">
        <v>1.45</v>
      </c>
      <c r="BA97" s="16"/>
      <c r="BB97" s="29" t="s">
        <v>361</v>
      </c>
      <c r="BC97" s="29" t="s">
        <v>361</v>
      </c>
      <c r="BD97" s="29" t="s">
        <v>361</v>
      </c>
      <c r="BE97" s="29" t="s">
        <v>361</v>
      </c>
      <c r="BF97" s="29" t="s">
        <v>361</v>
      </c>
      <c r="BG97" s="29" t="s">
        <v>361</v>
      </c>
      <c r="BH97" s="29" t="s">
        <v>361</v>
      </c>
      <c r="BI97" s="29" t="s">
        <v>361</v>
      </c>
      <c r="BJ97" s="29">
        <v>3.77</v>
      </c>
      <c r="BK97" s="29">
        <v>1.81</v>
      </c>
      <c r="BL97" s="29" t="s">
        <v>361</v>
      </c>
      <c r="BM97" s="29">
        <v>0.89</v>
      </c>
      <c r="BN97" s="29" t="s">
        <v>361</v>
      </c>
      <c r="BO97" s="29" t="s">
        <v>361</v>
      </c>
      <c r="BP97" s="29" t="s">
        <v>361</v>
      </c>
      <c r="BQ97" s="29">
        <v>0.46</v>
      </c>
      <c r="BR97" s="29">
        <v>4.62</v>
      </c>
      <c r="BS97" s="16"/>
      <c r="BT97" s="29" t="s">
        <v>361</v>
      </c>
      <c r="BU97" s="29">
        <v>0.52</v>
      </c>
      <c r="BV97" s="29" t="s">
        <v>361</v>
      </c>
      <c r="BW97" s="29" t="s">
        <v>361</v>
      </c>
      <c r="BX97" s="29" t="s">
        <v>361</v>
      </c>
      <c r="BY97" s="29" t="s">
        <v>361</v>
      </c>
      <c r="BZ97" s="29" t="s">
        <v>361</v>
      </c>
      <c r="CA97" s="29" t="s">
        <v>361</v>
      </c>
      <c r="CB97" s="29" t="s">
        <v>361</v>
      </c>
      <c r="CC97" s="29">
        <v>1.44</v>
      </c>
      <c r="CD97" s="29">
        <v>10.46</v>
      </c>
      <c r="CE97" s="29">
        <v>0.98</v>
      </c>
      <c r="CF97" s="29">
        <v>2.2599999999999998</v>
      </c>
      <c r="CG97" s="29">
        <v>7.26</v>
      </c>
      <c r="CH97" s="29">
        <v>4.6500000000000004</v>
      </c>
      <c r="CI97" s="29">
        <v>0.7</v>
      </c>
      <c r="CJ97" s="29">
        <v>1.01</v>
      </c>
      <c r="CK97" s="29">
        <v>11.5</v>
      </c>
      <c r="CL97" s="16"/>
      <c r="CM97" s="29" t="s">
        <v>361</v>
      </c>
      <c r="CN97" s="29" t="s">
        <v>361</v>
      </c>
      <c r="CO97" s="29" t="s">
        <v>361</v>
      </c>
      <c r="CP97" s="29" t="s">
        <v>361</v>
      </c>
      <c r="CQ97" s="29" t="s">
        <v>361</v>
      </c>
      <c r="CR97" s="29" t="s">
        <v>361</v>
      </c>
      <c r="CS97" s="29" t="s">
        <v>361</v>
      </c>
      <c r="CT97" s="29" t="s">
        <v>361</v>
      </c>
      <c r="CU97" s="29" t="s">
        <v>361</v>
      </c>
      <c r="CV97" s="29">
        <v>0.26</v>
      </c>
      <c r="CW97" s="29">
        <v>0.46</v>
      </c>
      <c r="CX97" s="29">
        <v>0.68</v>
      </c>
      <c r="CY97" s="29">
        <v>0.72</v>
      </c>
      <c r="CZ97" s="29">
        <v>0.45800000000000002</v>
      </c>
      <c r="DA97" s="29">
        <v>0.13700000000000001</v>
      </c>
      <c r="DB97" s="29" t="s">
        <v>361</v>
      </c>
    </row>
    <row r="98" spans="1:106" x14ac:dyDescent="0.25">
      <c r="A98" t="s">
        <v>180</v>
      </c>
      <c r="B98" s="29">
        <v>0.11</v>
      </c>
      <c r="C98" s="29" t="s">
        <v>361</v>
      </c>
      <c r="D98" s="29" t="s">
        <v>361</v>
      </c>
      <c r="E98" s="29" t="s">
        <v>361</v>
      </c>
      <c r="F98" s="29" t="s">
        <v>361</v>
      </c>
      <c r="G98" s="29">
        <v>0.11</v>
      </c>
      <c r="H98" s="29" t="s">
        <v>361</v>
      </c>
      <c r="I98" s="29" t="s">
        <v>361</v>
      </c>
      <c r="J98" s="29">
        <v>0.21</v>
      </c>
      <c r="K98" s="29">
        <v>0.25</v>
      </c>
      <c r="L98" s="29">
        <v>0.87</v>
      </c>
      <c r="M98" s="29">
        <v>0.41</v>
      </c>
      <c r="N98" s="29">
        <v>1.6</v>
      </c>
      <c r="O98" s="29">
        <v>0.21</v>
      </c>
      <c r="P98" s="29">
        <v>2.2000000000000002</v>
      </c>
      <c r="Q98" s="29">
        <v>2.2000000000000002</v>
      </c>
      <c r="R98" s="16"/>
      <c r="S98" s="29" t="s">
        <v>361</v>
      </c>
      <c r="T98" s="29" t="s">
        <v>361</v>
      </c>
      <c r="U98" s="29" t="s">
        <v>361</v>
      </c>
      <c r="V98" s="29" t="s">
        <v>361</v>
      </c>
      <c r="W98" s="29" t="s">
        <v>361</v>
      </c>
      <c r="X98" s="29" t="s">
        <v>361</v>
      </c>
      <c r="Y98" s="29" t="s">
        <v>361</v>
      </c>
      <c r="Z98" s="29" t="s">
        <v>361</v>
      </c>
      <c r="AA98" s="29" t="s">
        <v>361</v>
      </c>
      <c r="AB98" s="29" t="s">
        <v>361</v>
      </c>
      <c r="AC98" s="29" t="s">
        <v>361</v>
      </c>
      <c r="AD98" s="29" t="s">
        <v>361</v>
      </c>
      <c r="AE98" s="29">
        <v>0.25</v>
      </c>
      <c r="AF98" s="29" t="s">
        <v>361</v>
      </c>
      <c r="AG98" s="29">
        <v>0.15</v>
      </c>
      <c r="AH98" s="29">
        <v>0.79</v>
      </c>
      <c r="AI98" s="29">
        <v>0.22</v>
      </c>
      <c r="AJ98" s="16"/>
      <c r="AK98" s="29" t="s">
        <v>361</v>
      </c>
      <c r="AL98" s="29">
        <v>0.08</v>
      </c>
      <c r="AM98" s="29" t="s">
        <v>361</v>
      </c>
      <c r="AN98" s="29" t="s">
        <v>361</v>
      </c>
      <c r="AO98" s="29" t="s">
        <v>361</v>
      </c>
      <c r="AP98" s="29">
        <v>0.13</v>
      </c>
      <c r="AQ98" s="29" t="s">
        <v>361</v>
      </c>
      <c r="AR98" s="29" t="s">
        <v>361</v>
      </c>
      <c r="AS98" s="29">
        <v>0.3</v>
      </c>
      <c r="AT98" s="29">
        <v>0.19</v>
      </c>
      <c r="AU98" s="29">
        <v>0.19</v>
      </c>
      <c r="AV98" s="29">
        <v>0.28999999999999998</v>
      </c>
      <c r="AW98" s="29">
        <v>0.28000000000000003</v>
      </c>
      <c r="AX98" s="29">
        <v>0.56999999999999995</v>
      </c>
      <c r="AY98" s="29">
        <v>0.3</v>
      </c>
      <c r="AZ98" s="29">
        <v>0.32</v>
      </c>
      <c r="BA98" s="16"/>
      <c r="BB98" s="29" t="s">
        <v>361</v>
      </c>
      <c r="BC98" s="29" t="s">
        <v>361</v>
      </c>
      <c r="BD98" s="29" t="s">
        <v>361</v>
      </c>
      <c r="BE98" s="29" t="s">
        <v>361</v>
      </c>
      <c r="BF98" s="29" t="s">
        <v>361</v>
      </c>
      <c r="BG98" s="29" t="s">
        <v>361</v>
      </c>
      <c r="BH98" s="29" t="s">
        <v>361</v>
      </c>
      <c r="BI98" s="29" t="s">
        <v>361</v>
      </c>
      <c r="BJ98" s="29">
        <v>0.36</v>
      </c>
      <c r="BK98" s="29">
        <v>0.28000000000000003</v>
      </c>
      <c r="BL98" s="29" t="s">
        <v>361</v>
      </c>
      <c r="BM98" s="29">
        <v>0.2</v>
      </c>
      <c r="BN98" s="29" t="s">
        <v>361</v>
      </c>
      <c r="BO98" s="29" t="s">
        <v>361</v>
      </c>
      <c r="BP98" s="29" t="s">
        <v>361</v>
      </c>
      <c r="BQ98" s="29">
        <v>0.12</v>
      </c>
      <c r="BR98" s="29">
        <v>0.42</v>
      </c>
      <c r="BS98" s="16"/>
      <c r="BT98" s="29" t="s">
        <v>361</v>
      </c>
      <c r="BU98" s="29">
        <v>0.15</v>
      </c>
      <c r="BV98" s="29" t="s">
        <v>361</v>
      </c>
      <c r="BW98" s="29" t="s">
        <v>361</v>
      </c>
      <c r="BX98" s="29" t="s">
        <v>361</v>
      </c>
      <c r="BY98" s="29" t="s">
        <v>361</v>
      </c>
      <c r="BZ98" s="29" t="s">
        <v>361</v>
      </c>
      <c r="CA98" s="29" t="s">
        <v>361</v>
      </c>
      <c r="CB98" s="29" t="s">
        <v>361</v>
      </c>
      <c r="CC98" s="29">
        <v>0.22</v>
      </c>
      <c r="CD98" s="29">
        <v>0.89</v>
      </c>
      <c r="CE98" s="29">
        <v>0.2</v>
      </c>
      <c r="CF98" s="29">
        <v>0.39</v>
      </c>
      <c r="CG98" s="29">
        <v>0.64</v>
      </c>
      <c r="CH98" s="29">
        <v>0.51</v>
      </c>
      <c r="CI98" s="29">
        <v>0.15</v>
      </c>
      <c r="CJ98" s="29">
        <v>0.16</v>
      </c>
      <c r="CK98" s="29">
        <v>1</v>
      </c>
      <c r="CL98" s="16"/>
      <c r="CM98" s="29" t="s">
        <v>361</v>
      </c>
      <c r="CN98" s="29" t="s">
        <v>361</v>
      </c>
      <c r="CO98" s="29" t="s">
        <v>361</v>
      </c>
      <c r="CP98" s="29" t="s">
        <v>361</v>
      </c>
      <c r="CQ98" s="29" t="s">
        <v>361</v>
      </c>
      <c r="CR98" s="29" t="s">
        <v>361</v>
      </c>
      <c r="CS98" s="29" t="s">
        <v>361</v>
      </c>
      <c r="CT98" s="29" t="s">
        <v>361</v>
      </c>
      <c r="CU98" s="29" t="s">
        <v>361</v>
      </c>
      <c r="CV98" s="29">
        <v>0.1</v>
      </c>
      <c r="CW98" s="29">
        <v>0.15</v>
      </c>
      <c r="CX98" s="29">
        <v>0.19</v>
      </c>
      <c r="CY98" s="29">
        <v>0.15</v>
      </c>
      <c r="CZ98" s="29">
        <v>9.4E-2</v>
      </c>
      <c r="DA98" s="29">
        <v>6.9000000000000006E-2</v>
      </c>
      <c r="DB98" s="29" t="s">
        <v>361</v>
      </c>
    </row>
    <row r="99" spans="1:106" x14ac:dyDescent="0.25">
      <c r="A99" t="s">
        <v>181</v>
      </c>
      <c r="B99" s="29" t="s">
        <v>361</v>
      </c>
      <c r="C99" s="29" t="s">
        <v>361</v>
      </c>
      <c r="D99" s="29" t="s">
        <v>361</v>
      </c>
      <c r="E99" s="29" t="s">
        <v>361</v>
      </c>
      <c r="F99" s="29" t="s">
        <v>361</v>
      </c>
      <c r="G99" s="29" t="s">
        <v>361</v>
      </c>
      <c r="H99" s="29" t="s">
        <v>361</v>
      </c>
      <c r="I99" s="29" t="s">
        <v>361</v>
      </c>
      <c r="J99" s="29">
        <v>0.14699999999999999</v>
      </c>
      <c r="K99" s="29">
        <v>0.17</v>
      </c>
      <c r="L99" s="29">
        <v>1.66</v>
      </c>
      <c r="M99" s="29">
        <v>0.98</v>
      </c>
      <c r="N99" s="29">
        <v>3.43</v>
      </c>
      <c r="O99" s="29">
        <v>0.15</v>
      </c>
      <c r="P99" s="29">
        <v>4.99</v>
      </c>
      <c r="Q99" s="29">
        <v>5.57</v>
      </c>
      <c r="R99" s="16"/>
      <c r="S99" s="29" t="s">
        <v>361</v>
      </c>
      <c r="T99" s="29" t="s">
        <v>361</v>
      </c>
      <c r="U99" s="29" t="s">
        <v>361</v>
      </c>
      <c r="V99" s="29" t="s">
        <v>361</v>
      </c>
      <c r="W99" s="29" t="s">
        <v>361</v>
      </c>
      <c r="X99" s="29" t="s">
        <v>361</v>
      </c>
      <c r="Y99" s="29" t="s">
        <v>361</v>
      </c>
      <c r="Z99" s="29" t="s">
        <v>361</v>
      </c>
      <c r="AA99" s="29" t="s">
        <v>361</v>
      </c>
      <c r="AB99" s="29" t="s">
        <v>361</v>
      </c>
      <c r="AC99" s="29" t="s">
        <v>361</v>
      </c>
      <c r="AD99" s="29" t="s">
        <v>361</v>
      </c>
      <c r="AE99" s="29">
        <v>0.43</v>
      </c>
      <c r="AF99" s="29" t="s">
        <v>361</v>
      </c>
      <c r="AG99" s="29">
        <v>0.23799999999999999</v>
      </c>
      <c r="AH99" s="29">
        <v>3</v>
      </c>
      <c r="AI99" s="29">
        <v>0.57999999999999996</v>
      </c>
      <c r="AJ99" s="16"/>
      <c r="AK99" s="29" t="s">
        <v>361</v>
      </c>
      <c r="AL99" s="29" t="s">
        <v>361</v>
      </c>
      <c r="AM99" s="29" t="s">
        <v>361</v>
      </c>
      <c r="AN99" s="29" t="s">
        <v>361</v>
      </c>
      <c r="AO99" s="29" t="s">
        <v>361</v>
      </c>
      <c r="AP99" s="29" t="s">
        <v>361</v>
      </c>
      <c r="AQ99" s="29" t="s">
        <v>361</v>
      </c>
      <c r="AR99" s="29" t="s">
        <v>361</v>
      </c>
      <c r="AS99" s="29">
        <v>0.67</v>
      </c>
      <c r="AT99" s="29">
        <v>0.27</v>
      </c>
      <c r="AU99" s="29">
        <v>0.24</v>
      </c>
      <c r="AV99" s="29">
        <v>0.6</v>
      </c>
      <c r="AW99" s="29">
        <v>0.48</v>
      </c>
      <c r="AX99" s="29">
        <v>2.16</v>
      </c>
      <c r="AY99" s="29">
        <v>0.71</v>
      </c>
      <c r="AZ99" s="29">
        <v>0.28000000000000003</v>
      </c>
      <c r="BA99" s="16"/>
      <c r="BB99" s="29" t="s">
        <v>361</v>
      </c>
      <c r="BC99" s="29" t="s">
        <v>361</v>
      </c>
      <c r="BD99" s="29" t="s">
        <v>361</v>
      </c>
      <c r="BE99" s="29" t="s">
        <v>361</v>
      </c>
      <c r="BF99" s="29" t="s">
        <v>361</v>
      </c>
      <c r="BG99" s="29" t="s">
        <v>361</v>
      </c>
      <c r="BH99" s="29" t="s">
        <v>361</v>
      </c>
      <c r="BI99" s="29" t="s">
        <v>361</v>
      </c>
      <c r="BJ99" s="29">
        <v>1.69</v>
      </c>
      <c r="BK99" s="29">
        <v>0.72</v>
      </c>
      <c r="BL99" s="29" t="s">
        <v>361</v>
      </c>
      <c r="BM99" s="29">
        <v>0.37</v>
      </c>
      <c r="BN99" s="29" t="s">
        <v>361</v>
      </c>
      <c r="BO99" s="29" t="s">
        <v>361</v>
      </c>
      <c r="BP99" s="29" t="s">
        <v>361</v>
      </c>
      <c r="BQ99" s="29">
        <v>0.23699999999999999</v>
      </c>
      <c r="BR99" s="29">
        <v>1.96</v>
      </c>
      <c r="BS99" s="16"/>
      <c r="BT99" s="29" t="s">
        <v>361</v>
      </c>
      <c r="BU99" s="29">
        <v>0.109</v>
      </c>
      <c r="BV99" s="29" t="s">
        <v>361</v>
      </c>
      <c r="BW99" s="29" t="s">
        <v>361</v>
      </c>
      <c r="BX99" s="29" t="s">
        <v>361</v>
      </c>
      <c r="BY99" s="29" t="s">
        <v>361</v>
      </c>
      <c r="BZ99" s="29" t="s">
        <v>361</v>
      </c>
      <c r="CA99" s="29" t="s">
        <v>361</v>
      </c>
      <c r="CB99" s="29" t="s">
        <v>361</v>
      </c>
      <c r="CC99" s="29">
        <v>0.23599999999999999</v>
      </c>
      <c r="CD99" s="29">
        <v>1.85</v>
      </c>
      <c r="CE99" s="29">
        <v>0.128</v>
      </c>
      <c r="CF99" s="29">
        <v>0.39</v>
      </c>
      <c r="CG99" s="29">
        <v>1.45</v>
      </c>
      <c r="CH99" s="29">
        <v>0.68</v>
      </c>
      <c r="CI99" s="29">
        <v>0.16300000000000001</v>
      </c>
      <c r="CJ99" s="29">
        <v>0.19800000000000001</v>
      </c>
      <c r="CK99" s="29">
        <v>2.0299999999999998</v>
      </c>
      <c r="CL99" s="16"/>
      <c r="CM99" s="29" t="s">
        <v>361</v>
      </c>
      <c r="CN99" s="29" t="s">
        <v>361</v>
      </c>
      <c r="CO99" s="29" t="s">
        <v>361</v>
      </c>
      <c r="CP99" s="29" t="s">
        <v>361</v>
      </c>
      <c r="CQ99" s="29" t="s">
        <v>361</v>
      </c>
      <c r="CR99" s="29" t="s">
        <v>361</v>
      </c>
      <c r="CS99" s="29" t="s">
        <v>361</v>
      </c>
      <c r="CT99" s="29" t="s">
        <v>361</v>
      </c>
      <c r="CU99" s="29" t="s">
        <v>361</v>
      </c>
      <c r="CV99" s="29">
        <v>0.14899999999999999</v>
      </c>
      <c r="CW99" s="29">
        <v>0.111</v>
      </c>
      <c r="CX99" s="29">
        <v>0.31</v>
      </c>
      <c r="CY99" s="29">
        <v>0.33</v>
      </c>
      <c r="CZ99" s="29">
        <v>0.26</v>
      </c>
      <c r="DA99" s="29" t="s">
        <v>361</v>
      </c>
      <c r="DB99" s="29" t="s">
        <v>361</v>
      </c>
    </row>
    <row r="100" spans="1:106" x14ac:dyDescent="0.25">
      <c r="A100" t="s">
        <v>182</v>
      </c>
      <c r="B100" s="29" t="s">
        <v>361</v>
      </c>
      <c r="C100" s="29" t="s">
        <v>361</v>
      </c>
      <c r="D100" s="29" t="s">
        <v>361</v>
      </c>
      <c r="E100" s="29" t="s">
        <v>361</v>
      </c>
      <c r="F100" s="29" t="s">
        <v>361</v>
      </c>
      <c r="G100" s="29" t="s">
        <v>361</v>
      </c>
      <c r="H100" s="29" t="s">
        <v>361</v>
      </c>
      <c r="I100" s="29" t="s">
        <v>361</v>
      </c>
      <c r="J100" s="29">
        <v>8.5999999999999993E-2</v>
      </c>
      <c r="K100" s="29">
        <v>7.5999999999999998E-2</v>
      </c>
      <c r="L100" s="29">
        <v>0.25</v>
      </c>
      <c r="M100" s="29">
        <v>0.24</v>
      </c>
      <c r="N100" s="29">
        <v>0.49</v>
      </c>
      <c r="O100" s="29">
        <v>7.0000000000000007E-2</v>
      </c>
      <c r="P100" s="29">
        <v>0.55000000000000004</v>
      </c>
      <c r="Q100" s="29">
        <v>0.48</v>
      </c>
      <c r="R100" s="16"/>
      <c r="S100" s="29" t="s">
        <v>361</v>
      </c>
      <c r="T100" s="29" t="s">
        <v>361</v>
      </c>
      <c r="U100" s="29" t="s">
        <v>361</v>
      </c>
      <c r="V100" s="29" t="s">
        <v>361</v>
      </c>
      <c r="W100" s="29" t="s">
        <v>361</v>
      </c>
      <c r="X100" s="29" t="s">
        <v>361</v>
      </c>
      <c r="Y100" s="29" t="s">
        <v>361</v>
      </c>
      <c r="Z100" s="29" t="s">
        <v>361</v>
      </c>
      <c r="AA100" s="29" t="s">
        <v>361</v>
      </c>
      <c r="AB100" s="29" t="s">
        <v>361</v>
      </c>
      <c r="AC100" s="29" t="s">
        <v>361</v>
      </c>
      <c r="AD100" s="29" t="s">
        <v>361</v>
      </c>
      <c r="AE100" s="29">
        <v>0.14000000000000001</v>
      </c>
      <c r="AF100" s="29" t="s">
        <v>361</v>
      </c>
      <c r="AG100" s="29">
        <v>8.6999999999999994E-2</v>
      </c>
      <c r="AH100" s="29">
        <v>0.31</v>
      </c>
      <c r="AI100" s="29">
        <v>0.12</v>
      </c>
      <c r="AJ100" s="16"/>
      <c r="AK100" s="29" t="s">
        <v>361</v>
      </c>
      <c r="AL100" s="29" t="s">
        <v>361</v>
      </c>
      <c r="AM100" s="29" t="s">
        <v>361</v>
      </c>
      <c r="AN100" s="29" t="s">
        <v>361</v>
      </c>
      <c r="AO100" s="29" t="s">
        <v>361</v>
      </c>
      <c r="AP100" s="29" t="s">
        <v>361</v>
      </c>
      <c r="AQ100" s="29" t="s">
        <v>361</v>
      </c>
      <c r="AR100" s="29" t="s">
        <v>361</v>
      </c>
      <c r="AS100" s="29">
        <v>0.18</v>
      </c>
      <c r="AT100" s="29">
        <v>0.12</v>
      </c>
      <c r="AU100" s="29">
        <v>0.1</v>
      </c>
      <c r="AV100" s="29">
        <v>0.18</v>
      </c>
      <c r="AW100" s="29">
        <v>0.17</v>
      </c>
      <c r="AX100" s="29">
        <v>0.32</v>
      </c>
      <c r="AY100" s="29">
        <v>0.15</v>
      </c>
      <c r="AZ100" s="29">
        <v>0.11</v>
      </c>
      <c r="BA100" s="16"/>
      <c r="BB100" s="29" t="s">
        <v>361</v>
      </c>
      <c r="BC100" s="29" t="s">
        <v>361</v>
      </c>
      <c r="BD100" s="29" t="s">
        <v>361</v>
      </c>
      <c r="BE100" s="29" t="s">
        <v>361</v>
      </c>
      <c r="BF100" s="29" t="s">
        <v>361</v>
      </c>
      <c r="BG100" s="29" t="s">
        <v>361</v>
      </c>
      <c r="BH100" s="29" t="s">
        <v>361</v>
      </c>
      <c r="BI100" s="29" t="s">
        <v>361</v>
      </c>
      <c r="BJ100" s="29">
        <v>0.23</v>
      </c>
      <c r="BK100" s="29">
        <v>0.19</v>
      </c>
      <c r="BL100" s="29" t="s">
        <v>361</v>
      </c>
      <c r="BM100" s="29">
        <v>0.14000000000000001</v>
      </c>
      <c r="BN100" s="29" t="s">
        <v>361</v>
      </c>
      <c r="BO100" s="29" t="s">
        <v>361</v>
      </c>
      <c r="BP100" s="29" t="s">
        <v>361</v>
      </c>
      <c r="BQ100" s="29">
        <v>9.7000000000000003E-2</v>
      </c>
      <c r="BR100" s="29">
        <v>0.36</v>
      </c>
      <c r="BS100" s="16"/>
      <c r="BT100" s="29" t="s">
        <v>361</v>
      </c>
      <c r="BU100" s="29">
        <v>8.2000000000000003E-2</v>
      </c>
      <c r="BV100" s="29" t="s">
        <v>361</v>
      </c>
      <c r="BW100" s="29" t="s">
        <v>361</v>
      </c>
      <c r="BX100" s="29" t="s">
        <v>361</v>
      </c>
      <c r="BY100" s="29" t="s">
        <v>361</v>
      </c>
      <c r="BZ100" s="29" t="s">
        <v>361</v>
      </c>
      <c r="CA100" s="29" t="s">
        <v>361</v>
      </c>
      <c r="CB100" s="29" t="s">
        <v>361</v>
      </c>
      <c r="CC100" s="29">
        <v>9.5000000000000001E-2</v>
      </c>
      <c r="CD100" s="29">
        <v>0.26</v>
      </c>
      <c r="CE100" s="29">
        <v>7.1999999999999995E-2</v>
      </c>
      <c r="CF100" s="29">
        <v>0.11</v>
      </c>
      <c r="CG100" s="29">
        <v>0.24</v>
      </c>
      <c r="CH100" s="29">
        <v>0.16</v>
      </c>
      <c r="CI100" s="29">
        <v>7.6999999999999999E-2</v>
      </c>
      <c r="CJ100" s="29">
        <v>7.3999999999999996E-2</v>
      </c>
      <c r="CK100" s="29">
        <v>0.26</v>
      </c>
      <c r="CL100" s="16"/>
      <c r="CM100" s="29" t="s">
        <v>361</v>
      </c>
      <c r="CN100" s="29" t="s">
        <v>361</v>
      </c>
      <c r="CO100" s="29" t="s">
        <v>361</v>
      </c>
      <c r="CP100" s="29" t="s">
        <v>361</v>
      </c>
      <c r="CQ100" s="29" t="s">
        <v>361</v>
      </c>
      <c r="CR100" s="29" t="s">
        <v>361</v>
      </c>
      <c r="CS100" s="29" t="s">
        <v>361</v>
      </c>
      <c r="CT100" s="29" t="s">
        <v>361</v>
      </c>
      <c r="CU100" s="29" t="s">
        <v>361</v>
      </c>
      <c r="CV100" s="29">
        <v>7.6999999999999999E-2</v>
      </c>
      <c r="CW100" s="29">
        <v>5.8999999999999997E-2</v>
      </c>
      <c r="CX100" s="29">
        <v>0.12</v>
      </c>
      <c r="CY100" s="29">
        <v>0.11</v>
      </c>
      <c r="CZ100" s="29">
        <v>0.1</v>
      </c>
      <c r="DA100" s="29" t="s">
        <v>361</v>
      </c>
      <c r="DB100" s="29" t="s">
        <v>361</v>
      </c>
    </row>
    <row r="101" spans="1:106" x14ac:dyDescent="0.25">
      <c r="A101" t="s">
        <v>183</v>
      </c>
      <c r="B101" s="29">
        <v>0.252</v>
      </c>
      <c r="C101" s="29">
        <v>0.28199999999999997</v>
      </c>
      <c r="D101" s="29">
        <v>0.28000000000000003</v>
      </c>
      <c r="E101" s="29">
        <v>0.21</v>
      </c>
      <c r="F101" s="29">
        <v>0.28699999999999998</v>
      </c>
      <c r="G101" s="29">
        <v>0.27800000000000002</v>
      </c>
      <c r="H101" s="29">
        <v>0.23</v>
      </c>
      <c r="I101" s="29">
        <v>0.219</v>
      </c>
      <c r="J101" s="29">
        <v>0.29399999999999998</v>
      </c>
      <c r="K101" s="29" t="s">
        <v>361</v>
      </c>
      <c r="L101" s="29">
        <v>0.249</v>
      </c>
      <c r="M101" s="29">
        <v>0.17499999999999999</v>
      </c>
      <c r="N101" s="29">
        <v>0.57499999999999996</v>
      </c>
      <c r="O101" s="29" t="s">
        <v>361</v>
      </c>
      <c r="P101" s="29">
        <v>0.77700000000000002</v>
      </c>
      <c r="Q101" s="29">
        <v>0.878</v>
      </c>
      <c r="R101" s="16"/>
      <c r="S101" s="29">
        <v>0.38100000000000001</v>
      </c>
      <c r="T101" s="29">
        <v>0.307</v>
      </c>
      <c r="U101" s="29">
        <v>0.34100000000000003</v>
      </c>
      <c r="V101" s="29">
        <v>0.39100000000000001</v>
      </c>
      <c r="W101" s="29">
        <v>0.69</v>
      </c>
      <c r="X101" s="29">
        <v>0.74</v>
      </c>
      <c r="Y101" s="29">
        <v>0.64</v>
      </c>
      <c r="Z101" s="29">
        <v>0.8</v>
      </c>
      <c r="AA101" s="29">
        <v>0.45200000000000001</v>
      </c>
      <c r="AB101" s="29" t="s">
        <v>361</v>
      </c>
      <c r="AC101" s="29" t="s">
        <v>361</v>
      </c>
      <c r="AD101" s="29" t="s">
        <v>361</v>
      </c>
      <c r="AE101" s="29">
        <v>0.107</v>
      </c>
      <c r="AF101" s="29" t="s">
        <v>361</v>
      </c>
      <c r="AG101" s="29" t="s">
        <v>361</v>
      </c>
      <c r="AH101" s="29">
        <v>0.55200000000000005</v>
      </c>
      <c r="AI101" s="29">
        <v>9.6000000000000002E-2</v>
      </c>
      <c r="AJ101" s="16"/>
      <c r="AK101" s="29">
        <v>0.29899999999999999</v>
      </c>
      <c r="AL101" s="29">
        <v>0.16700000000000001</v>
      </c>
      <c r="AM101" s="29">
        <v>0.35099999999999998</v>
      </c>
      <c r="AN101" s="29">
        <v>0.23100000000000001</v>
      </c>
      <c r="AO101" s="29">
        <v>0.315</v>
      </c>
      <c r="AP101" s="29">
        <v>0.55000000000000004</v>
      </c>
      <c r="AQ101" s="29">
        <v>0.34699999999999998</v>
      </c>
      <c r="AR101" s="29">
        <v>0.5</v>
      </c>
      <c r="AS101" s="29">
        <v>0.193</v>
      </c>
      <c r="AT101" s="29" t="s">
        <v>361</v>
      </c>
      <c r="AU101" s="29" t="s">
        <v>361</v>
      </c>
      <c r="AV101" s="29" t="s">
        <v>361</v>
      </c>
      <c r="AW101" s="29">
        <v>0.13600000000000001</v>
      </c>
      <c r="AX101" s="29">
        <v>0.33300000000000002</v>
      </c>
      <c r="AY101" s="29">
        <v>0.14399999999999999</v>
      </c>
      <c r="AZ101" s="29" t="s">
        <v>361</v>
      </c>
      <c r="BA101" s="16"/>
      <c r="BB101" s="29">
        <v>0.36</v>
      </c>
      <c r="BC101" s="29">
        <v>0.28299999999999997</v>
      </c>
      <c r="BD101" s="29">
        <v>0.44</v>
      </c>
      <c r="BE101" s="29">
        <v>0.43</v>
      </c>
      <c r="BF101" s="29">
        <v>0.41</v>
      </c>
      <c r="BG101" s="29">
        <v>0.39900000000000002</v>
      </c>
      <c r="BH101" s="29">
        <v>0.51</v>
      </c>
      <c r="BI101" s="29">
        <v>0.23400000000000001</v>
      </c>
      <c r="BJ101" s="29">
        <v>1.05</v>
      </c>
      <c r="BK101" s="29">
        <v>0.51400000000000001</v>
      </c>
      <c r="BL101" s="29" t="s">
        <v>361</v>
      </c>
      <c r="BM101" s="29">
        <v>0.314</v>
      </c>
      <c r="BN101" s="29" t="s">
        <v>361</v>
      </c>
      <c r="BO101" s="29" t="s">
        <v>361</v>
      </c>
      <c r="BP101" s="29" t="s">
        <v>361</v>
      </c>
      <c r="BQ101" s="29">
        <v>0.17100000000000001</v>
      </c>
      <c r="BR101" s="29">
        <v>1.35</v>
      </c>
      <c r="BS101" s="16"/>
      <c r="BT101" s="29">
        <v>0.112</v>
      </c>
      <c r="BU101" s="29">
        <v>0.12</v>
      </c>
      <c r="BV101" s="29">
        <v>0.15</v>
      </c>
      <c r="BW101" s="29">
        <v>0.107</v>
      </c>
      <c r="BX101" s="29">
        <v>0.156</v>
      </c>
      <c r="BY101" s="29">
        <v>0.11799999999999999</v>
      </c>
      <c r="BZ101" s="29">
        <v>0.11600000000000001</v>
      </c>
      <c r="CA101" s="29">
        <v>0.23200000000000001</v>
      </c>
      <c r="CB101" s="29" t="s">
        <v>361</v>
      </c>
      <c r="CC101" s="29" t="s">
        <v>361</v>
      </c>
      <c r="CD101" s="29">
        <v>0.40799999999999997</v>
      </c>
      <c r="CE101" s="29" t="s">
        <v>361</v>
      </c>
      <c r="CF101" s="29">
        <v>0.127</v>
      </c>
      <c r="CG101" s="29">
        <v>0.28199999999999997</v>
      </c>
      <c r="CH101" s="29">
        <v>0.22</v>
      </c>
      <c r="CI101" s="29" t="s">
        <v>361</v>
      </c>
      <c r="CJ101" s="29" t="s">
        <v>361</v>
      </c>
      <c r="CK101" s="29">
        <v>0.46500000000000002</v>
      </c>
      <c r="CL101" s="16"/>
      <c r="CM101" s="29">
        <v>0.46</v>
      </c>
      <c r="CN101" s="29">
        <v>0.56000000000000005</v>
      </c>
      <c r="CO101" s="29">
        <v>0.54300000000000004</v>
      </c>
      <c r="CP101" s="29">
        <v>0.54800000000000004</v>
      </c>
      <c r="CQ101" s="29">
        <v>0.46100000000000002</v>
      </c>
      <c r="CR101" s="29">
        <v>0.56000000000000005</v>
      </c>
      <c r="CS101" s="29">
        <v>0.56000000000000005</v>
      </c>
      <c r="CT101" s="29">
        <v>0.56000000000000005</v>
      </c>
      <c r="CU101" s="29">
        <v>0.51700000000000002</v>
      </c>
      <c r="CV101" s="29" t="s">
        <v>361</v>
      </c>
      <c r="CW101" s="29">
        <v>0.114</v>
      </c>
      <c r="CX101" s="29">
        <v>0.13</v>
      </c>
      <c r="CY101" s="29">
        <v>0.112</v>
      </c>
      <c r="CZ101" s="29" t="s">
        <v>361</v>
      </c>
      <c r="DA101" s="29" t="s">
        <v>361</v>
      </c>
      <c r="DB101" s="29" t="s">
        <v>361</v>
      </c>
    </row>
    <row r="102" spans="1:106" x14ac:dyDescent="0.25">
      <c r="A102" t="s">
        <v>184</v>
      </c>
      <c r="B102" s="29">
        <v>6.0999999999999999E-2</v>
      </c>
      <c r="C102" s="29">
        <v>6.6000000000000003E-2</v>
      </c>
      <c r="D102" s="29">
        <v>6.3E-2</v>
      </c>
      <c r="E102" s="29">
        <v>4.9000000000000002E-2</v>
      </c>
      <c r="F102" s="29">
        <v>5.1999999999999998E-2</v>
      </c>
      <c r="G102" s="29">
        <v>7.0999999999999994E-2</v>
      </c>
      <c r="H102" s="29">
        <v>6.0999999999999999E-2</v>
      </c>
      <c r="I102" s="29">
        <v>6.4000000000000001E-2</v>
      </c>
      <c r="J102" s="29">
        <v>5.8999999999999997E-2</v>
      </c>
      <c r="K102" s="29" t="s">
        <v>361</v>
      </c>
      <c r="L102" s="29">
        <v>6.2E-2</v>
      </c>
      <c r="M102" s="29">
        <v>4.8000000000000001E-2</v>
      </c>
      <c r="N102" s="29">
        <v>7.4999999999999997E-2</v>
      </c>
      <c r="O102" s="29" t="s">
        <v>361</v>
      </c>
      <c r="P102" s="29">
        <v>7.5999999999999998E-2</v>
      </c>
      <c r="Q102" s="29">
        <v>8.5999999999999993E-2</v>
      </c>
      <c r="R102" s="16"/>
      <c r="S102" s="29">
        <v>7.6999999999999999E-2</v>
      </c>
      <c r="T102" s="29">
        <v>8.5000000000000006E-2</v>
      </c>
      <c r="U102" s="29">
        <v>7.6999999999999999E-2</v>
      </c>
      <c r="V102" s="29">
        <v>7.0999999999999994E-2</v>
      </c>
      <c r="W102" s="29">
        <v>6.6000000000000003E-2</v>
      </c>
      <c r="X102" s="29">
        <v>0.1</v>
      </c>
      <c r="Y102" s="29">
        <v>0.12</v>
      </c>
      <c r="Z102" s="29">
        <v>0.1</v>
      </c>
      <c r="AA102" s="29">
        <v>7.3999999999999996E-2</v>
      </c>
      <c r="AB102" s="29" t="s">
        <v>361</v>
      </c>
      <c r="AC102" s="29" t="s">
        <v>361</v>
      </c>
      <c r="AD102" s="29" t="s">
        <v>361</v>
      </c>
      <c r="AE102" s="29">
        <v>0.03</v>
      </c>
      <c r="AF102" s="29" t="s">
        <v>361</v>
      </c>
      <c r="AG102" s="29" t="s">
        <v>361</v>
      </c>
      <c r="AH102" s="29">
        <v>6.2E-2</v>
      </c>
      <c r="AI102" s="29">
        <v>2.5999999999999999E-2</v>
      </c>
      <c r="AJ102" s="16"/>
      <c r="AK102" s="29">
        <v>7.8E-2</v>
      </c>
      <c r="AL102" s="29">
        <v>6.0999999999999999E-2</v>
      </c>
      <c r="AM102" s="29">
        <v>8.8999999999999996E-2</v>
      </c>
      <c r="AN102" s="29">
        <v>5.6000000000000001E-2</v>
      </c>
      <c r="AO102" s="29">
        <v>7.6999999999999999E-2</v>
      </c>
      <c r="AP102" s="29">
        <v>0.13</v>
      </c>
      <c r="AQ102" s="29">
        <v>8.6999999999999994E-2</v>
      </c>
      <c r="AR102" s="29">
        <v>0.11</v>
      </c>
      <c r="AS102" s="29">
        <v>4.9000000000000002E-2</v>
      </c>
      <c r="AT102" s="29" t="s">
        <v>361</v>
      </c>
      <c r="AU102" s="29" t="s">
        <v>361</v>
      </c>
      <c r="AV102" s="29" t="s">
        <v>361</v>
      </c>
      <c r="AW102" s="29">
        <v>5.1999999999999998E-2</v>
      </c>
      <c r="AX102" s="29">
        <v>7.1999999999999995E-2</v>
      </c>
      <c r="AY102" s="29">
        <v>3.7999999999999999E-2</v>
      </c>
      <c r="AZ102" s="29" t="s">
        <v>361</v>
      </c>
      <c r="BA102" s="16"/>
      <c r="BB102" s="29">
        <v>7.9000000000000001E-2</v>
      </c>
      <c r="BC102" s="29">
        <v>6.5000000000000002E-2</v>
      </c>
      <c r="BD102" s="29">
        <v>0.11</v>
      </c>
      <c r="BE102" s="29">
        <v>0.1</v>
      </c>
      <c r="BF102" s="29">
        <v>0.1</v>
      </c>
      <c r="BG102" s="29">
        <v>0.08</v>
      </c>
      <c r="BH102" s="29">
        <v>0.12</v>
      </c>
      <c r="BI102" s="29">
        <v>6.5000000000000002E-2</v>
      </c>
      <c r="BJ102" s="29">
        <v>9.4E-2</v>
      </c>
      <c r="BK102" s="29">
        <v>7.9000000000000001E-2</v>
      </c>
      <c r="BL102" s="29" t="s">
        <v>361</v>
      </c>
      <c r="BM102" s="29">
        <v>9.9000000000000005E-2</v>
      </c>
      <c r="BN102" s="29" t="s">
        <v>361</v>
      </c>
      <c r="BO102" s="29" t="s">
        <v>361</v>
      </c>
      <c r="BP102" s="29" t="s">
        <v>361</v>
      </c>
      <c r="BQ102" s="29">
        <v>5.7000000000000002E-2</v>
      </c>
      <c r="BR102" s="29">
        <v>0.15</v>
      </c>
      <c r="BS102" s="16"/>
      <c r="BT102" s="29">
        <v>4.2000000000000003E-2</v>
      </c>
      <c r="BU102" s="29">
        <v>4.4999999999999998E-2</v>
      </c>
      <c r="BV102" s="29">
        <v>5.2999999999999999E-2</v>
      </c>
      <c r="BW102" s="29">
        <v>4.2000000000000003E-2</v>
      </c>
      <c r="BX102" s="29">
        <v>5.0999999999999997E-2</v>
      </c>
      <c r="BY102" s="29">
        <v>4.1000000000000002E-2</v>
      </c>
      <c r="BZ102" s="29">
        <v>0.04</v>
      </c>
      <c r="CA102" s="29">
        <v>8.5999999999999993E-2</v>
      </c>
      <c r="CB102" s="29" t="s">
        <v>361</v>
      </c>
      <c r="CC102" s="29" t="s">
        <v>361</v>
      </c>
      <c r="CD102" s="29">
        <v>6.7000000000000004E-2</v>
      </c>
      <c r="CE102" s="29" t="s">
        <v>361</v>
      </c>
      <c r="CF102" s="29">
        <v>5.5E-2</v>
      </c>
      <c r="CG102" s="29">
        <v>4.8000000000000001E-2</v>
      </c>
      <c r="CH102" s="29">
        <v>4.7E-2</v>
      </c>
      <c r="CI102" s="29" t="s">
        <v>361</v>
      </c>
      <c r="CJ102" s="29" t="s">
        <v>361</v>
      </c>
      <c r="CK102" s="29">
        <v>8.2000000000000003E-2</v>
      </c>
      <c r="CL102" s="16"/>
      <c r="CM102" s="29">
        <v>0.11</v>
      </c>
      <c r="CN102" s="29">
        <v>0.12</v>
      </c>
      <c r="CO102" s="29">
        <v>9.4E-2</v>
      </c>
      <c r="CP102" s="29">
        <v>8.8999999999999996E-2</v>
      </c>
      <c r="CQ102" s="29">
        <v>9.9000000000000005E-2</v>
      </c>
      <c r="CR102" s="29">
        <v>0.12</v>
      </c>
      <c r="CS102" s="29">
        <v>0.11</v>
      </c>
      <c r="CT102" s="29">
        <v>0.12</v>
      </c>
      <c r="CU102" s="29">
        <v>8.6999999999999994E-2</v>
      </c>
      <c r="CV102" s="29" t="s">
        <v>361</v>
      </c>
      <c r="CW102" s="29">
        <v>3.6999999999999998E-2</v>
      </c>
      <c r="CX102" s="29">
        <v>3.3000000000000002E-2</v>
      </c>
      <c r="CY102" s="29">
        <v>0.04</v>
      </c>
      <c r="CZ102" s="29" t="s">
        <v>361</v>
      </c>
      <c r="DA102" s="29" t="s">
        <v>361</v>
      </c>
      <c r="DB102" s="29" t="s">
        <v>361</v>
      </c>
    </row>
    <row r="103" spans="1:106" x14ac:dyDescent="0.25">
      <c r="A103" t="s">
        <v>185</v>
      </c>
      <c r="B103" s="29" t="s">
        <v>361</v>
      </c>
      <c r="C103" s="29" t="s">
        <v>361</v>
      </c>
      <c r="D103" s="29" t="s">
        <v>361</v>
      </c>
      <c r="E103" s="29" t="s">
        <v>361</v>
      </c>
      <c r="F103" s="29" t="s">
        <v>361</v>
      </c>
      <c r="G103" s="29">
        <v>0.28000000000000003</v>
      </c>
      <c r="H103" s="29" t="s">
        <v>361</v>
      </c>
      <c r="I103" s="29" t="s">
        <v>361</v>
      </c>
      <c r="J103" s="29">
        <v>0.2</v>
      </c>
      <c r="K103" s="29">
        <v>0.26</v>
      </c>
      <c r="L103" s="29">
        <v>1.76</v>
      </c>
      <c r="M103" s="29">
        <v>1.1100000000000001</v>
      </c>
      <c r="N103" s="29">
        <v>3.7</v>
      </c>
      <c r="O103" s="29" t="s">
        <v>361</v>
      </c>
      <c r="P103" s="29">
        <v>4.63</v>
      </c>
      <c r="Q103" s="29">
        <v>5.01</v>
      </c>
      <c r="R103" s="16"/>
      <c r="S103" s="29" t="s">
        <v>361</v>
      </c>
      <c r="T103" s="29" t="s">
        <v>361</v>
      </c>
      <c r="U103" s="29" t="s">
        <v>361</v>
      </c>
      <c r="V103" s="29" t="s">
        <v>361</v>
      </c>
      <c r="W103" s="29" t="s">
        <v>361</v>
      </c>
      <c r="X103" s="29" t="s">
        <v>361</v>
      </c>
      <c r="Y103" s="29" t="s">
        <v>361</v>
      </c>
      <c r="Z103" s="29" t="s">
        <v>361</v>
      </c>
      <c r="AA103" s="29" t="s">
        <v>361</v>
      </c>
      <c r="AB103" s="29" t="s">
        <v>361</v>
      </c>
      <c r="AC103" s="29" t="s">
        <v>361</v>
      </c>
      <c r="AD103" s="29" t="s">
        <v>361</v>
      </c>
      <c r="AE103" s="29">
        <v>0.5</v>
      </c>
      <c r="AF103" s="29" t="s">
        <v>361</v>
      </c>
      <c r="AG103" s="29">
        <v>0.312</v>
      </c>
      <c r="AH103" s="29">
        <v>3.01</v>
      </c>
      <c r="AI103" s="29">
        <v>0.76</v>
      </c>
      <c r="AJ103" s="16"/>
      <c r="AK103" s="29" t="s">
        <v>361</v>
      </c>
      <c r="AL103" s="29" t="s">
        <v>361</v>
      </c>
      <c r="AM103" s="29" t="s">
        <v>361</v>
      </c>
      <c r="AN103" s="29" t="s">
        <v>361</v>
      </c>
      <c r="AO103" s="29" t="s">
        <v>361</v>
      </c>
      <c r="AP103" s="29" t="s">
        <v>361</v>
      </c>
      <c r="AQ103" s="29" t="s">
        <v>361</v>
      </c>
      <c r="AR103" s="29" t="s">
        <v>361</v>
      </c>
      <c r="AS103" s="29">
        <v>0.89</v>
      </c>
      <c r="AT103" s="29">
        <v>0.24</v>
      </c>
      <c r="AU103" s="29">
        <v>0.43</v>
      </c>
      <c r="AV103" s="29">
        <v>0.59</v>
      </c>
      <c r="AW103" s="29">
        <v>0.78</v>
      </c>
      <c r="AX103" s="29">
        <v>2.5099999999999998</v>
      </c>
      <c r="AY103" s="29">
        <v>0.64</v>
      </c>
      <c r="AZ103" s="29">
        <v>0.46</v>
      </c>
      <c r="BA103" s="16"/>
      <c r="BB103" s="29" t="s">
        <v>361</v>
      </c>
      <c r="BC103" s="29" t="s">
        <v>361</v>
      </c>
      <c r="BD103" s="29" t="s">
        <v>361</v>
      </c>
      <c r="BE103" s="29" t="s">
        <v>361</v>
      </c>
      <c r="BF103" s="29" t="s">
        <v>361</v>
      </c>
      <c r="BG103" s="29" t="s">
        <v>361</v>
      </c>
      <c r="BH103" s="29" t="s">
        <v>361</v>
      </c>
      <c r="BI103" s="29" t="s">
        <v>361</v>
      </c>
      <c r="BJ103" s="29">
        <v>2.78</v>
      </c>
      <c r="BK103" s="29">
        <v>1.19</v>
      </c>
      <c r="BL103" s="29" t="s">
        <v>361</v>
      </c>
      <c r="BM103" s="29">
        <v>0.71</v>
      </c>
      <c r="BN103" s="29" t="s">
        <v>361</v>
      </c>
      <c r="BO103" s="29" t="s">
        <v>361</v>
      </c>
      <c r="BP103" s="29" t="s">
        <v>361</v>
      </c>
      <c r="BQ103" s="29">
        <v>0.32</v>
      </c>
      <c r="BR103" s="29">
        <v>3.03</v>
      </c>
      <c r="BS103" s="16"/>
      <c r="BT103" s="29" t="s">
        <v>361</v>
      </c>
      <c r="BU103" s="29" t="s">
        <v>361</v>
      </c>
      <c r="BV103" s="29" t="s">
        <v>361</v>
      </c>
      <c r="BW103" s="29" t="s">
        <v>361</v>
      </c>
      <c r="BX103" s="29" t="s">
        <v>361</v>
      </c>
      <c r="BY103" s="29" t="s">
        <v>361</v>
      </c>
      <c r="BZ103" s="29" t="s">
        <v>361</v>
      </c>
      <c r="CA103" s="29" t="s">
        <v>361</v>
      </c>
      <c r="CB103" s="29" t="s">
        <v>361</v>
      </c>
      <c r="CC103" s="29">
        <v>0.33</v>
      </c>
      <c r="CD103" s="29">
        <v>1.96</v>
      </c>
      <c r="CE103" s="29">
        <v>0.26</v>
      </c>
      <c r="CF103" s="29">
        <v>0.46</v>
      </c>
      <c r="CG103" s="29">
        <v>1.47</v>
      </c>
      <c r="CH103" s="29">
        <v>0.81</v>
      </c>
      <c r="CI103" s="29">
        <v>0.16300000000000001</v>
      </c>
      <c r="CJ103" s="29">
        <v>0.2</v>
      </c>
      <c r="CK103" s="29">
        <v>2.9</v>
      </c>
      <c r="CL103" s="16"/>
      <c r="CM103" s="29" t="s">
        <v>361</v>
      </c>
      <c r="CN103" s="29" t="s">
        <v>361</v>
      </c>
      <c r="CO103" s="29" t="s">
        <v>361</v>
      </c>
      <c r="CP103" s="29" t="s">
        <v>361</v>
      </c>
      <c r="CQ103" s="29" t="s">
        <v>361</v>
      </c>
      <c r="CR103" s="29" t="s">
        <v>361</v>
      </c>
      <c r="CS103" s="29" t="s">
        <v>361</v>
      </c>
      <c r="CT103" s="29" t="s">
        <v>361</v>
      </c>
      <c r="CU103" s="29" t="s">
        <v>361</v>
      </c>
      <c r="CV103" s="29">
        <v>0.33</v>
      </c>
      <c r="CW103" s="29">
        <v>0.25</v>
      </c>
      <c r="CX103" s="29">
        <v>0.6</v>
      </c>
      <c r="CY103" s="29">
        <v>0.49</v>
      </c>
      <c r="CZ103" s="29">
        <v>0.49</v>
      </c>
      <c r="DA103" s="29">
        <v>0.21</v>
      </c>
      <c r="DB103" s="29" t="s">
        <v>361</v>
      </c>
    </row>
    <row r="104" spans="1:106" x14ac:dyDescent="0.25">
      <c r="A104" t="s">
        <v>186</v>
      </c>
      <c r="B104" s="29" t="s">
        <v>361</v>
      </c>
      <c r="C104" s="29" t="s">
        <v>361</v>
      </c>
      <c r="D104" s="29" t="s">
        <v>361</v>
      </c>
      <c r="E104" s="29" t="s">
        <v>361</v>
      </c>
      <c r="F104" s="29" t="s">
        <v>361</v>
      </c>
      <c r="G104" s="29">
        <v>0.11</v>
      </c>
      <c r="H104" s="29" t="s">
        <v>361</v>
      </c>
      <c r="I104" s="29" t="s">
        <v>361</v>
      </c>
      <c r="J104" s="29">
        <v>0.14000000000000001</v>
      </c>
      <c r="K104" s="29">
        <v>0.11</v>
      </c>
      <c r="L104" s="29">
        <v>0.3</v>
      </c>
      <c r="M104" s="29">
        <v>0.17</v>
      </c>
      <c r="N104" s="29">
        <v>0.5</v>
      </c>
      <c r="O104" s="29" t="s">
        <v>361</v>
      </c>
      <c r="P104" s="29">
        <v>0.34</v>
      </c>
      <c r="Q104" s="29">
        <v>0.5</v>
      </c>
      <c r="R104" s="16"/>
      <c r="S104" s="29" t="s">
        <v>361</v>
      </c>
      <c r="T104" s="29" t="s">
        <v>361</v>
      </c>
      <c r="U104" s="29" t="s">
        <v>361</v>
      </c>
      <c r="V104" s="29" t="s">
        <v>361</v>
      </c>
      <c r="W104" s="29" t="s">
        <v>361</v>
      </c>
      <c r="X104" s="29" t="s">
        <v>361</v>
      </c>
      <c r="Y104" s="29" t="s">
        <v>361</v>
      </c>
      <c r="Z104" s="29" t="s">
        <v>361</v>
      </c>
      <c r="AA104" s="29" t="s">
        <v>361</v>
      </c>
      <c r="AB104" s="29" t="s">
        <v>361</v>
      </c>
      <c r="AC104" s="29" t="s">
        <v>361</v>
      </c>
      <c r="AD104" s="29" t="s">
        <v>361</v>
      </c>
      <c r="AE104" s="29">
        <v>0.15</v>
      </c>
      <c r="AF104" s="29" t="s">
        <v>361</v>
      </c>
      <c r="AG104" s="29">
        <v>9.8000000000000004E-2</v>
      </c>
      <c r="AH104" s="29">
        <v>0.4</v>
      </c>
      <c r="AI104" s="29">
        <v>0.14000000000000001</v>
      </c>
      <c r="AJ104" s="16"/>
      <c r="AK104" s="29" t="s">
        <v>361</v>
      </c>
      <c r="AL104" s="29" t="s">
        <v>361</v>
      </c>
      <c r="AM104" s="29" t="s">
        <v>361</v>
      </c>
      <c r="AN104" s="29" t="s">
        <v>361</v>
      </c>
      <c r="AO104" s="29" t="s">
        <v>361</v>
      </c>
      <c r="AP104" s="29" t="s">
        <v>361</v>
      </c>
      <c r="AQ104" s="29" t="s">
        <v>361</v>
      </c>
      <c r="AR104" s="29" t="s">
        <v>361</v>
      </c>
      <c r="AS104" s="29">
        <v>0.22</v>
      </c>
      <c r="AT104" s="29">
        <v>0.16</v>
      </c>
      <c r="AU104" s="29">
        <v>0.16</v>
      </c>
      <c r="AV104" s="29">
        <v>0.14000000000000001</v>
      </c>
      <c r="AW104" s="29">
        <v>0.18</v>
      </c>
      <c r="AX104" s="29">
        <v>0.39</v>
      </c>
      <c r="AY104" s="29">
        <v>0.14000000000000001</v>
      </c>
      <c r="AZ104" s="29">
        <v>0.18</v>
      </c>
      <c r="BA104" s="16"/>
      <c r="BB104" s="29" t="s">
        <v>361</v>
      </c>
      <c r="BC104" s="29" t="s">
        <v>361</v>
      </c>
      <c r="BD104" s="29" t="s">
        <v>361</v>
      </c>
      <c r="BE104" s="29" t="s">
        <v>361</v>
      </c>
      <c r="BF104" s="29" t="s">
        <v>361</v>
      </c>
      <c r="BG104" s="29" t="s">
        <v>361</v>
      </c>
      <c r="BH104" s="29" t="s">
        <v>361</v>
      </c>
      <c r="BI104" s="29" t="s">
        <v>361</v>
      </c>
      <c r="BJ104" s="29">
        <v>0.32</v>
      </c>
      <c r="BK104" s="29">
        <v>0.27</v>
      </c>
      <c r="BL104" s="29" t="s">
        <v>361</v>
      </c>
      <c r="BM104" s="29">
        <v>0.23</v>
      </c>
      <c r="BN104" s="29" t="s">
        <v>361</v>
      </c>
      <c r="BO104" s="29" t="s">
        <v>361</v>
      </c>
      <c r="BP104" s="29" t="s">
        <v>361</v>
      </c>
      <c r="BQ104" s="29">
        <v>0.12</v>
      </c>
      <c r="BR104" s="29">
        <v>0.41</v>
      </c>
      <c r="BS104" s="16"/>
      <c r="BT104" s="29" t="s">
        <v>361</v>
      </c>
      <c r="BU104" s="29" t="s">
        <v>361</v>
      </c>
      <c r="BV104" s="29" t="s">
        <v>361</v>
      </c>
      <c r="BW104" s="29" t="s">
        <v>361</v>
      </c>
      <c r="BX104" s="29" t="s">
        <v>361</v>
      </c>
      <c r="BY104" s="29" t="s">
        <v>361</v>
      </c>
      <c r="BZ104" s="29" t="s">
        <v>361</v>
      </c>
      <c r="CA104" s="29" t="s">
        <v>361</v>
      </c>
      <c r="CB104" s="29" t="s">
        <v>361</v>
      </c>
      <c r="CC104" s="29">
        <v>0.13</v>
      </c>
      <c r="CD104" s="29">
        <v>0.26</v>
      </c>
      <c r="CE104" s="29">
        <v>0.11</v>
      </c>
      <c r="CF104" s="29">
        <v>0.17</v>
      </c>
      <c r="CG104" s="29">
        <v>0.22</v>
      </c>
      <c r="CH104" s="29">
        <v>0.16</v>
      </c>
      <c r="CI104" s="29">
        <v>9.2999999999999999E-2</v>
      </c>
      <c r="CJ104" s="29">
        <v>0.1</v>
      </c>
      <c r="CK104" s="29">
        <v>0.41</v>
      </c>
      <c r="CL104" s="16"/>
      <c r="CM104" s="29" t="s">
        <v>361</v>
      </c>
      <c r="CN104" s="29" t="s">
        <v>361</v>
      </c>
      <c r="CO104" s="29" t="s">
        <v>361</v>
      </c>
      <c r="CP104" s="29" t="s">
        <v>361</v>
      </c>
      <c r="CQ104" s="29" t="s">
        <v>361</v>
      </c>
      <c r="CR104" s="29" t="s">
        <v>361</v>
      </c>
      <c r="CS104" s="29" t="s">
        <v>361</v>
      </c>
      <c r="CT104" s="29" t="s">
        <v>361</v>
      </c>
      <c r="CU104" s="29" t="s">
        <v>361</v>
      </c>
      <c r="CV104" s="29">
        <v>0.15</v>
      </c>
      <c r="CW104" s="29">
        <v>0.12</v>
      </c>
      <c r="CX104" s="29">
        <v>0.22</v>
      </c>
      <c r="CY104" s="29">
        <v>0.14000000000000001</v>
      </c>
      <c r="CZ104" s="29">
        <v>0.17</v>
      </c>
      <c r="DA104" s="29">
        <v>0.14000000000000001</v>
      </c>
      <c r="DB104" s="29" t="s">
        <v>361</v>
      </c>
    </row>
    <row r="105" spans="1:106" x14ac:dyDescent="0.25">
      <c r="A105" t="s">
        <v>187</v>
      </c>
      <c r="B105" s="29" t="s">
        <v>361</v>
      </c>
      <c r="C105" s="29" t="s">
        <v>361</v>
      </c>
      <c r="D105" s="29" t="s">
        <v>361</v>
      </c>
      <c r="E105" s="29" t="s">
        <v>361</v>
      </c>
      <c r="F105" s="29" t="s">
        <v>361</v>
      </c>
      <c r="G105" s="29" t="s">
        <v>361</v>
      </c>
      <c r="H105" s="29" t="s">
        <v>361</v>
      </c>
      <c r="I105" s="29" t="s">
        <v>361</v>
      </c>
      <c r="J105" s="29" t="s">
        <v>361</v>
      </c>
      <c r="K105" s="29" t="s">
        <v>361</v>
      </c>
      <c r="L105" s="29">
        <v>0.23200000000000001</v>
      </c>
      <c r="M105" s="29">
        <v>0.17499999999999999</v>
      </c>
      <c r="N105" s="29">
        <v>0.56999999999999995</v>
      </c>
      <c r="O105" s="29" t="s">
        <v>361</v>
      </c>
      <c r="P105" s="29">
        <v>0.62</v>
      </c>
      <c r="Q105" s="29">
        <v>0.57799999999999996</v>
      </c>
      <c r="R105" s="16"/>
      <c r="S105" s="29" t="s">
        <v>361</v>
      </c>
      <c r="T105" s="29" t="s">
        <v>361</v>
      </c>
      <c r="U105" s="29" t="s">
        <v>361</v>
      </c>
      <c r="V105" s="29" t="s">
        <v>361</v>
      </c>
      <c r="W105" s="29" t="s">
        <v>361</v>
      </c>
      <c r="X105" s="29" t="s">
        <v>361</v>
      </c>
      <c r="Y105" s="29" t="s">
        <v>361</v>
      </c>
      <c r="Z105" s="29" t="s">
        <v>361</v>
      </c>
      <c r="AA105" s="29" t="s">
        <v>361</v>
      </c>
      <c r="AB105" s="29" t="s">
        <v>361</v>
      </c>
      <c r="AC105" s="29" t="s">
        <v>361</v>
      </c>
      <c r="AD105" s="29" t="s">
        <v>361</v>
      </c>
      <c r="AE105" s="29">
        <v>9.5000000000000001E-2</v>
      </c>
      <c r="AF105" s="29" t="s">
        <v>361</v>
      </c>
      <c r="AG105" s="29" t="s">
        <v>361</v>
      </c>
      <c r="AH105" s="29">
        <v>0.36399999999999999</v>
      </c>
      <c r="AI105" s="29">
        <v>0.14499999999999999</v>
      </c>
      <c r="AJ105" s="16"/>
      <c r="AK105" s="29" t="s">
        <v>361</v>
      </c>
      <c r="AL105" s="29" t="s">
        <v>361</v>
      </c>
      <c r="AM105" s="29" t="s">
        <v>361</v>
      </c>
      <c r="AN105" s="29" t="s">
        <v>361</v>
      </c>
      <c r="AO105" s="29" t="s">
        <v>361</v>
      </c>
      <c r="AP105" s="29" t="s">
        <v>361</v>
      </c>
      <c r="AQ105" s="29" t="s">
        <v>361</v>
      </c>
      <c r="AR105" s="29" t="s">
        <v>361</v>
      </c>
      <c r="AS105" s="29">
        <v>0.13900000000000001</v>
      </c>
      <c r="AT105" s="29" t="s">
        <v>361</v>
      </c>
      <c r="AU105" s="29" t="s">
        <v>361</v>
      </c>
      <c r="AV105" s="29">
        <v>0.14499999999999999</v>
      </c>
      <c r="AW105" s="29">
        <v>0.13800000000000001</v>
      </c>
      <c r="AX105" s="29">
        <v>0.43099999999999999</v>
      </c>
      <c r="AY105" s="29">
        <v>0.14899999999999999</v>
      </c>
      <c r="AZ105" s="29" t="s">
        <v>361</v>
      </c>
      <c r="BA105" s="16"/>
      <c r="BB105" s="29" t="s">
        <v>361</v>
      </c>
      <c r="BC105" s="29" t="s">
        <v>361</v>
      </c>
      <c r="BD105" s="29" t="s">
        <v>361</v>
      </c>
      <c r="BE105" s="29" t="s">
        <v>361</v>
      </c>
      <c r="BF105" s="29" t="s">
        <v>361</v>
      </c>
      <c r="BG105" s="29" t="s">
        <v>361</v>
      </c>
      <c r="BH105" s="29" t="s">
        <v>361</v>
      </c>
      <c r="BI105" s="29" t="s">
        <v>361</v>
      </c>
      <c r="BJ105" s="29">
        <v>0.53100000000000003</v>
      </c>
      <c r="BK105" s="29">
        <v>0.27</v>
      </c>
      <c r="BL105" s="29" t="s">
        <v>361</v>
      </c>
      <c r="BM105" s="29">
        <v>0.13100000000000001</v>
      </c>
      <c r="BN105" s="29" t="s">
        <v>361</v>
      </c>
      <c r="BO105" s="29" t="s">
        <v>361</v>
      </c>
      <c r="BP105" s="29" t="s">
        <v>361</v>
      </c>
      <c r="BQ105" s="29">
        <v>0.104</v>
      </c>
      <c r="BR105" s="29">
        <v>0.63700000000000001</v>
      </c>
      <c r="BS105" s="16"/>
      <c r="BT105" s="29" t="s">
        <v>361</v>
      </c>
      <c r="BU105" s="29" t="s">
        <v>361</v>
      </c>
      <c r="BV105" s="29" t="s">
        <v>361</v>
      </c>
      <c r="BW105" s="29" t="s">
        <v>361</v>
      </c>
      <c r="BX105" s="29" t="s">
        <v>361</v>
      </c>
      <c r="BY105" s="29" t="s">
        <v>361</v>
      </c>
      <c r="BZ105" s="29" t="s">
        <v>361</v>
      </c>
      <c r="CA105" s="29" t="s">
        <v>361</v>
      </c>
      <c r="CB105" s="29" t="s">
        <v>361</v>
      </c>
      <c r="CC105" s="29" t="s">
        <v>361</v>
      </c>
      <c r="CD105" s="29">
        <v>0.248</v>
      </c>
      <c r="CE105" s="29" t="s">
        <v>361</v>
      </c>
      <c r="CF105" s="29" t="s">
        <v>361</v>
      </c>
      <c r="CG105" s="29">
        <v>0.21099999999999999</v>
      </c>
      <c r="CH105" s="29">
        <v>0.151</v>
      </c>
      <c r="CI105" s="29" t="s">
        <v>361</v>
      </c>
      <c r="CJ105" s="29" t="s">
        <v>361</v>
      </c>
      <c r="CK105" s="29">
        <v>0.375</v>
      </c>
      <c r="CL105" s="16"/>
      <c r="CM105" s="29" t="s">
        <v>361</v>
      </c>
      <c r="CN105" s="29" t="s">
        <v>361</v>
      </c>
      <c r="CO105" s="29" t="s">
        <v>361</v>
      </c>
      <c r="CP105" s="29" t="s">
        <v>361</v>
      </c>
      <c r="CQ105" s="29" t="s">
        <v>361</v>
      </c>
      <c r="CR105" s="29" t="s">
        <v>361</v>
      </c>
      <c r="CS105" s="29" t="s">
        <v>361</v>
      </c>
      <c r="CT105" s="29" t="s">
        <v>361</v>
      </c>
      <c r="CU105" s="29" t="s">
        <v>361</v>
      </c>
      <c r="CV105" s="29" t="s">
        <v>361</v>
      </c>
      <c r="CW105" s="29">
        <v>8.3000000000000004E-2</v>
      </c>
      <c r="CX105" s="29">
        <v>0.14499999999999999</v>
      </c>
      <c r="CY105" s="29">
        <v>0.14899999999999999</v>
      </c>
      <c r="CZ105" s="29">
        <v>0.123</v>
      </c>
      <c r="DA105" s="29" t="s">
        <v>361</v>
      </c>
      <c r="DB105" s="29" t="s">
        <v>361</v>
      </c>
    </row>
    <row r="106" spans="1:106" x14ac:dyDescent="0.25">
      <c r="A106" t="s">
        <v>188</v>
      </c>
      <c r="B106" s="29" t="s">
        <v>361</v>
      </c>
      <c r="C106" s="29" t="s">
        <v>361</v>
      </c>
      <c r="D106" s="29" t="s">
        <v>361</v>
      </c>
      <c r="E106" s="29" t="s">
        <v>361</v>
      </c>
      <c r="F106" s="29" t="s">
        <v>361</v>
      </c>
      <c r="G106" s="29" t="s">
        <v>361</v>
      </c>
      <c r="H106" s="29" t="s">
        <v>361</v>
      </c>
      <c r="I106" s="29" t="s">
        <v>361</v>
      </c>
      <c r="J106" s="29" t="s">
        <v>361</v>
      </c>
      <c r="K106" s="29" t="s">
        <v>361</v>
      </c>
      <c r="L106" s="29">
        <v>5.3999999999999999E-2</v>
      </c>
      <c r="M106" s="29">
        <v>3.3000000000000002E-2</v>
      </c>
      <c r="N106" s="29">
        <v>0.1</v>
      </c>
      <c r="O106" s="29" t="s">
        <v>361</v>
      </c>
      <c r="P106" s="29">
        <v>5.0999999999999997E-2</v>
      </c>
      <c r="Q106" s="29">
        <v>5.3999999999999999E-2</v>
      </c>
      <c r="R106" s="16"/>
      <c r="S106" s="29" t="s">
        <v>361</v>
      </c>
      <c r="T106" s="29" t="s">
        <v>361</v>
      </c>
      <c r="U106" s="29" t="s">
        <v>361</v>
      </c>
      <c r="V106" s="29" t="s">
        <v>361</v>
      </c>
      <c r="W106" s="29" t="s">
        <v>361</v>
      </c>
      <c r="X106" s="29" t="s">
        <v>361</v>
      </c>
      <c r="Y106" s="29" t="s">
        <v>361</v>
      </c>
      <c r="Z106" s="29" t="s">
        <v>361</v>
      </c>
      <c r="AA106" s="29" t="s">
        <v>361</v>
      </c>
      <c r="AB106" s="29" t="s">
        <v>361</v>
      </c>
      <c r="AC106" s="29" t="s">
        <v>361</v>
      </c>
      <c r="AD106" s="29" t="s">
        <v>361</v>
      </c>
      <c r="AE106" s="29">
        <v>1.9E-2</v>
      </c>
      <c r="AF106" s="29" t="s">
        <v>361</v>
      </c>
      <c r="AG106" s="29" t="s">
        <v>361</v>
      </c>
      <c r="AH106" s="29">
        <v>0.03</v>
      </c>
      <c r="AI106" s="29">
        <v>2.1999999999999999E-2</v>
      </c>
      <c r="AJ106" s="16"/>
      <c r="AK106" s="29" t="s">
        <v>361</v>
      </c>
      <c r="AL106" s="29" t="s">
        <v>361</v>
      </c>
      <c r="AM106" s="29" t="s">
        <v>361</v>
      </c>
      <c r="AN106" s="29" t="s">
        <v>361</v>
      </c>
      <c r="AO106" s="29" t="s">
        <v>361</v>
      </c>
      <c r="AP106" s="29" t="s">
        <v>361</v>
      </c>
      <c r="AQ106" s="29" t="s">
        <v>361</v>
      </c>
      <c r="AR106" s="29" t="s">
        <v>361</v>
      </c>
      <c r="AS106" s="29">
        <v>2.7E-2</v>
      </c>
      <c r="AT106" s="29" t="s">
        <v>361</v>
      </c>
      <c r="AU106" s="29" t="s">
        <v>361</v>
      </c>
      <c r="AV106" s="29">
        <v>2.9000000000000001E-2</v>
      </c>
      <c r="AW106" s="29">
        <v>2.7E-2</v>
      </c>
      <c r="AX106" s="29">
        <v>5.0999999999999997E-2</v>
      </c>
      <c r="AY106" s="29">
        <v>2.5999999999999999E-2</v>
      </c>
      <c r="AZ106" s="29" t="s">
        <v>361</v>
      </c>
      <c r="BA106" s="16"/>
      <c r="BB106" s="29" t="s">
        <v>361</v>
      </c>
      <c r="BC106" s="29" t="s">
        <v>361</v>
      </c>
      <c r="BD106" s="29" t="s">
        <v>361</v>
      </c>
      <c r="BE106" s="29" t="s">
        <v>361</v>
      </c>
      <c r="BF106" s="29" t="s">
        <v>361</v>
      </c>
      <c r="BG106" s="29" t="s">
        <v>361</v>
      </c>
      <c r="BH106" s="29" t="s">
        <v>361</v>
      </c>
      <c r="BI106" s="29" t="s">
        <v>361</v>
      </c>
      <c r="BJ106" s="29">
        <v>4.5999999999999999E-2</v>
      </c>
      <c r="BK106" s="29">
        <v>3.7999999999999999E-2</v>
      </c>
      <c r="BL106" s="29" t="s">
        <v>361</v>
      </c>
      <c r="BM106" s="29">
        <v>2.8000000000000001E-2</v>
      </c>
      <c r="BN106" s="29" t="s">
        <v>361</v>
      </c>
      <c r="BO106" s="29" t="s">
        <v>361</v>
      </c>
      <c r="BP106" s="29" t="s">
        <v>361</v>
      </c>
      <c r="BQ106" s="29">
        <v>2.5000000000000001E-2</v>
      </c>
      <c r="BR106" s="29">
        <v>5.8000000000000003E-2</v>
      </c>
      <c r="BS106" s="16"/>
      <c r="BT106" s="29" t="s">
        <v>361</v>
      </c>
      <c r="BU106" s="29" t="s">
        <v>361</v>
      </c>
      <c r="BV106" s="29" t="s">
        <v>361</v>
      </c>
      <c r="BW106" s="29" t="s">
        <v>361</v>
      </c>
      <c r="BX106" s="29" t="s">
        <v>361</v>
      </c>
      <c r="BY106" s="29" t="s">
        <v>361</v>
      </c>
      <c r="BZ106" s="29" t="s">
        <v>361</v>
      </c>
      <c r="CA106" s="29" t="s">
        <v>361</v>
      </c>
      <c r="CB106" s="29" t="s">
        <v>361</v>
      </c>
      <c r="CC106" s="29" t="s">
        <v>361</v>
      </c>
      <c r="CD106" s="29">
        <v>3.4000000000000002E-2</v>
      </c>
      <c r="CE106" s="29" t="s">
        <v>361</v>
      </c>
      <c r="CF106" s="29" t="s">
        <v>361</v>
      </c>
      <c r="CG106" s="29">
        <v>3.5000000000000003E-2</v>
      </c>
      <c r="CH106" s="29">
        <v>0.03</v>
      </c>
      <c r="CI106" s="29" t="s">
        <v>361</v>
      </c>
      <c r="CJ106" s="29" t="s">
        <v>361</v>
      </c>
      <c r="CK106" s="29">
        <v>5.3999999999999999E-2</v>
      </c>
      <c r="CL106" s="16"/>
      <c r="CM106" s="29" t="s">
        <v>361</v>
      </c>
      <c r="CN106" s="29" t="s">
        <v>361</v>
      </c>
      <c r="CO106" s="29" t="s">
        <v>361</v>
      </c>
      <c r="CP106" s="29" t="s">
        <v>361</v>
      </c>
      <c r="CQ106" s="29" t="s">
        <v>361</v>
      </c>
      <c r="CR106" s="29" t="s">
        <v>361</v>
      </c>
      <c r="CS106" s="29" t="s">
        <v>361</v>
      </c>
      <c r="CT106" s="29" t="s">
        <v>361</v>
      </c>
      <c r="CU106" s="29" t="s">
        <v>361</v>
      </c>
      <c r="CV106" s="29" t="s">
        <v>361</v>
      </c>
      <c r="CW106" s="29">
        <v>0.03</v>
      </c>
      <c r="CX106" s="29">
        <v>3.4000000000000002E-2</v>
      </c>
      <c r="CY106" s="29">
        <v>3.5000000000000003E-2</v>
      </c>
      <c r="CZ106" s="29">
        <v>2.3E-2</v>
      </c>
      <c r="DA106" s="29" t="s">
        <v>361</v>
      </c>
      <c r="DB106" s="29" t="s">
        <v>361</v>
      </c>
    </row>
    <row r="107" spans="1:106" x14ac:dyDescent="0.25">
      <c r="A107" t="s">
        <v>189</v>
      </c>
      <c r="B107" s="29">
        <v>0.216</v>
      </c>
      <c r="C107" s="29" t="s">
        <v>361</v>
      </c>
      <c r="D107" s="29" t="s">
        <v>361</v>
      </c>
      <c r="E107" s="29" t="s">
        <v>361</v>
      </c>
      <c r="F107" s="29" t="s">
        <v>361</v>
      </c>
      <c r="G107" s="29" t="s">
        <v>361</v>
      </c>
      <c r="H107" s="29" t="s">
        <v>361</v>
      </c>
      <c r="I107" s="29" t="s">
        <v>361</v>
      </c>
      <c r="J107" s="29">
        <v>0.122</v>
      </c>
      <c r="K107" s="29">
        <v>0.19600000000000001</v>
      </c>
      <c r="L107" s="29">
        <v>1.38</v>
      </c>
      <c r="M107" s="29">
        <v>0.9</v>
      </c>
      <c r="N107" s="29">
        <v>3.25</v>
      </c>
      <c r="O107" s="29">
        <v>0.13</v>
      </c>
      <c r="P107" s="29">
        <v>3.36</v>
      </c>
      <c r="Q107" s="29">
        <v>3.21</v>
      </c>
      <c r="R107" s="16"/>
      <c r="S107" s="29" t="s">
        <v>361</v>
      </c>
      <c r="T107" s="29" t="s">
        <v>361</v>
      </c>
      <c r="U107" s="29" t="s">
        <v>361</v>
      </c>
      <c r="V107" s="29" t="s">
        <v>361</v>
      </c>
      <c r="W107" s="29" t="s">
        <v>361</v>
      </c>
      <c r="X107" s="29" t="s">
        <v>361</v>
      </c>
      <c r="Y107" s="29" t="s">
        <v>361</v>
      </c>
      <c r="Z107" s="29" t="s">
        <v>361</v>
      </c>
      <c r="AA107" s="29" t="s">
        <v>361</v>
      </c>
      <c r="AB107" s="29" t="s">
        <v>361</v>
      </c>
      <c r="AC107" s="29" t="s">
        <v>361</v>
      </c>
      <c r="AD107" s="29">
        <v>0.123</v>
      </c>
      <c r="AE107" s="29">
        <v>0.5</v>
      </c>
      <c r="AF107" s="29" t="s">
        <v>361</v>
      </c>
      <c r="AG107" s="29">
        <v>0.35</v>
      </c>
      <c r="AH107" s="29">
        <v>1.9</v>
      </c>
      <c r="AI107" s="29">
        <v>0.76</v>
      </c>
      <c r="AJ107" s="16"/>
      <c r="AK107" s="29" t="s">
        <v>361</v>
      </c>
      <c r="AL107" s="29" t="s">
        <v>361</v>
      </c>
      <c r="AM107" s="29" t="s">
        <v>361</v>
      </c>
      <c r="AN107" s="29" t="s">
        <v>361</v>
      </c>
      <c r="AO107" s="29" t="s">
        <v>361</v>
      </c>
      <c r="AP107" s="29" t="s">
        <v>361</v>
      </c>
      <c r="AQ107" s="29" t="s">
        <v>361</v>
      </c>
      <c r="AR107" s="29" t="s">
        <v>361</v>
      </c>
      <c r="AS107" s="29">
        <v>0.85</v>
      </c>
      <c r="AT107" s="29">
        <v>0.24399999999999999</v>
      </c>
      <c r="AU107" s="29">
        <v>0.22600000000000001</v>
      </c>
      <c r="AV107" s="29">
        <v>0.7</v>
      </c>
      <c r="AW107" s="29">
        <v>0.91</v>
      </c>
      <c r="AX107" s="29">
        <v>2.0099999999999998</v>
      </c>
      <c r="AY107" s="29">
        <v>0.77</v>
      </c>
      <c r="AZ107" s="29">
        <v>0.54</v>
      </c>
      <c r="BA107" s="16"/>
      <c r="BB107" s="29" t="s">
        <v>361</v>
      </c>
      <c r="BC107" s="29" t="s">
        <v>361</v>
      </c>
      <c r="BD107" s="29" t="s">
        <v>361</v>
      </c>
      <c r="BE107" s="29" t="s">
        <v>361</v>
      </c>
      <c r="BF107" s="29" t="s">
        <v>361</v>
      </c>
      <c r="BG107" s="29" t="s">
        <v>361</v>
      </c>
      <c r="BH107" s="29" t="s">
        <v>361</v>
      </c>
      <c r="BI107" s="29" t="s">
        <v>361</v>
      </c>
      <c r="BJ107" s="29">
        <v>4.13</v>
      </c>
      <c r="BK107" s="29">
        <v>2.38</v>
      </c>
      <c r="BL107" s="29">
        <v>0.16800000000000001</v>
      </c>
      <c r="BM107" s="29">
        <v>1.34</v>
      </c>
      <c r="BN107" s="29" t="s">
        <v>361</v>
      </c>
      <c r="BO107" s="29" t="s">
        <v>361</v>
      </c>
      <c r="BP107" s="29" t="s">
        <v>361</v>
      </c>
      <c r="BQ107" s="29">
        <v>0.73</v>
      </c>
      <c r="BR107" s="29">
        <v>5.31</v>
      </c>
      <c r="BS107" s="16"/>
      <c r="BT107" s="29" t="s">
        <v>361</v>
      </c>
      <c r="BU107" s="29">
        <v>0.17599999999999999</v>
      </c>
      <c r="BV107" s="29" t="s">
        <v>361</v>
      </c>
      <c r="BW107" s="29" t="s">
        <v>361</v>
      </c>
      <c r="BX107" s="29" t="s">
        <v>361</v>
      </c>
      <c r="BY107" s="29" t="s">
        <v>361</v>
      </c>
      <c r="BZ107" s="29" t="s">
        <v>361</v>
      </c>
      <c r="CA107" s="29" t="s">
        <v>361</v>
      </c>
      <c r="CB107" s="29" t="s">
        <v>361</v>
      </c>
      <c r="CC107" s="29">
        <v>0.34</v>
      </c>
      <c r="CD107" s="29">
        <v>2</v>
      </c>
      <c r="CE107" s="29">
        <v>0.21299999999999999</v>
      </c>
      <c r="CF107" s="29">
        <v>0.45</v>
      </c>
      <c r="CG107" s="29">
        <v>1.29</v>
      </c>
      <c r="CH107" s="29">
        <v>0.84</v>
      </c>
      <c r="CI107" s="29">
        <v>0.14699999999999999</v>
      </c>
      <c r="CJ107" s="29">
        <v>0.20699999999999999</v>
      </c>
      <c r="CK107" s="29">
        <v>2.2400000000000002</v>
      </c>
      <c r="CL107" s="16"/>
      <c r="CM107" s="29" t="s">
        <v>361</v>
      </c>
      <c r="CN107" s="29" t="s">
        <v>361</v>
      </c>
      <c r="CO107" s="29" t="s">
        <v>361</v>
      </c>
      <c r="CP107" s="29" t="s">
        <v>361</v>
      </c>
      <c r="CQ107" s="29" t="s">
        <v>361</v>
      </c>
      <c r="CR107" s="29" t="s">
        <v>361</v>
      </c>
      <c r="CS107" s="29" t="s">
        <v>361</v>
      </c>
      <c r="CT107" s="29" t="s">
        <v>361</v>
      </c>
      <c r="CU107" s="29" t="s">
        <v>361</v>
      </c>
      <c r="CV107" s="29">
        <v>0.6</v>
      </c>
      <c r="CW107" s="29">
        <v>0.6</v>
      </c>
      <c r="CX107" s="29">
        <v>0.99</v>
      </c>
      <c r="CY107" s="29">
        <v>0.8</v>
      </c>
      <c r="CZ107" s="29">
        <v>0.74</v>
      </c>
      <c r="DA107" s="29" t="s">
        <v>361</v>
      </c>
      <c r="DB107" s="29" t="s">
        <v>361</v>
      </c>
    </row>
    <row r="108" spans="1:106" x14ac:dyDescent="0.25">
      <c r="A108" t="s">
        <v>190</v>
      </c>
      <c r="B108" s="29">
        <v>9.9000000000000005E-2</v>
      </c>
      <c r="C108" s="29" t="s">
        <v>361</v>
      </c>
      <c r="D108" s="29" t="s">
        <v>361</v>
      </c>
      <c r="E108" s="29" t="s">
        <v>361</v>
      </c>
      <c r="F108" s="29" t="s">
        <v>361</v>
      </c>
      <c r="G108" s="29" t="s">
        <v>361</v>
      </c>
      <c r="H108" s="29" t="s">
        <v>361</v>
      </c>
      <c r="I108" s="29" t="s">
        <v>361</v>
      </c>
      <c r="J108" s="29">
        <v>4.8000000000000001E-2</v>
      </c>
      <c r="K108" s="29">
        <v>5.8999999999999997E-2</v>
      </c>
      <c r="L108" s="29">
        <v>0.19</v>
      </c>
      <c r="M108" s="29">
        <v>0.13</v>
      </c>
      <c r="N108" s="29">
        <v>0.41</v>
      </c>
      <c r="O108" s="29">
        <v>5.5E-2</v>
      </c>
      <c r="P108" s="29">
        <v>0.28000000000000003</v>
      </c>
      <c r="Q108" s="29">
        <v>0.27</v>
      </c>
      <c r="R108" s="16"/>
      <c r="S108" s="29" t="s">
        <v>361</v>
      </c>
      <c r="T108" s="29" t="s">
        <v>361</v>
      </c>
      <c r="U108" s="29" t="s">
        <v>361</v>
      </c>
      <c r="V108" s="29" t="s">
        <v>361</v>
      </c>
      <c r="W108" s="29" t="s">
        <v>361</v>
      </c>
      <c r="X108" s="29" t="s">
        <v>361</v>
      </c>
      <c r="Y108" s="29" t="s">
        <v>361</v>
      </c>
      <c r="Z108" s="29" t="s">
        <v>361</v>
      </c>
      <c r="AA108" s="29" t="s">
        <v>361</v>
      </c>
      <c r="AB108" s="29" t="s">
        <v>361</v>
      </c>
      <c r="AC108" s="29" t="s">
        <v>361</v>
      </c>
      <c r="AD108" s="29">
        <v>4.4999999999999998E-2</v>
      </c>
      <c r="AE108" s="29">
        <v>0.12</v>
      </c>
      <c r="AF108" s="29" t="s">
        <v>361</v>
      </c>
      <c r="AG108" s="29">
        <v>0.13</v>
      </c>
      <c r="AH108" s="29">
        <v>0.26</v>
      </c>
      <c r="AI108" s="29">
        <v>0.11</v>
      </c>
      <c r="AJ108" s="16"/>
      <c r="AK108" s="29" t="s">
        <v>361</v>
      </c>
      <c r="AL108" s="29" t="s">
        <v>361</v>
      </c>
      <c r="AM108" s="29" t="s">
        <v>361</v>
      </c>
      <c r="AN108" s="29" t="s">
        <v>361</v>
      </c>
      <c r="AO108" s="29" t="s">
        <v>361</v>
      </c>
      <c r="AP108" s="29" t="s">
        <v>361</v>
      </c>
      <c r="AQ108" s="29" t="s">
        <v>361</v>
      </c>
      <c r="AR108" s="29" t="s">
        <v>361</v>
      </c>
      <c r="AS108" s="29">
        <v>0.2</v>
      </c>
      <c r="AT108" s="29">
        <v>7.9000000000000001E-2</v>
      </c>
      <c r="AU108" s="29">
        <v>8.8999999999999996E-2</v>
      </c>
      <c r="AV108" s="29">
        <v>0.12</v>
      </c>
      <c r="AW108" s="29">
        <v>0.18</v>
      </c>
      <c r="AX108" s="29">
        <v>0.21</v>
      </c>
      <c r="AY108" s="29">
        <v>0.15</v>
      </c>
      <c r="AZ108" s="29">
        <v>0.11</v>
      </c>
      <c r="BA108" s="16"/>
      <c r="BB108" s="29" t="s">
        <v>361</v>
      </c>
      <c r="BC108" s="29" t="s">
        <v>361</v>
      </c>
      <c r="BD108" s="29" t="s">
        <v>361</v>
      </c>
      <c r="BE108" s="29" t="s">
        <v>361</v>
      </c>
      <c r="BF108" s="29" t="s">
        <v>361</v>
      </c>
      <c r="BG108" s="29" t="s">
        <v>361</v>
      </c>
      <c r="BH108" s="29" t="s">
        <v>361</v>
      </c>
      <c r="BI108" s="29" t="s">
        <v>361</v>
      </c>
      <c r="BJ108" s="29">
        <v>0.43</v>
      </c>
      <c r="BK108" s="29">
        <v>0.27</v>
      </c>
      <c r="BL108" s="29">
        <v>7.2999999999999995E-2</v>
      </c>
      <c r="BM108" s="29">
        <v>0.26</v>
      </c>
      <c r="BN108" s="29" t="s">
        <v>361</v>
      </c>
      <c r="BO108" s="29" t="s">
        <v>361</v>
      </c>
      <c r="BP108" s="29" t="s">
        <v>361</v>
      </c>
      <c r="BQ108" s="29">
        <v>0.16</v>
      </c>
      <c r="BR108" s="29">
        <v>0.37</v>
      </c>
      <c r="BS108" s="16"/>
      <c r="BT108" s="29" t="s">
        <v>361</v>
      </c>
      <c r="BU108" s="29">
        <v>7.9000000000000001E-2</v>
      </c>
      <c r="BV108" s="29" t="s">
        <v>361</v>
      </c>
      <c r="BW108" s="29" t="s">
        <v>361</v>
      </c>
      <c r="BX108" s="29" t="s">
        <v>361</v>
      </c>
      <c r="BY108" s="29" t="s">
        <v>361</v>
      </c>
      <c r="BZ108" s="29" t="s">
        <v>361</v>
      </c>
      <c r="CA108" s="29" t="s">
        <v>361</v>
      </c>
      <c r="CB108" s="29" t="s">
        <v>361</v>
      </c>
      <c r="CC108" s="29">
        <v>0.12</v>
      </c>
      <c r="CD108" s="29">
        <v>0.23</v>
      </c>
      <c r="CE108" s="29">
        <v>6.3E-2</v>
      </c>
      <c r="CF108" s="29">
        <v>0.1</v>
      </c>
      <c r="CG108" s="29">
        <v>0.22</v>
      </c>
      <c r="CH108" s="29">
        <v>0.13</v>
      </c>
      <c r="CI108" s="29">
        <v>4.7E-2</v>
      </c>
      <c r="CJ108" s="29">
        <v>5.7000000000000002E-2</v>
      </c>
      <c r="CK108" s="29">
        <v>0.27</v>
      </c>
      <c r="CL108" s="16"/>
      <c r="CM108" s="29" t="s">
        <v>361</v>
      </c>
      <c r="CN108" s="29" t="s">
        <v>361</v>
      </c>
      <c r="CO108" s="29" t="s">
        <v>361</v>
      </c>
      <c r="CP108" s="29" t="s">
        <v>361</v>
      </c>
      <c r="CQ108" s="29" t="s">
        <v>361</v>
      </c>
      <c r="CR108" s="29" t="s">
        <v>361</v>
      </c>
      <c r="CS108" s="29" t="s">
        <v>361</v>
      </c>
      <c r="CT108" s="29" t="s">
        <v>361</v>
      </c>
      <c r="CU108" s="29" t="s">
        <v>361</v>
      </c>
      <c r="CV108" s="29">
        <v>0.13</v>
      </c>
      <c r="CW108" s="29">
        <v>0.15</v>
      </c>
      <c r="CX108" s="29">
        <v>0.22</v>
      </c>
      <c r="CY108" s="29">
        <v>0.13</v>
      </c>
      <c r="CZ108" s="29">
        <v>0.16</v>
      </c>
      <c r="DA108" s="29" t="s">
        <v>361</v>
      </c>
      <c r="DB108" s="29" t="s">
        <v>361</v>
      </c>
    </row>
    <row r="109" spans="1:106" x14ac:dyDescent="0.25">
      <c r="A109" t="s">
        <v>191</v>
      </c>
      <c r="B109" s="29" t="s">
        <v>361</v>
      </c>
      <c r="C109" s="29" t="s">
        <v>361</v>
      </c>
      <c r="D109" s="29" t="s">
        <v>361</v>
      </c>
      <c r="E109" s="29" t="s">
        <v>361</v>
      </c>
      <c r="F109" s="29" t="s">
        <v>361</v>
      </c>
      <c r="G109" s="29" t="s">
        <v>361</v>
      </c>
      <c r="H109" s="29" t="s">
        <v>361</v>
      </c>
      <c r="I109" s="29" t="s">
        <v>361</v>
      </c>
      <c r="J109" s="29" t="s">
        <v>361</v>
      </c>
      <c r="K109" s="29" t="s">
        <v>361</v>
      </c>
      <c r="L109" s="29">
        <v>0.23499999999999999</v>
      </c>
      <c r="M109" s="29">
        <v>0.17199999999999999</v>
      </c>
      <c r="N109" s="29">
        <v>0.58399999999999996</v>
      </c>
      <c r="O109" s="29" t="s">
        <v>361</v>
      </c>
      <c r="P109" s="29">
        <v>0.58699999999999997</v>
      </c>
      <c r="Q109" s="29">
        <v>0.58799999999999997</v>
      </c>
      <c r="R109" s="16"/>
      <c r="S109" s="29" t="s">
        <v>361</v>
      </c>
      <c r="T109" s="29" t="s">
        <v>361</v>
      </c>
      <c r="U109" s="29" t="s">
        <v>361</v>
      </c>
      <c r="V109" s="29" t="s">
        <v>361</v>
      </c>
      <c r="W109" s="29" t="s">
        <v>361</v>
      </c>
      <c r="X109" s="29" t="s">
        <v>361</v>
      </c>
      <c r="Y109" s="29" t="s">
        <v>361</v>
      </c>
      <c r="Z109" s="29" t="s">
        <v>361</v>
      </c>
      <c r="AA109" s="29" t="s">
        <v>361</v>
      </c>
      <c r="AB109" s="29" t="s">
        <v>361</v>
      </c>
      <c r="AC109" s="29" t="s">
        <v>361</v>
      </c>
      <c r="AD109" s="29" t="s">
        <v>361</v>
      </c>
      <c r="AE109" s="29">
        <v>9.8000000000000004E-2</v>
      </c>
      <c r="AF109" s="29" t="s">
        <v>361</v>
      </c>
      <c r="AG109" s="29" t="s">
        <v>361</v>
      </c>
      <c r="AH109" s="29">
        <v>0.28399999999999997</v>
      </c>
      <c r="AI109" s="29">
        <v>0.14000000000000001</v>
      </c>
      <c r="AJ109" s="16"/>
      <c r="AK109" s="29" t="s">
        <v>361</v>
      </c>
      <c r="AL109" s="29" t="s">
        <v>361</v>
      </c>
      <c r="AM109" s="29" t="s">
        <v>361</v>
      </c>
      <c r="AN109" s="29" t="s">
        <v>361</v>
      </c>
      <c r="AO109" s="29" t="s">
        <v>361</v>
      </c>
      <c r="AP109" s="29" t="s">
        <v>361</v>
      </c>
      <c r="AQ109" s="29" t="s">
        <v>361</v>
      </c>
      <c r="AR109" s="29" t="s">
        <v>361</v>
      </c>
      <c r="AS109" s="29">
        <v>0.16500000000000001</v>
      </c>
      <c r="AT109" s="29" t="s">
        <v>361</v>
      </c>
      <c r="AU109" s="29" t="s">
        <v>361</v>
      </c>
      <c r="AV109" s="29">
        <v>0.14000000000000001</v>
      </c>
      <c r="AW109" s="29">
        <v>0.14299999999999999</v>
      </c>
      <c r="AX109" s="29">
        <v>0.41099999999999998</v>
      </c>
      <c r="AY109" s="29">
        <v>0.152</v>
      </c>
      <c r="AZ109" s="29">
        <v>9.5000000000000001E-2</v>
      </c>
      <c r="BA109" s="16"/>
      <c r="BB109" s="29" t="s">
        <v>361</v>
      </c>
      <c r="BC109" s="29" t="s">
        <v>361</v>
      </c>
      <c r="BD109" s="29" t="s">
        <v>361</v>
      </c>
      <c r="BE109" s="29" t="s">
        <v>361</v>
      </c>
      <c r="BF109" s="29" t="s">
        <v>361</v>
      </c>
      <c r="BG109" s="29" t="s">
        <v>361</v>
      </c>
      <c r="BH109" s="29" t="s">
        <v>361</v>
      </c>
      <c r="BI109" s="29" t="s">
        <v>361</v>
      </c>
      <c r="BJ109" s="29">
        <v>1.0109999999999999</v>
      </c>
      <c r="BK109" s="29">
        <v>0.55000000000000004</v>
      </c>
      <c r="BL109" s="29" t="s">
        <v>361</v>
      </c>
      <c r="BM109" s="29">
        <v>0.29699999999999999</v>
      </c>
      <c r="BN109" s="29" t="s">
        <v>361</v>
      </c>
      <c r="BO109" s="29" t="s">
        <v>361</v>
      </c>
      <c r="BP109" s="29" t="s">
        <v>361</v>
      </c>
      <c r="BQ109" s="29">
        <v>0.17100000000000001</v>
      </c>
      <c r="BR109" s="29">
        <v>1.39</v>
      </c>
      <c r="BS109" s="16"/>
      <c r="BT109" s="29" t="s">
        <v>361</v>
      </c>
      <c r="BU109" s="29" t="s">
        <v>361</v>
      </c>
      <c r="BV109" s="29" t="s">
        <v>361</v>
      </c>
      <c r="BW109" s="29" t="s">
        <v>361</v>
      </c>
      <c r="BX109" s="29" t="s">
        <v>361</v>
      </c>
      <c r="BY109" s="29" t="s">
        <v>361</v>
      </c>
      <c r="BZ109" s="29" t="s">
        <v>361</v>
      </c>
      <c r="CA109" s="29" t="s">
        <v>361</v>
      </c>
      <c r="CB109" s="29" t="s">
        <v>361</v>
      </c>
      <c r="CC109" s="29" t="s">
        <v>361</v>
      </c>
      <c r="CD109" s="29">
        <v>0.39</v>
      </c>
      <c r="CE109" s="29" t="s">
        <v>361</v>
      </c>
      <c r="CF109" s="29" t="s">
        <v>361</v>
      </c>
      <c r="CG109" s="29">
        <v>0.26800000000000002</v>
      </c>
      <c r="CH109" s="29">
        <v>0.183</v>
      </c>
      <c r="CI109" s="29" t="s">
        <v>361</v>
      </c>
      <c r="CJ109" s="29" t="s">
        <v>361</v>
      </c>
      <c r="CK109" s="29">
        <v>0.46800000000000003</v>
      </c>
      <c r="CL109" s="16"/>
      <c r="CM109" s="29" t="s">
        <v>361</v>
      </c>
      <c r="CN109" s="29" t="s">
        <v>361</v>
      </c>
      <c r="CO109" s="29" t="s">
        <v>361</v>
      </c>
      <c r="CP109" s="29" t="s">
        <v>361</v>
      </c>
      <c r="CQ109" s="29" t="s">
        <v>361</v>
      </c>
      <c r="CR109" s="29" t="s">
        <v>361</v>
      </c>
      <c r="CS109" s="29" t="s">
        <v>361</v>
      </c>
      <c r="CT109" s="29" t="s">
        <v>361</v>
      </c>
      <c r="CU109" s="29" t="s">
        <v>361</v>
      </c>
      <c r="CV109" s="29" t="s">
        <v>361</v>
      </c>
      <c r="CW109" s="29">
        <v>0.124</v>
      </c>
      <c r="CX109" s="29">
        <v>0.22700000000000001</v>
      </c>
      <c r="CY109" s="29">
        <v>0.17799999999999999</v>
      </c>
      <c r="CZ109" s="29">
        <v>0.154</v>
      </c>
      <c r="DA109" s="29" t="s">
        <v>361</v>
      </c>
      <c r="DB109" s="29" t="s">
        <v>361</v>
      </c>
    </row>
    <row r="110" spans="1:106" x14ac:dyDescent="0.25">
      <c r="A110" t="s">
        <v>192</v>
      </c>
      <c r="B110" s="29" t="s">
        <v>361</v>
      </c>
      <c r="C110" s="29" t="s">
        <v>361</v>
      </c>
      <c r="D110" s="29" t="s">
        <v>361</v>
      </c>
      <c r="E110" s="29" t="s">
        <v>361</v>
      </c>
      <c r="F110" s="29" t="s">
        <v>361</v>
      </c>
      <c r="G110" s="29" t="s">
        <v>361</v>
      </c>
      <c r="H110" s="29" t="s">
        <v>361</v>
      </c>
      <c r="I110" s="29" t="s">
        <v>361</v>
      </c>
      <c r="J110" s="29" t="s">
        <v>361</v>
      </c>
      <c r="K110" s="29" t="s">
        <v>361</v>
      </c>
      <c r="L110" s="29">
        <v>4.4999999999999998E-2</v>
      </c>
      <c r="M110" s="29">
        <v>3.3000000000000002E-2</v>
      </c>
      <c r="N110" s="29">
        <v>7.0000000000000007E-2</v>
      </c>
      <c r="O110" s="29" t="s">
        <v>361</v>
      </c>
      <c r="P110" s="29">
        <v>6.4000000000000001E-2</v>
      </c>
      <c r="Q110" s="29">
        <v>6.9000000000000006E-2</v>
      </c>
      <c r="R110" s="16"/>
      <c r="S110" s="29" t="s">
        <v>361</v>
      </c>
      <c r="T110" s="29" t="s">
        <v>361</v>
      </c>
      <c r="U110" s="29" t="s">
        <v>361</v>
      </c>
      <c r="V110" s="29" t="s">
        <v>361</v>
      </c>
      <c r="W110" s="29" t="s">
        <v>361</v>
      </c>
      <c r="X110" s="29" t="s">
        <v>361</v>
      </c>
      <c r="Y110" s="29" t="s">
        <v>361</v>
      </c>
      <c r="Z110" s="29" t="s">
        <v>361</v>
      </c>
      <c r="AA110" s="29" t="s">
        <v>361</v>
      </c>
      <c r="AB110" s="29" t="s">
        <v>361</v>
      </c>
      <c r="AC110" s="29" t="s">
        <v>361</v>
      </c>
      <c r="AD110" s="29" t="s">
        <v>361</v>
      </c>
      <c r="AE110" s="29">
        <v>2.5000000000000001E-2</v>
      </c>
      <c r="AF110" s="29" t="s">
        <v>361</v>
      </c>
      <c r="AG110" s="29" t="s">
        <v>361</v>
      </c>
      <c r="AH110" s="29">
        <v>4.9000000000000002E-2</v>
      </c>
      <c r="AI110" s="29">
        <v>2.5999999999999999E-2</v>
      </c>
      <c r="AJ110" s="16"/>
      <c r="AK110" s="29" t="s">
        <v>361</v>
      </c>
      <c r="AL110" s="29" t="s">
        <v>361</v>
      </c>
      <c r="AM110" s="29" t="s">
        <v>361</v>
      </c>
      <c r="AN110" s="29" t="s">
        <v>361</v>
      </c>
      <c r="AO110" s="29" t="s">
        <v>361</v>
      </c>
      <c r="AP110" s="29" t="s">
        <v>361</v>
      </c>
      <c r="AQ110" s="29" t="s">
        <v>361</v>
      </c>
      <c r="AR110" s="29" t="s">
        <v>361</v>
      </c>
      <c r="AS110" s="29">
        <v>4.2999999999999997E-2</v>
      </c>
      <c r="AT110" s="29" t="s">
        <v>361</v>
      </c>
      <c r="AU110" s="29" t="s">
        <v>361</v>
      </c>
      <c r="AV110" s="29">
        <v>3.4000000000000002E-2</v>
      </c>
      <c r="AW110" s="29">
        <v>2.7E-2</v>
      </c>
      <c r="AX110" s="29">
        <v>5.6000000000000001E-2</v>
      </c>
      <c r="AY110" s="29">
        <v>3.3000000000000002E-2</v>
      </c>
      <c r="AZ110" s="29">
        <v>2.5000000000000001E-2</v>
      </c>
      <c r="BA110" s="16"/>
      <c r="BB110" s="29" t="s">
        <v>361</v>
      </c>
      <c r="BC110" s="29" t="s">
        <v>361</v>
      </c>
      <c r="BD110" s="29" t="s">
        <v>361</v>
      </c>
      <c r="BE110" s="29" t="s">
        <v>361</v>
      </c>
      <c r="BF110" s="29" t="s">
        <v>361</v>
      </c>
      <c r="BG110" s="29" t="s">
        <v>361</v>
      </c>
      <c r="BH110" s="29" t="s">
        <v>361</v>
      </c>
      <c r="BI110" s="29" t="s">
        <v>361</v>
      </c>
      <c r="BJ110" s="29">
        <v>7.2999999999999995E-2</v>
      </c>
      <c r="BK110" s="29">
        <v>7.4999999999999997E-2</v>
      </c>
      <c r="BL110" s="29" t="s">
        <v>361</v>
      </c>
      <c r="BM110" s="29">
        <v>5.2999999999999999E-2</v>
      </c>
      <c r="BN110" s="29" t="s">
        <v>361</v>
      </c>
      <c r="BO110" s="29" t="s">
        <v>361</v>
      </c>
      <c r="BP110" s="29" t="s">
        <v>361</v>
      </c>
      <c r="BQ110" s="29">
        <v>3.7999999999999999E-2</v>
      </c>
      <c r="BR110" s="29">
        <v>0.1</v>
      </c>
      <c r="BS110" s="16"/>
      <c r="BT110" s="29" t="s">
        <v>361</v>
      </c>
      <c r="BU110" s="29" t="s">
        <v>361</v>
      </c>
      <c r="BV110" s="29" t="s">
        <v>361</v>
      </c>
      <c r="BW110" s="29" t="s">
        <v>361</v>
      </c>
      <c r="BX110" s="29" t="s">
        <v>361</v>
      </c>
      <c r="BY110" s="29" t="s">
        <v>361</v>
      </c>
      <c r="BZ110" s="29" t="s">
        <v>361</v>
      </c>
      <c r="CA110" s="29" t="s">
        <v>361</v>
      </c>
      <c r="CB110" s="29" t="s">
        <v>361</v>
      </c>
      <c r="CC110" s="29" t="s">
        <v>361</v>
      </c>
      <c r="CD110" s="29">
        <v>4.8000000000000001E-2</v>
      </c>
      <c r="CE110" s="29" t="s">
        <v>361</v>
      </c>
      <c r="CF110" s="29" t="s">
        <v>361</v>
      </c>
      <c r="CG110" s="29">
        <v>4.4999999999999998E-2</v>
      </c>
      <c r="CH110" s="29">
        <v>3.2000000000000001E-2</v>
      </c>
      <c r="CI110" s="29" t="s">
        <v>361</v>
      </c>
      <c r="CJ110" s="29" t="s">
        <v>361</v>
      </c>
      <c r="CK110" s="29">
        <v>5.0999999999999997E-2</v>
      </c>
      <c r="CL110" s="16"/>
      <c r="CM110" s="29" t="s">
        <v>361</v>
      </c>
      <c r="CN110" s="29" t="s">
        <v>361</v>
      </c>
      <c r="CO110" s="29" t="s">
        <v>361</v>
      </c>
      <c r="CP110" s="29" t="s">
        <v>361</v>
      </c>
      <c r="CQ110" s="29" t="s">
        <v>361</v>
      </c>
      <c r="CR110" s="29" t="s">
        <v>361</v>
      </c>
      <c r="CS110" s="29" t="s">
        <v>361</v>
      </c>
      <c r="CT110" s="29" t="s">
        <v>361</v>
      </c>
      <c r="CU110" s="29" t="s">
        <v>361</v>
      </c>
      <c r="CV110" s="29" t="s">
        <v>361</v>
      </c>
      <c r="CW110" s="29">
        <v>3.5000000000000003E-2</v>
      </c>
      <c r="CX110" s="29">
        <v>0.04</v>
      </c>
      <c r="CY110" s="29">
        <v>2.9000000000000001E-2</v>
      </c>
      <c r="CZ110" s="29">
        <v>3.5999999999999997E-2</v>
      </c>
      <c r="DA110" s="29" t="s">
        <v>361</v>
      </c>
      <c r="DB110" s="29" t="s">
        <v>361</v>
      </c>
    </row>
    <row r="111" spans="1:106" x14ac:dyDescent="0.25">
      <c r="A111" t="s">
        <v>193</v>
      </c>
      <c r="B111" s="29">
        <v>0.27</v>
      </c>
      <c r="C111" s="29" t="s">
        <v>361</v>
      </c>
      <c r="D111" s="29" t="s">
        <v>361</v>
      </c>
      <c r="E111" s="29" t="s">
        <v>361</v>
      </c>
      <c r="F111" s="29" t="s">
        <v>361</v>
      </c>
      <c r="G111" s="29" t="s">
        <v>361</v>
      </c>
      <c r="H111" s="29" t="s">
        <v>361</v>
      </c>
      <c r="I111" s="29">
        <v>0.112</v>
      </c>
      <c r="J111" s="29" t="s">
        <v>361</v>
      </c>
      <c r="K111" s="29" t="s">
        <v>361</v>
      </c>
      <c r="L111" s="29">
        <v>0.64</v>
      </c>
      <c r="M111" s="29">
        <v>0.38900000000000001</v>
      </c>
      <c r="N111" s="29">
        <v>1.45</v>
      </c>
      <c r="O111" s="29" t="s">
        <v>361</v>
      </c>
      <c r="P111" s="29">
        <v>1.7</v>
      </c>
      <c r="Q111" s="29">
        <v>1.56</v>
      </c>
      <c r="R111" s="16"/>
      <c r="S111" s="29" t="s">
        <v>361</v>
      </c>
      <c r="T111" s="29" t="s">
        <v>361</v>
      </c>
      <c r="U111" s="29" t="s">
        <v>361</v>
      </c>
      <c r="V111" s="29" t="s">
        <v>361</v>
      </c>
      <c r="W111" s="29" t="s">
        <v>361</v>
      </c>
      <c r="X111" s="29" t="s">
        <v>361</v>
      </c>
      <c r="Y111" s="29" t="s">
        <v>361</v>
      </c>
      <c r="Z111" s="29" t="s">
        <v>361</v>
      </c>
      <c r="AA111" s="29" t="s">
        <v>361</v>
      </c>
      <c r="AB111" s="29" t="s">
        <v>361</v>
      </c>
      <c r="AC111" s="29" t="s">
        <v>361</v>
      </c>
      <c r="AD111" s="29" t="s">
        <v>361</v>
      </c>
      <c r="AE111" s="29">
        <v>0.21199999999999999</v>
      </c>
      <c r="AF111" s="29" t="s">
        <v>361</v>
      </c>
      <c r="AG111" s="29">
        <v>0.20200000000000001</v>
      </c>
      <c r="AH111" s="29">
        <v>0.66</v>
      </c>
      <c r="AI111" s="29">
        <v>0.375</v>
      </c>
      <c r="AJ111" s="16"/>
      <c r="AK111" s="29" t="s">
        <v>361</v>
      </c>
      <c r="AL111" s="29" t="s">
        <v>361</v>
      </c>
      <c r="AM111" s="29" t="s">
        <v>361</v>
      </c>
      <c r="AN111" s="29" t="s">
        <v>361</v>
      </c>
      <c r="AO111" s="29" t="s">
        <v>361</v>
      </c>
      <c r="AP111" s="29" t="s">
        <v>361</v>
      </c>
      <c r="AQ111" s="29" t="s">
        <v>361</v>
      </c>
      <c r="AR111" s="29" t="s">
        <v>361</v>
      </c>
      <c r="AS111" s="29">
        <v>0.40600000000000003</v>
      </c>
      <c r="AT111" s="29">
        <v>0.185</v>
      </c>
      <c r="AU111" s="29">
        <v>0.16500000000000001</v>
      </c>
      <c r="AV111" s="29">
        <v>0.34799999999999998</v>
      </c>
      <c r="AW111" s="29">
        <v>0.39400000000000002</v>
      </c>
      <c r="AX111" s="29">
        <v>1.1299999999999999</v>
      </c>
      <c r="AY111" s="29">
        <v>0.38200000000000001</v>
      </c>
      <c r="AZ111" s="29">
        <v>0.35399999999999998</v>
      </c>
      <c r="BA111" s="16"/>
      <c r="BB111" s="29" t="s">
        <v>361</v>
      </c>
      <c r="BC111" s="29" t="s">
        <v>361</v>
      </c>
      <c r="BD111" s="29" t="s">
        <v>361</v>
      </c>
      <c r="BE111" s="29" t="s">
        <v>361</v>
      </c>
      <c r="BF111" s="29" t="s">
        <v>361</v>
      </c>
      <c r="BG111" s="29" t="s">
        <v>361</v>
      </c>
      <c r="BH111" s="29" t="s">
        <v>361</v>
      </c>
      <c r="BI111" s="29" t="s">
        <v>361</v>
      </c>
      <c r="BJ111" s="29">
        <v>2.88</v>
      </c>
      <c r="BK111" s="29">
        <v>1.69</v>
      </c>
      <c r="BL111" s="29">
        <v>0.14199999999999999</v>
      </c>
      <c r="BM111" s="29">
        <v>0.92</v>
      </c>
      <c r="BN111" s="29" t="s">
        <v>361</v>
      </c>
      <c r="BO111" s="29" t="s">
        <v>361</v>
      </c>
      <c r="BP111" s="29" t="s">
        <v>361</v>
      </c>
      <c r="BQ111" s="29">
        <v>0.59</v>
      </c>
      <c r="BR111" s="29">
        <v>3.81</v>
      </c>
      <c r="BS111" s="16"/>
      <c r="BT111" s="29" t="s">
        <v>361</v>
      </c>
      <c r="BU111" s="29">
        <v>0.17899999999999999</v>
      </c>
      <c r="BV111" s="29" t="s">
        <v>361</v>
      </c>
      <c r="BW111" s="29" t="s">
        <v>361</v>
      </c>
      <c r="BX111" s="29" t="s">
        <v>361</v>
      </c>
      <c r="BY111" s="29" t="s">
        <v>361</v>
      </c>
      <c r="BZ111" s="29" t="s">
        <v>361</v>
      </c>
      <c r="CA111" s="29" t="s">
        <v>361</v>
      </c>
      <c r="CB111" s="29" t="s">
        <v>361</v>
      </c>
      <c r="CC111" s="29">
        <v>0.182</v>
      </c>
      <c r="CD111" s="29">
        <v>1.1399999999999999</v>
      </c>
      <c r="CE111" s="29">
        <v>0.11</v>
      </c>
      <c r="CF111" s="29">
        <v>0.20899999999999999</v>
      </c>
      <c r="CG111" s="29">
        <v>0.79</v>
      </c>
      <c r="CH111" s="29">
        <v>0.56000000000000005</v>
      </c>
      <c r="CI111" s="29">
        <v>0.11799999999999999</v>
      </c>
      <c r="CJ111" s="29">
        <v>0.126</v>
      </c>
      <c r="CK111" s="29">
        <v>1.37</v>
      </c>
      <c r="CL111" s="16"/>
      <c r="CM111" s="29" t="s">
        <v>361</v>
      </c>
      <c r="CN111" s="29" t="s">
        <v>361</v>
      </c>
      <c r="CO111" s="29" t="s">
        <v>361</v>
      </c>
      <c r="CP111" s="29" t="s">
        <v>361</v>
      </c>
      <c r="CQ111" s="29" t="s">
        <v>361</v>
      </c>
      <c r="CR111" s="29" t="s">
        <v>361</v>
      </c>
      <c r="CS111" s="29" t="s">
        <v>361</v>
      </c>
      <c r="CT111" s="29" t="s">
        <v>361</v>
      </c>
      <c r="CU111" s="29" t="s">
        <v>361</v>
      </c>
      <c r="CV111" s="29">
        <v>0.36499999999999999</v>
      </c>
      <c r="CW111" s="29">
        <v>0.4</v>
      </c>
      <c r="CX111" s="29">
        <v>0.75</v>
      </c>
      <c r="CY111" s="29">
        <v>0.65</v>
      </c>
      <c r="CZ111" s="29">
        <v>0.52500000000000002</v>
      </c>
      <c r="DA111" s="29">
        <v>0.13800000000000001</v>
      </c>
      <c r="DB111" s="29" t="s">
        <v>361</v>
      </c>
    </row>
    <row r="112" spans="1:106" x14ac:dyDescent="0.25">
      <c r="A112" t="s">
        <v>194</v>
      </c>
      <c r="B112" s="29">
        <v>0.16</v>
      </c>
      <c r="C112" s="29" t="s">
        <v>361</v>
      </c>
      <c r="D112" s="29" t="s">
        <v>361</v>
      </c>
      <c r="E112" s="29" t="s">
        <v>361</v>
      </c>
      <c r="F112" s="29" t="s">
        <v>361</v>
      </c>
      <c r="G112" s="29" t="s">
        <v>361</v>
      </c>
      <c r="H112" s="29" t="s">
        <v>361</v>
      </c>
      <c r="I112" s="29">
        <v>8.6999999999999994E-2</v>
      </c>
      <c r="J112" s="29" t="s">
        <v>361</v>
      </c>
      <c r="K112" s="29" t="s">
        <v>361</v>
      </c>
      <c r="L112" s="29">
        <v>0.1</v>
      </c>
      <c r="M112" s="29">
        <v>7.1999999999999995E-2</v>
      </c>
      <c r="N112" s="29">
        <v>0.2</v>
      </c>
      <c r="O112" s="29" t="s">
        <v>361</v>
      </c>
      <c r="P112" s="29">
        <v>0.2</v>
      </c>
      <c r="Q112" s="29">
        <v>0.22</v>
      </c>
      <c r="R112" s="16"/>
      <c r="S112" s="29" t="s">
        <v>361</v>
      </c>
      <c r="T112" s="29" t="s">
        <v>361</v>
      </c>
      <c r="U112" s="29" t="s">
        <v>361</v>
      </c>
      <c r="V112" s="29" t="s">
        <v>361</v>
      </c>
      <c r="W112" s="29" t="s">
        <v>361</v>
      </c>
      <c r="X112" s="29" t="s">
        <v>361</v>
      </c>
      <c r="Y112" s="29" t="s">
        <v>361</v>
      </c>
      <c r="Z112" s="29" t="s">
        <v>361</v>
      </c>
      <c r="AA112" s="29" t="s">
        <v>361</v>
      </c>
      <c r="AB112" s="29" t="s">
        <v>361</v>
      </c>
      <c r="AC112" s="29" t="s">
        <v>361</v>
      </c>
      <c r="AD112" s="29" t="s">
        <v>361</v>
      </c>
      <c r="AE112" s="29">
        <v>5.7000000000000002E-2</v>
      </c>
      <c r="AF112" s="29" t="s">
        <v>361</v>
      </c>
      <c r="AG112" s="29">
        <v>4.5999999999999999E-2</v>
      </c>
      <c r="AH112" s="29">
        <v>0.13</v>
      </c>
      <c r="AI112" s="29">
        <v>7.0000000000000007E-2</v>
      </c>
      <c r="AJ112" s="16"/>
      <c r="AK112" s="29" t="s">
        <v>361</v>
      </c>
      <c r="AL112" s="29" t="s">
        <v>361</v>
      </c>
      <c r="AM112" s="29" t="s">
        <v>361</v>
      </c>
      <c r="AN112" s="29" t="s">
        <v>361</v>
      </c>
      <c r="AO112" s="29" t="s">
        <v>361</v>
      </c>
      <c r="AP112" s="29" t="s">
        <v>361</v>
      </c>
      <c r="AQ112" s="29" t="s">
        <v>361</v>
      </c>
      <c r="AR112" s="29" t="s">
        <v>361</v>
      </c>
      <c r="AS112" s="29">
        <v>9.0999999999999998E-2</v>
      </c>
      <c r="AT112" s="29">
        <v>5.7000000000000002E-2</v>
      </c>
      <c r="AU112" s="29">
        <v>5.1999999999999998E-2</v>
      </c>
      <c r="AV112" s="29">
        <v>7.4999999999999997E-2</v>
      </c>
      <c r="AW112" s="29">
        <v>9.5000000000000001E-2</v>
      </c>
      <c r="AX112" s="29">
        <v>0.16</v>
      </c>
      <c r="AY112" s="29">
        <v>8.6999999999999994E-2</v>
      </c>
      <c r="AZ112" s="29">
        <v>7.4999999999999997E-2</v>
      </c>
      <c r="BA112" s="16"/>
      <c r="BB112" s="29" t="s">
        <v>361</v>
      </c>
      <c r="BC112" s="29" t="s">
        <v>361</v>
      </c>
      <c r="BD112" s="29" t="s">
        <v>361</v>
      </c>
      <c r="BE112" s="29" t="s">
        <v>361</v>
      </c>
      <c r="BF112" s="29" t="s">
        <v>361</v>
      </c>
      <c r="BG112" s="29" t="s">
        <v>361</v>
      </c>
      <c r="BH112" s="29" t="s">
        <v>361</v>
      </c>
      <c r="BI112" s="29" t="s">
        <v>361</v>
      </c>
      <c r="BJ112" s="29">
        <v>0.28999999999999998</v>
      </c>
      <c r="BK112" s="29">
        <v>0.22</v>
      </c>
      <c r="BL112" s="29">
        <v>5.2999999999999999E-2</v>
      </c>
      <c r="BM112" s="29">
        <v>0.14000000000000001</v>
      </c>
      <c r="BN112" s="29" t="s">
        <v>361</v>
      </c>
      <c r="BO112" s="29" t="s">
        <v>361</v>
      </c>
      <c r="BP112" s="29" t="s">
        <v>361</v>
      </c>
      <c r="BQ112" s="29">
        <v>0.11</v>
      </c>
      <c r="BR112" s="29">
        <v>0.39</v>
      </c>
      <c r="BS112" s="16"/>
      <c r="BT112" s="29" t="s">
        <v>361</v>
      </c>
      <c r="BU112" s="29">
        <v>7.0000000000000007E-2</v>
      </c>
      <c r="BV112" s="29" t="s">
        <v>361</v>
      </c>
      <c r="BW112" s="29" t="s">
        <v>361</v>
      </c>
      <c r="BX112" s="29" t="s">
        <v>361</v>
      </c>
      <c r="BY112" s="29" t="s">
        <v>361</v>
      </c>
      <c r="BZ112" s="29" t="s">
        <v>361</v>
      </c>
      <c r="CA112" s="29" t="s">
        <v>361</v>
      </c>
      <c r="CB112" s="29" t="s">
        <v>361</v>
      </c>
      <c r="CC112" s="29">
        <v>5.8999999999999997E-2</v>
      </c>
      <c r="CD112" s="29">
        <v>0.16</v>
      </c>
      <c r="CE112" s="29">
        <v>4.2999999999999997E-2</v>
      </c>
      <c r="CF112" s="29">
        <v>5.3999999999999999E-2</v>
      </c>
      <c r="CG112" s="29">
        <v>0.13</v>
      </c>
      <c r="CH112" s="29">
        <v>0.1</v>
      </c>
      <c r="CI112" s="29">
        <v>4.8000000000000001E-2</v>
      </c>
      <c r="CJ112" s="29">
        <v>4.5999999999999999E-2</v>
      </c>
      <c r="CK112" s="29">
        <v>0.17</v>
      </c>
      <c r="CL112" s="16"/>
      <c r="CM112" s="29" t="s">
        <v>361</v>
      </c>
      <c r="CN112" s="29" t="s">
        <v>361</v>
      </c>
      <c r="CO112" s="29" t="s">
        <v>361</v>
      </c>
      <c r="CP112" s="29" t="s">
        <v>361</v>
      </c>
      <c r="CQ112" s="29" t="s">
        <v>361</v>
      </c>
      <c r="CR112" s="29" t="s">
        <v>361</v>
      </c>
      <c r="CS112" s="29" t="s">
        <v>361</v>
      </c>
      <c r="CT112" s="29" t="s">
        <v>361</v>
      </c>
      <c r="CU112" s="29" t="s">
        <v>361</v>
      </c>
      <c r="CV112" s="29">
        <v>7.8E-2</v>
      </c>
      <c r="CW112" s="29">
        <v>0.11</v>
      </c>
      <c r="CX112" s="29">
        <v>0.16</v>
      </c>
      <c r="CY112" s="29">
        <v>0.13</v>
      </c>
      <c r="CZ112" s="29">
        <v>9.9000000000000005E-2</v>
      </c>
      <c r="DA112" s="29">
        <v>5.2999999999999999E-2</v>
      </c>
      <c r="DB112" s="29" t="s">
        <v>361</v>
      </c>
    </row>
    <row r="113" spans="1:106" x14ac:dyDescent="0.25">
      <c r="A113" t="s">
        <v>195</v>
      </c>
      <c r="B113" s="29">
        <v>0.115</v>
      </c>
      <c r="C113" s="29" t="s">
        <v>361</v>
      </c>
      <c r="D113" s="29" t="s">
        <v>361</v>
      </c>
      <c r="E113" s="29" t="s">
        <v>361</v>
      </c>
      <c r="F113" s="29" t="s">
        <v>361</v>
      </c>
      <c r="G113" s="29" t="s">
        <v>361</v>
      </c>
      <c r="H113" s="29" t="s">
        <v>361</v>
      </c>
      <c r="I113" s="29" t="s">
        <v>361</v>
      </c>
      <c r="J113" s="29" t="s">
        <v>361</v>
      </c>
      <c r="K113" s="29" t="s">
        <v>361</v>
      </c>
      <c r="L113" s="29" t="s">
        <v>361</v>
      </c>
      <c r="M113" s="29" t="s">
        <v>361</v>
      </c>
      <c r="N113" s="29">
        <v>0.161</v>
      </c>
      <c r="O113" s="29" t="s">
        <v>361</v>
      </c>
      <c r="P113" s="29">
        <v>0.20200000000000001</v>
      </c>
      <c r="Q113" s="29">
        <v>0.19700000000000001</v>
      </c>
      <c r="R113" s="16"/>
      <c r="S113" s="29" t="s">
        <v>361</v>
      </c>
      <c r="T113" s="29" t="s">
        <v>361</v>
      </c>
      <c r="U113" s="29" t="s">
        <v>361</v>
      </c>
      <c r="V113" s="29" t="s">
        <v>361</v>
      </c>
      <c r="W113" s="29" t="s">
        <v>361</v>
      </c>
      <c r="X113" s="29" t="s">
        <v>361</v>
      </c>
      <c r="Y113" s="29" t="s">
        <v>361</v>
      </c>
      <c r="Z113" s="29" t="s">
        <v>361</v>
      </c>
      <c r="AA113" s="29" t="s">
        <v>361</v>
      </c>
      <c r="AB113" s="29" t="s">
        <v>361</v>
      </c>
      <c r="AC113" s="29" t="s">
        <v>361</v>
      </c>
      <c r="AD113" s="29" t="s">
        <v>361</v>
      </c>
      <c r="AE113" s="29" t="s">
        <v>361</v>
      </c>
      <c r="AF113" s="29" t="s">
        <v>361</v>
      </c>
      <c r="AG113" s="29" t="s">
        <v>361</v>
      </c>
      <c r="AH113" s="29" t="s">
        <v>361</v>
      </c>
      <c r="AI113" s="29" t="s">
        <v>361</v>
      </c>
      <c r="AJ113" s="16"/>
      <c r="AK113" s="29" t="s">
        <v>361</v>
      </c>
      <c r="AL113" s="29" t="s">
        <v>361</v>
      </c>
      <c r="AM113" s="29" t="s">
        <v>361</v>
      </c>
      <c r="AN113" s="29" t="s">
        <v>361</v>
      </c>
      <c r="AO113" s="29" t="s">
        <v>361</v>
      </c>
      <c r="AP113" s="29" t="s">
        <v>361</v>
      </c>
      <c r="AQ113" s="29" t="s">
        <v>361</v>
      </c>
      <c r="AR113" s="29" t="s">
        <v>361</v>
      </c>
      <c r="AS113" s="29" t="s">
        <v>361</v>
      </c>
      <c r="AT113" s="29" t="s">
        <v>361</v>
      </c>
      <c r="AU113" s="29" t="s">
        <v>361</v>
      </c>
      <c r="AV113" s="29" t="s">
        <v>361</v>
      </c>
      <c r="AW113" s="29" t="s">
        <v>361</v>
      </c>
      <c r="AX113" s="29">
        <v>0.17399999999999999</v>
      </c>
      <c r="AY113" s="29" t="s">
        <v>361</v>
      </c>
      <c r="AZ113" s="29" t="s">
        <v>361</v>
      </c>
      <c r="BA113" s="16"/>
      <c r="BB113" s="29" t="s">
        <v>361</v>
      </c>
      <c r="BC113" s="29" t="s">
        <v>361</v>
      </c>
      <c r="BD113" s="29" t="s">
        <v>361</v>
      </c>
      <c r="BE113" s="29" t="s">
        <v>361</v>
      </c>
      <c r="BF113" s="29" t="s">
        <v>361</v>
      </c>
      <c r="BG113" s="29" t="s">
        <v>361</v>
      </c>
      <c r="BH113" s="29" t="s">
        <v>361</v>
      </c>
      <c r="BI113" s="29" t="s">
        <v>361</v>
      </c>
      <c r="BJ113" s="29">
        <v>0.39400000000000002</v>
      </c>
      <c r="BK113" s="29">
        <v>0.24099999999999999</v>
      </c>
      <c r="BL113" s="29" t="s">
        <v>361</v>
      </c>
      <c r="BM113" s="29" t="s">
        <v>361</v>
      </c>
      <c r="BN113" s="29" t="s">
        <v>361</v>
      </c>
      <c r="BO113" s="29" t="s">
        <v>361</v>
      </c>
      <c r="BP113" s="29" t="s">
        <v>361</v>
      </c>
      <c r="BQ113" s="29" t="s">
        <v>361</v>
      </c>
      <c r="BR113" s="29">
        <v>0.47299999999999998</v>
      </c>
      <c r="BS113" s="16"/>
      <c r="BT113" s="29" t="s">
        <v>361</v>
      </c>
      <c r="BU113" s="29" t="s">
        <v>361</v>
      </c>
      <c r="BV113" s="29" t="s">
        <v>361</v>
      </c>
      <c r="BW113" s="29" t="s">
        <v>361</v>
      </c>
      <c r="BX113" s="29" t="s">
        <v>361</v>
      </c>
      <c r="BY113" s="29" t="s">
        <v>361</v>
      </c>
      <c r="BZ113" s="29" t="s">
        <v>361</v>
      </c>
      <c r="CA113" s="29" t="s">
        <v>361</v>
      </c>
      <c r="CB113" s="29" t="s">
        <v>361</v>
      </c>
      <c r="CC113" s="29" t="s">
        <v>361</v>
      </c>
      <c r="CD113" s="29">
        <v>0.115</v>
      </c>
      <c r="CE113" s="29" t="s">
        <v>361</v>
      </c>
      <c r="CF113" s="29" t="s">
        <v>361</v>
      </c>
      <c r="CG113" s="29">
        <v>0.13600000000000001</v>
      </c>
      <c r="CH113" s="29" t="s">
        <v>361</v>
      </c>
      <c r="CI113" s="29" t="s">
        <v>361</v>
      </c>
      <c r="CJ113" s="29" t="s">
        <v>361</v>
      </c>
      <c r="CK113" s="29">
        <v>0.16800000000000001</v>
      </c>
      <c r="CL113" s="16"/>
      <c r="CM113" s="29" t="s">
        <v>361</v>
      </c>
      <c r="CN113" s="29" t="s">
        <v>361</v>
      </c>
      <c r="CO113" s="29" t="s">
        <v>361</v>
      </c>
      <c r="CP113" s="29" t="s">
        <v>361</v>
      </c>
      <c r="CQ113" s="29" t="s">
        <v>361</v>
      </c>
      <c r="CR113" s="29" t="s">
        <v>361</v>
      </c>
      <c r="CS113" s="29" t="s">
        <v>361</v>
      </c>
      <c r="CT113" s="29" t="s">
        <v>361</v>
      </c>
      <c r="CU113" s="29" t="s">
        <v>361</v>
      </c>
      <c r="CV113" s="29" t="s">
        <v>361</v>
      </c>
      <c r="CW113" s="29" t="s">
        <v>361</v>
      </c>
      <c r="CX113" s="29">
        <v>7.9000000000000001E-2</v>
      </c>
      <c r="CY113" s="29">
        <v>7.4999999999999997E-2</v>
      </c>
      <c r="CZ113" s="29" t="s">
        <v>361</v>
      </c>
      <c r="DA113" s="29" t="s">
        <v>361</v>
      </c>
      <c r="DB113" s="29" t="s">
        <v>361</v>
      </c>
    </row>
    <row r="114" spans="1:106" x14ac:dyDescent="0.25">
      <c r="A114" t="s">
        <v>196</v>
      </c>
      <c r="B114" s="29">
        <v>6.8000000000000005E-2</v>
      </c>
      <c r="C114" s="29" t="s">
        <v>361</v>
      </c>
      <c r="D114" s="29" t="s">
        <v>361</v>
      </c>
      <c r="E114" s="29" t="s">
        <v>361</v>
      </c>
      <c r="F114" s="29" t="s">
        <v>361</v>
      </c>
      <c r="G114" s="29" t="s">
        <v>361</v>
      </c>
      <c r="H114" s="29" t="s">
        <v>361</v>
      </c>
      <c r="I114" s="29" t="s">
        <v>361</v>
      </c>
      <c r="J114" s="29" t="s">
        <v>361</v>
      </c>
      <c r="K114" s="29" t="s">
        <v>361</v>
      </c>
      <c r="L114" s="29" t="s">
        <v>361</v>
      </c>
      <c r="M114" s="29" t="s">
        <v>361</v>
      </c>
      <c r="N114" s="29">
        <v>3.6999999999999998E-2</v>
      </c>
      <c r="O114" s="29" t="s">
        <v>361</v>
      </c>
      <c r="P114" s="29">
        <v>3.2000000000000001E-2</v>
      </c>
      <c r="Q114" s="29">
        <v>4.3999999999999997E-2</v>
      </c>
      <c r="R114" s="16"/>
      <c r="S114" s="29" t="s">
        <v>361</v>
      </c>
      <c r="T114" s="29" t="s">
        <v>361</v>
      </c>
      <c r="U114" s="29" t="s">
        <v>361</v>
      </c>
      <c r="V114" s="29" t="s">
        <v>361</v>
      </c>
      <c r="W114" s="29" t="s">
        <v>361</v>
      </c>
      <c r="X114" s="29" t="s">
        <v>361</v>
      </c>
      <c r="Y114" s="29" t="s">
        <v>361</v>
      </c>
      <c r="Z114" s="29" t="s">
        <v>361</v>
      </c>
      <c r="AA114" s="29" t="s">
        <v>361</v>
      </c>
      <c r="AB114" s="29" t="s">
        <v>361</v>
      </c>
      <c r="AC114" s="29" t="s">
        <v>361</v>
      </c>
      <c r="AD114" s="29" t="s">
        <v>361</v>
      </c>
      <c r="AE114" s="29" t="s">
        <v>361</v>
      </c>
      <c r="AF114" s="29" t="s">
        <v>361</v>
      </c>
      <c r="AG114" s="29" t="s">
        <v>361</v>
      </c>
      <c r="AH114" s="29" t="s">
        <v>361</v>
      </c>
      <c r="AI114" s="29" t="s">
        <v>361</v>
      </c>
      <c r="AJ114" s="16"/>
      <c r="AK114" s="29" t="s">
        <v>361</v>
      </c>
      <c r="AL114" s="29" t="s">
        <v>361</v>
      </c>
      <c r="AM114" s="29" t="s">
        <v>361</v>
      </c>
      <c r="AN114" s="29" t="s">
        <v>361</v>
      </c>
      <c r="AO114" s="29" t="s">
        <v>361</v>
      </c>
      <c r="AP114" s="29" t="s">
        <v>361</v>
      </c>
      <c r="AQ114" s="29" t="s">
        <v>361</v>
      </c>
      <c r="AR114" s="29" t="s">
        <v>361</v>
      </c>
      <c r="AS114" s="29" t="s">
        <v>361</v>
      </c>
      <c r="AT114" s="29" t="s">
        <v>361</v>
      </c>
      <c r="AU114" s="29" t="s">
        <v>361</v>
      </c>
      <c r="AV114" s="29" t="s">
        <v>361</v>
      </c>
      <c r="AW114" s="29" t="s">
        <v>361</v>
      </c>
      <c r="AX114" s="29">
        <v>4.2000000000000003E-2</v>
      </c>
      <c r="AY114" s="29" t="s">
        <v>361</v>
      </c>
      <c r="AZ114" s="29" t="s">
        <v>361</v>
      </c>
      <c r="BA114" s="16"/>
      <c r="BB114" s="29" t="s">
        <v>361</v>
      </c>
      <c r="BC114" s="29" t="s">
        <v>361</v>
      </c>
      <c r="BD114" s="29" t="s">
        <v>361</v>
      </c>
      <c r="BE114" s="29" t="s">
        <v>361</v>
      </c>
      <c r="BF114" s="29" t="s">
        <v>361</v>
      </c>
      <c r="BG114" s="29" t="s">
        <v>361</v>
      </c>
      <c r="BH114" s="29" t="s">
        <v>361</v>
      </c>
      <c r="BI114" s="29" t="s">
        <v>361</v>
      </c>
      <c r="BJ114" s="29">
        <v>4.9000000000000002E-2</v>
      </c>
      <c r="BK114" s="29">
        <v>4.3999999999999997E-2</v>
      </c>
      <c r="BL114" s="29" t="s">
        <v>361</v>
      </c>
      <c r="BM114" s="29" t="s">
        <v>361</v>
      </c>
      <c r="BN114" s="29" t="s">
        <v>361</v>
      </c>
      <c r="BO114" s="29" t="s">
        <v>361</v>
      </c>
      <c r="BP114" s="29" t="s">
        <v>361</v>
      </c>
      <c r="BQ114" s="29" t="s">
        <v>361</v>
      </c>
      <c r="BR114" s="29">
        <v>6.7000000000000004E-2</v>
      </c>
      <c r="BS114" s="16"/>
      <c r="BT114" s="29" t="s">
        <v>361</v>
      </c>
      <c r="BU114" s="29" t="s">
        <v>361</v>
      </c>
      <c r="BV114" s="29" t="s">
        <v>361</v>
      </c>
      <c r="BW114" s="29" t="s">
        <v>361</v>
      </c>
      <c r="BX114" s="29" t="s">
        <v>361</v>
      </c>
      <c r="BY114" s="29" t="s">
        <v>361</v>
      </c>
      <c r="BZ114" s="29" t="s">
        <v>361</v>
      </c>
      <c r="CA114" s="29" t="s">
        <v>361</v>
      </c>
      <c r="CB114" s="29" t="s">
        <v>361</v>
      </c>
      <c r="CC114" s="29" t="s">
        <v>361</v>
      </c>
      <c r="CD114" s="29">
        <v>2.1000000000000001E-2</v>
      </c>
      <c r="CE114" s="29" t="s">
        <v>361</v>
      </c>
      <c r="CF114" s="29" t="s">
        <v>361</v>
      </c>
      <c r="CG114" s="29">
        <v>2.8000000000000001E-2</v>
      </c>
      <c r="CH114" s="29" t="s">
        <v>361</v>
      </c>
      <c r="CI114" s="29" t="s">
        <v>361</v>
      </c>
      <c r="CJ114" s="29" t="s">
        <v>361</v>
      </c>
      <c r="CK114" s="29">
        <v>4.2000000000000003E-2</v>
      </c>
      <c r="CL114" s="16"/>
      <c r="CM114" s="29" t="s">
        <v>361</v>
      </c>
      <c r="CN114" s="29" t="s">
        <v>361</v>
      </c>
      <c r="CO114" s="29" t="s">
        <v>361</v>
      </c>
      <c r="CP114" s="29" t="s">
        <v>361</v>
      </c>
      <c r="CQ114" s="29" t="s">
        <v>361</v>
      </c>
      <c r="CR114" s="29" t="s">
        <v>361</v>
      </c>
      <c r="CS114" s="29" t="s">
        <v>361</v>
      </c>
      <c r="CT114" s="29" t="s">
        <v>361</v>
      </c>
      <c r="CU114" s="29" t="s">
        <v>361</v>
      </c>
      <c r="CV114" s="29" t="s">
        <v>361</v>
      </c>
      <c r="CW114" s="29" t="s">
        <v>361</v>
      </c>
      <c r="CX114" s="29">
        <v>2.1999999999999999E-2</v>
      </c>
      <c r="CY114" s="29">
        <v>2.3E-2</v>
      </c>
      <c r="CZ114" s="29" t="s">
        <v>361</v>
      </c>
      <c r="DA114" s="29" t="s">
        <v>361</v>
      </c>
      <c r="DB114" s="29" t="s">
        <v>361</v>
      </c>
    </row>
    <row r="115" spans="1:106" x14ac:dyDescent="0.25">
      <c r="A115" t="s">
        <v>197</v>
      </c>
      <c r="B115" s="29">
        <v>1.47</v>
      </c>
      <c r="C115" s="29" t="s">
        <v>361</v>
      </c>
      <c r="D115" s="29" t="s">
        <v>361</v>
      </c>
      <c r="E115" s="29" t="s">
        <v>361</v>
      </c>
      <c r="F115" s="29" t="s">
        <v>361</v>
      </c>
      <c r="G115" s="29" t="s">
        <v>361</v>
      </c>
      <c r="H115" s="29" t="s">
        <v>361</v>
      </c>
      <c r="I115" s="29">
        <v>0.45</v>
      </c>
      <c r="J115" s="29" t="s">
        <v>361</v>
      </c>
      <c r="K115" s="29" t="s">
        <v>361</v>
      </c>
      <c r="L115" s="29">
        <v>0.39</v>
      </c>
      <c r="M115" s="29">
        <v>0.248</v>
      </c>
      <c r="N115" s="29">
        <v>1.1200000000000001</v>
      </c>
      <c r="O115" s="29" t="s">
        <v>361</v>
      </c>
      <c r="P115" s="29">
        <v>0.98</v>
      </c>
      <c r="Q115" s="29">
        <v>0.94</v>
      </c>
      <c r="R115" s="16"/>
      <c r="S115" s="29" t="s">
        <v>361</v>
      </c>
      <c r="T115" s="29" t="s">
        <v>361</v>
      </c>
      <c r="U115" s="29" t="s">
        <v>361</v>
      </c>
      <c r="V115" s="29" t="s">
        <v>361</v>
      </c>
      <c r="W115" s="29" t="s">
        <v>361</v>
      </c>
      <c r="X115" s="29" t="s">
        <v>361</v>
      </c>
      <c r="Y115" s="29" t="s">
        <v>361</v>
      </c>
      <c r="Z115" s="29" t="s">
        <v>361</v>
      </c>
      <c r="AA115" s="29" t="s">
        <v>361</v>
      </c>
      <c r="AB115" s="29" t="s">
        <v>361</v>
      </c>
      <c r="AC115" s="29" t="s">
        <v>361</v>
      </c>
      <c r="AD115" s="29" t="s">
        <v>361</v>
      </c>
      <c r="AE115" s="29">
        <v>0.14000000000000001</v>
      </c>
      <c r="AF115" s="29" t="s">
        <v>361</v>
      </c>
      <c r="AG115" s="29">
        <v>0.156</v>
      </c>
      <c r="AH115" s="29">
        <v>0.48899999999999999</v>
      </c>
      <c r="AI115" s="29">
        <v>0.251</v>
      </c>
      <c r="AJ115" s="16"/>
      <c r="AK115" s="29" t="s">
        <v>361</v>
      </c>
      <c r="AL115" s="29" t="s">
        <v>361</v>
      </c>
      <c r="AM115" s="29" t="s">
        <v>361</v>
      </c>
      <c r="AN115" s="29" t="s">
        <v>361</v>
      </c>
      <c r="AO115" s="29" t="s">
        <v>361</v>
      </c>
      <c r="AP115" s="29" t="s">
        <v>361</v>
      </c>
      <c r="AQ115" s="29" t="s">
        <v>361</v>
      </c>
      <c r="AR115" s="29" t="s">
        <v>361</v>
      </c>
      <c r="AS115" s="29">
        <v>0.35</v>
      </c>
      <c r="AT115" s="29">
        <v>0.26</v>
      </c>
      <c r="AU115" s="29">
        <v>0.11</v>
      </c>
      <c r="AV115" s="29">
        <v>0.44</v>
      </c>
      <c r="AW115" s="29">
        <v>0.45</v>
      </c>
      <c r="AX115" s="29">
        <v>1.08</v>
      </c>
      <c r="AY115" s="29">
        <v>0.53</v>
      </c>
      <c r="AZ115" s="29">
        <v>0.3</v>
      </c>
      <c r="BA115" s="16"/>
      <c r="BB115" s="29" t="s">
        <v>361</v>
      </c>
      <c r="BC115" s="29" t="s">
        <v>361</v>
      </c>
      <c r="BD115" s="29" t="s">
        <v>361</v>
      </c>
      <c r="BE115" s="29" t="s">
        <v>361</v>
      </c>
      <c r="BF115" s="29" t="s">
        <v>361</v>
      </c>
      <c r="BG115" s="29" t="s">
        <v>361</v>
      </c>
      <c r="BH115" s="29" t="s">
        <v>361</v>
      </c>
      <c r="BI115" s="29" t="s">
        <v>361</v>
      </c>
      <c r="BJ115" s="29">
        <v>2.67</v>
      </c>
      <c r="BK115" s="29">
        <v>1.84</v>
      </c>
      <c r="BL115" s="29">
        <v>0.111</v>
      </c>
      <c r="BM115" s="29">
        <v>0.82</v>
      </c>
      <c r="BN115" s="29" t="s">
        <v>361</v>
      </c>
      <c r="BO115" s="29" t="s">
        <v>361</v>
      </c>
      <c r="BP115" s="29" t="s">
        <v>361</v>
      </c>
      <c r="BQ115" s="29">
        <v>0.56000000000000005</v>
      </c>
      <c r="BR115" s="29">
        <v>3.24</v>
      </c>
      <c r="BS115" s="16"/>
      <c r="BT115" s="29">
        <v>0.27</v>
      </c>
      <c r="BU115" s="29">
        <v>0.3</v>
      </c>
      <c r="BV115" s="29">
        <v>0.17599999999999999</v>
      </c>
      <c r="BW115" s="29">
        <v>0.22</v>
      </c>
      <c r="BX115" s="29" t="s">
        <v>361</v>
      </c>
      <c r="BY115" s="29">
        <v>0.20200000000000001</v>
      </c>
      <c r="BZ115" s="29">
        <v>0.115</v>
      </c>
      <c r="CA115" s="29">
        <v>0.14399999999999999</v>
      </c>
      <c r="CB115" s="29">
        <v>0.16800000000000001</v>
      </c>
      <c r="CC115" s="29">
        <v>0.155</v>
      </c>
      <c r="CD115" s="29">
        <v>0.92</v>
      </c>
      <c r="CE115" s="29">
        <v>0.114</v>
      </c>
      <c r="CF115" s="29">
        <v>0.155</v>
      </c>
      <c r="CG115" s="29">
        <v>0.79</v>
      </c>
      <c r="CH115" s="29">
        <v>0.44</v>
      </c>
      <c r="CI115" s="29" t="s">
        <v>361</v>
      </c>
      <c r="CJ115" s="29">
        <v>0.11</v>
      </c>
      <c r="CK115" s="29">
        <v>1.41</v>
      </c>
      <c r="CL115" s="16"/>
      <c r="CM115" s="29" t="s">
        <v>361</v>
      </c>
      <c r="CN115" s="29" t="s">
        <v>361</v>
      </c>
      <c r="CO115" s="29" t="s">
        <v>361</v>
      </c>
      <c r="CP115" s="29" t="s">
        <v>361</v>
      </c>
      <c r="CQ115" s="29" t="s">
        <v>361</v>
      </c>
      <c r="CR115" s="29" t="s">
        <v>361</v>
      </c>
      <c r="CS115" s="29" t="s">
        <v>361</v>
      </c>
      <c r="CT115" s="29" t="s">
        <v>361</v>
      </c>
      <c r="CU115" s="29" t="s">
        <v>361</v>
      </c>
      <c r="CV115" s="29">
        <v>0.32</v>
      </c>
      <c r="CW115" s="29">
        <v>0.33</v>
      </c>
      <c r="CX115" s="29">
        <v>0.76</v>
      </c>
      <c r="CY115" s="29">
        <v>0.6</v>
      </c>
      <c r="CZ115" s="29">
        <v>0.57999999999999996</v>
      </c>
      <c r="DA115" s="29" t="s">
        <v>361</v>
      </c>
      <c r="DB115" s="29" t="s">
        <v>361</v>
      </c>
    </row>
    <row r="116" spans="1:106" x14ac:dyDescent="0.25">
      <c r="A116" t="s">
        <v>198</v>
      </c>
      <c r="B116" s="29">
        <v>0.93</v>
      </c>
      <c r="C116" s="29" t="s">
        <v>361</v>
      </c>
      <c r="D116" s="29" t="s">
        <v>361</v>
      </c>
      <c r="E116" s="29" t="s">
        <v>361</v>
      </c>
      <c r="F116" s="29" t="s">
        <v>361</v>
      </c>
      <c r="G116" s="29" t="s">
        <v>361</v>
      </c>
      <c r="H116" s="29" t="s">
        <v>361</v>
      </c>
      <c r="I116" s="29">
        <v>0.28000000000000003</v>
      </c>
      <c r="J116" s="29" t="s">
        <v>361</v>
      </c>
      <c r="K116" s="29" t="s">
        <v>361</v>
      </c>
      <c r="L116" s="29">
        <v>0.1</v>
      </c>
      <c r="M116" s="29">
        <v>6.7000000000000004E-2</v>
      </c>
      <c r="N116" s="29">
        <v>0.19</v>
      </c>
      <c r="O116" s="29" t="s">
        <v>361</v>
      </c>
      <c r="P116" s="29">
        <v>0.14000000000000001</v>
      </c>
      <c r="Q116" s="29">
        <v>0.13</v>
      </c>
      <c r="R116" s="16"/>
      <c r="S116" s="29" t="s">
        <v>361</v>
      </c>
      <c r="T116" s="29" t="s">
        <v>361</v>
      </c>
      <c r="U116" s="29" t="s">
        <v>361</v>
      </c>
      <c r="V116" s="29" t="s">
        <v>361</v>
      </c>
      <c r="W116" s="29" t="s">
        <v>361</v>
      </c>
      <c r="X116" s="29" t="s">
        <v>361</v>
      </c>
      <c r="Y116" s="29" t="s">
        <v>361</v>
      </c>
      <c r="Z116" s="29" t="s">
        <v>361</v>
      </c>
      <c r="AA116" s="29" t="s">
        <v>361</v>
      </c>
      <c r="AB116" s="29" t="s">
        <v>361</v>
      </c>
      <c r="AC116" s="29" t="s">
        <v>361</v>
      </c>
      <c r="AD116" s="29" t="s">
        <v>361</v>
      </c>
      <c r="AE116" s="29">
        <v>5.0999999999999997E-2</v>
      </c>
      <c r="AF116" s="29" t="s">
        <v>361</v>
      </c>
      <c r="AG116" s="29">
        <v>5.8999999999999997E-2</v>
      </c>
      <c r="AH116" s="29">
        <v>8.6999999999999994E-2</v>
      </c>
      <c r="AI116" s="29">
        <v>7.5999999999999998E-2</v>
      </c>
      <c r="AJ116" s="16"/>
      <c r="AK116" s="29" t="s">
        <v>361</v>
      </c>
      <c r="AL116" s="29" t="s">
        <v>361</v>
      </c>
      <c r="AM116" s="29" t="s">
        <v>361</v>
      </c>
      <c r="AN116" s="29" t="s">
        <v>361</v>
      </c>
      <c r="AO116" s="29" t="s">
        <v>361</v>
      </c>
      <c r="AP116" s="29" t="s">
        <v>361</v>
      </c>
      <c r="AQ116" s="29" t="s">
        <v>361</v>
      </c>
      <c r="AR116" s="29" t="s">
        <v>361</v>
      </c>
      <c r="AS116" s="29">
        <v>0.11</v>
      </c>
      <c r="AT116" s="29">
        <v>0.1</v>
      </c>
      <c r="AU116" s="29">
        <v>0.06</v>
      </c>
      <c r="AV116" s="29">
        <v>0.12</v>
      </c>
      <c r="AW116" s="29">
        <v>0.11</v>
      </c>
      <c r="AX116" s="29">
        <v>0.24</v>
      </c>
      <c r="AY116" s="29">
        <v>0.14000000000000001</v>
      </c>
      <c r="AZ116" s="29">
        <v>0.11</v>
      </c>
      <c r="BA116" s="16"/>
      <c r="BB116" s="29" t="s">
        <v>361</v>
      </c>
      <c r="BC116" s="29" t="s">
        <v>361</v>
      </c>
      <c r="BD116" s="29" t="s">
        <v>361</v>
      </c>
      <c r="BE116" s="29" t="s">
        <v>361</v>
      </c>
      <c r="BF116" s="29" t="s">
        <v>361</v>
      </c>
      <c r="BG116" s="29" t="s">
        <v>361</v>
      </c>
      <c r="BH116" s="29" t="s">
        <v>361</v>
      </c>
      <c r="BI116" s="29" t="s">
        <v>361</v>
      </c>
      <c r="BJ116" s="29">
        <v>0.45</v>
      </c>
      <c r="BK116" s="29">
        <v>0.26</v>
      </c>
      <c r="BL116" s="29">
        <v>6.2E-2</v>
      </c>
      <c r="BM116" s="29">
        <v>0.17</v>
      </c>
      <c r="BN116" s="29" t="s">
        <v>361</v>
      </c>
      <c r="BO116" s="29" t="s">
        <v>361</v>
      </c>
      <c r="BP116" s="29" t="s">
        <v>361</v>
      </c>
      <c r="BQ116" s="29">
        <v>0.12</v>
      </c>
      <c r="BR116" s="29">
        <v>0.38</v>
      </c>
      <c r="BS116" s="16"/>
      <c r="BT116" s="29">
        <v>0.14000000000000001</v>
      </c>
      <c r="BU116" s="29">
        <v>0.13</v>
      </c>
      <c r="BV116" s="29">
        <v>0.08</v>
      </c>
      <c r="BW116" s="29">
        <v>0.12</v>
      </c>
      <c r="BX116" s="29" t="s">
        <v>361</v>
      </c>
      <c r="BY116" s="29">
        <v>8.8999999999999996E-2</v>
      </c>
      <c r="BZ116" s="29">
        <v>6.4000000000000001E-2</v>
      </c>
      <c r="CA116" s="29">
        <v>8.7999999999999995E-2</v>
      </c>
      <c r="CB116" s="29">
        <v>9.4E-2</v>
      </c>
      <c r="CC116" s="29">
        <v>7.4999999999999997E-2</v>
      </c>
      <c r="CD116" s="29">
        <v>0.12</v>
      </c>
      <c r="CE116" s="29">
        <v>6.0999999999999999E-2</v>
      </c>
      <c r="CF116" s="29">
        <v>6.4000000000000001E-2</v>
      </c>
      <c r="CG116" s="29">
        <v>0.14000000000000001</v>
      </c>
      <c r="CH116" s="29">
        <v>0.13</v>
      </c>
      <c r="CI116" s="29" t="s">
        <v>361</v>
      </c>
      <c r="CJ116" s="29">
        <v>5.6000000000000001E-2</v>
      </c>
      <c r="CK116" s="29">
        <v>0.19</v>
      </c>
      <c r="CL116" s="16"/>
      <c r="CM116" s="29" t="s">
        <v>361</v>
      </c>
      <c r="CN116" s="29" t="s">
        <v>361</v>
      </c>
      <c r="CO116" s="29" t="s">
        <v>361</v>
      </c>
      <c r="CP116" s="29" t="s">
        <v>361</v>
      </c>
      <c r="CQ116" s="29" t="s">
        <v>361</v>
      </c>
      <c r="CR116" s="29" t="s">
        <v>361</v>
      </c>
      <c r="CS116" s="29" t="s">
        <v>361</v>
      </c>
      <c r="CT116" s="29" t="s">
        <v>361</v>
      </c>
      <c r="CU116" s="29" t="s">
        <v>361</v>
      </c>
      <c r="CV116" s="29">
        <v>0.11</v>
      </c>
      <c r="CW116" s="29">
        <v>0.1</v>
      </c>
      <c r="CX116" s="29">
        <v>0.18</v>
      </c>
      <c r="CY116" s="29">
        <v>0.13</v>
      </c>
      <c r="CZ116" s="29">
        <v>0.14000000000000001</v>
      </c>
      <c r="DA116" s="29" t="s">
        <v>361</v>
      </c>
      <c r="DB116" s="29" t="s">
        <v>361</v>
      </c>
    </row>
    <row r="117" spans="1:106" x14ac:dyDescent="0.25">
      <c r="A117" t="s">
        <v>199</v>
      </c>
      <c r="B117" s="29">
        <v>0.35</v>
      </c>
      <c r="C117" s="29" t="s">
        <v>361</v>
      </c>
      <c r="D117" s="29" t="s">
        <v>361</v>
      </c>
      <c r="E117" s="29" t="s">
        <v>361</v>
      </c>
      <c r="F117" s="29" t="s">
        <v>361</v>
      </c>
      <c r="G117" s="29" t="s">
        <v>361</v>
      </c>
      <c r="H117" s="29" t="s">
        <v>361</v>
      </c>
      <c r="I117" s="29" t="s">
        <v>361</v>
      </c>
      <c r="J117" s="29" t="s">
        <v>361</v>
      </c>
      <c r="K117" s="29" t="s">
        <v>361</v>
      </c>
      <c r="L117" s="29" t="s">
        <v>361</v>
      </c>
      <c r="M117" s="29" t="s">
        <v>361</v>
      </c>
      <c r="N117" s="29">
        <v>0.14699999999999999</v>
      </c>
      <c r="O117" s="29" t="s">
        <v>361</v>
      </c>
      <c r="P117" s="29">
        <v>0.16800000000000001</v>
      </c>
      <c r="Q117" s="29">
        <v>0.13500000000000001</v>
      </c>
      <c r="R117" s="16"/>
      <c r="S117" s="29" t="s">
        <v>361</v>
      </c>
      <c r="T117" s="29" t="s">
        <v>361</v>
      </c>
      <c r="U117" s="29" t="s">
        <v>361</v>
      </c>
      <c r="V117" s="29" t="s">
        <v>361</v>
      </c>
      <c r="W117" s="29" t="s">
        <v>361</v>
      </c>
      <c r="X117" s="29" t="s">
        <v>361</v>
      </c>
      <c r="Y117" s="29" t="s">
        <v>361</v>
      </c>
      <c r="Z117" s="29" t="s">
        <v>361</v>
      </c>
      <c r="AA117" s="29" t="s">
        <v>361</v>
      </c>
      <c r="AB117" s="29" t="s">
        <v>361</v>
      </c>
      <c r="AC117" s="29" t="s">
        <v>361</v>
      </c>
      <c r="AD117" s="29" t="s">
        <v>361</v>
      </c>
      <c r="AE117" s="29" t="s">
        <v>361</v>
      </c>
      <c r="AF117" s="29" t="s">
        <v>361</v>
      </c>
      <c r="AG117" s="29" t="s">
        <v>361</v>
      </c>
      <c r="AH117" s="29" t="s">
        <v>361</v>
      </c>
      <c r="AI117" s="29" t="s">
        <v>361</v>
      </c>
      <c r="AJ117" s="16"/>
      <c r="AK117" s="29" t="s">
        <v>361</v>
      </c>
      <c r="AL117" s="29" t="s">
        <v>361</v>
      </c>
      <c r="AM117" s="29" t="s">
        <v>361</v>
      </c>
      <c r="AN117" s="29" t="s">
        <v>361</v>
      </c>
      <c r="AO117" s="29" t="s">
        <v>361</v>
      </c>
      <c r="AP117" s="29" t="s">
        <v>361</v>
      </c>
      <c r="AQ117" s="29" t="s">
        <v>361</v>
      </c>
      <c r="AR117" s="29" t="s">
        <v>361</v>
      </c>
      <c r="AS117" s="29" t="s">
        <v>361</v>
      </c>
      <c r="AT117" s="29" t="s">
        <v>361</v>
      </c>
      <c r="AU117" s="29" t="s">
        <v>361</v>
      </c>
      <c r="AV117" s="29" t="s">
        <v>361</v>
      </c>
      <c r="AW117" s="29" t="s">
        <v>361</v>
      </c>
      <c r="AX117" s="29">
        <v>0.153</v>
      </c>
      <c r="AY117" s="29" t="s">
        <v>361</v>
      </c>
      <c r="AZ117" s="29" t="s">
        <v>361</v>
      </c>
      <c r="BA117" s="16"/>
      <c r="BB117" s="29" t="s">
        <v>361</v>
      </c>
      <c r="BC117" s="29" t="s">
        <v>361</v>
      </c>
      <c r="BD117" s="29" t="s">
        <v>361</v>
      </c>
      <c r="BE117" s="29" t="s">
        <v>361</v>
      </c>
      <c r="BF117" s="29" t="s">
        <v>361</v>
      </c>
      <c r="BG117" s="29" t="s">
        <v>361</v>
      </c>
      <c r="BH117" s="29" t="s">
        <v>361</v>
      </c>
      <c r="BI117" s="29" t="s">
        <v>361</v>
      </c>
      <c r="BJ117" s="29">
        <v>0.34</v>
      </c>
      <c r="BK117" s="29">
        <v>0.249</v>
      </c>
      <c r="BL117" s="29" t="s">
        <v>361</v>
      </c>
      <c r="BM117" s="29">
        <v>0.111</v>
      </c>
      <c r="BN117" s="29" t="s">
        <v>361</v>
      </c>
      <c r="BO117" s="29" t="s">
        <v>361</v>
      </c>
      <c r="BP117" s="29" t="s">
        <v>361</v>
      </c>
      <c r="BQ117" s="29">
        <v>0.107</v>
      </c>
      <c r="BR117" s="29">
        <v>0.51600000000000001</v>
      </c>
      <c r="BS117" s="16"/>
      <c r="BT117" s="29" t="s">
        <v>361</v>
      </c>
      <c r="BU117" s="29" t="s">
        <v>361</v>
      </c>
      <c r="BV117" s="29" t="s">
        <v>361</v>
      </c>
      <c r="BW117" s="29" t="s">
        <v>361</v>
      </c>
      <c r="BX117" s="29" t="s">
        <v>361</v>
      </c>
      <c r="BY117" s="29" t="s">
        <v>361</v>
      </c>
      <c r="BZ117" s="29" t="s">
        <v>361</v>
      </c>
      <c r="CA117" s="29" t="s">
        <v>361</v>
      </c>
      <c r="CB117" s="29" t="s">
        <v>361</v>
      </c>
      <c r="CC117" s="29" t="s">
        <v>361</v>
      </c>
      <c r="CD117" s="29" t="s">
        <v>361</v>
      </c>
      <c r="CE117" s="29" t="s">
        <v>361</v>
      </c>
      <c r="CF117" s="29" t="s">
        <v>361</v>
      </c>
      <c r="CG117" s="29" t="s">
        <v>361</v>
      </c>
      <c r="CH117" s="29" t="s">
        <v>361</v>
      </c>
      <c r="CI117" s="29" t="s">
        <v>361</v>
      </c>
      <c r="CJ117" s="29" t="s">
        <v>361</v>
      </c>
      <c r="CK117" s="29">
        <v>0.153</v>
      </c>
      <c r="CL117" s="16"/>
      <c r="CM117" s="29" t="s">
        <v>361</v>
      </c>
      <c r="CN117" s="29" t="s">
        <v>361</v>
      </c>
      <c r="CO117" s="29" t="s">
        <v>361</v>
      </c>
      <c r="CP117" s="29" t="s">
        <v>361</v>
      </c>
      <c r="CQ117" s="29" t="s">
        <v>361</v>
      </c>
      <c r="CR117" s="29" t="s">
        <v>361</v>
      </c>
      <c r="CS117" s="29" t="s">
        <v>361</v>
      </c>
      <c r="CT117" s="29" t="s">
        <v>361</v>
      </c>
      <c r="CU117" s="29" t="s">
        <v>361</v>
      </c>
      <c r="CV117" s="29" t="s">
        <v>361</v>
      </c>
      <c r="CW117" s="29" t="s">
        <v>361</v>
      </c>
      <c r="CX117" s="29" t="s">
        <v>361</v>
      </c>
      <c r="CY117" s="29" t="s">
        <v>361</v>
      </c>
      <c r="CZ117" s="29" t="s">
        <v>361</v>
      </c>
      <c r="DA117" s="29" t="s">
        <v>361</v>
      </c>
      <c r="DB117" s="29" t="s">
        <v>361</v>
      </c>
    </row>
    <row r="118" spans="1:106" x14ac:dyDescent="0.25">
      <c r="A118" t="s">
        <v>200</v>
      </c>
      <c r="B118" s="29">
        <v>0.19</v>
      </c>
      <c r="C118" s="29" t="s">
        <v>361</v>
      </c>
      <c r="D118" s="29" t="s">
        <v>361</v>
      </c>
      <c r="E118" s="29" t="s">
        <v>361</v>
      </c>
      <c r="F118" s="29" t="s">
        <v>361</v>
      </c>
      <c r="G118" s="29" t="s">
        <v>361</v>
      </c>
      <c r="H118" s="29" t="s">
        <v>361</v>
      </c>
      <c r="I118" s="29" t="s">
        <v>361</v>
      </c>
      <c r="J118" s="29" t="s">
        <v>361</v>
      </c>
      <c r="K118" s="29" t="s">
        <v>361</v>
      </c>
      <c r="L118" s="29" t="s">
        <v>361</v>
      </c>
      <c r="M118" s="29" t="s">
        <v>361</v>
      </c>
      <c r="N118" s="29">
        <v>2.5999999999999999E-2</v>
      </c>
      <c r="O118" s="29" t="s">
        <v>361</v>
      </c>
      <c r="P118" s="29">
        <v>3.6999999999999998E-2</v>
      </c>
      <c r="Q118" s="29">
        <v>2.5999999999999999E-2</v>
      </c>
      <c r="R118" s="16"/>
      <c r="S118" s="29" t="s">
        <v>361</v>
      </c>
      <c r="T118" s="29" t="s">
        <v>361</v>
      </c>
      <c r="U118" s="29" t="s">
        <v>361</v>
      </c>
      <c r="V118" s="29" t="s">
        <v>361</v>
      </c>
      <c r="W118" s="29" t="s">
        <v>361</v>
      </c>
      <c r="X118" s="29" t="s">
        <v>361</v>
      </c>
      <c r="Y118" s="29" t="s">
        <v>361</v>
      </c>
      <c r="Z118" s="29" t="s">
        <v>361</v>
      </c>
      <c r="AA118" s="29" t="s">
        <v>361</v>
      </c>
      <c r="AB118" s="29" t="s">
        <v>361</v>
      </c>
      <c r="AC118" s="29" t="s">
        <v>361</v>
      </c>
      <c r="AD118" s="29" t="s">
        <v>361</v>
      </c>
      <c r="AE118" s="29" t="s">
        <v>361</v>
      </c>
      <c r="AF118" s="29" t="s">
        <v>361</v>
      </c>
      <c r="AG118" s="29" t="s">
        <v>361</v>
      </c>
      <c r="AH118" s="29" t="s">
        <v>361</v>
      </c>
      <c r="AI118" s="29" t="s">
        <v>361</v>
      </c>
      <c r="AJ118" s="16"/>
      <c r="AK118" s="29" t="s">
        <v>361</v>
      </c>
      <c r="AL118" s="29" t="s">
        <v>361</v>
      </c>
      <c r="AM118" s="29" t="s">
        <v>361</v>
      </c>
      <c r="AN118" s="29" t="s">
        <v>361</v>
      </c>
      <c r="AO118" s="29" t="s">
        <v>361</v>
      </c>
      <c r="AP118" s="29" t="s">
        <v>361</v>
      </c>
      <c r="AQ118" s="29" t="s">
        <v>361</v>
      </c>
      <c r="AR118" s="29" t="s">
        <v>361</v>
      </c>
      <c r="AS118" s="29" t="s">
        <v>361</v>
      </c>
      <c r="AT118" s="29" t="s">
        <v>361</v>
      </c>
      <c r="AU118" s="29" t="s">
        <v>361</v>
      </c>
      <c r="AV118" s="29" t="s">
        <v>361</v>
      </c>
      <c r="AW118" s="29" t="s">
        <v>361</v>
      </c>
      <c r="AX118" s="29">
        <v>3.7999999999999999E-2</v>
      </c>
      <c r="AY118" s="29" t="s">
        <v>361</v>
      </c>
      <c r="AZ118" s="29" t="s">
        <v>361</v>
      </c>
      <c r="BA118" s="16"/>
      <c r="BB118" s="29" t="s">
        <v>361</v>
      </c>
      <c r="BC118" s="29" t="s">
        <v>361</v>
      </c>
      <c r="BD118" s="29" t="s">
        <v>361</v>
      </c>
      <c r="BE118" s="29" t="s">
        <v>361</v>
      </c>
      <c r="BF118" s="29" t="s">
        <v>361</v>
      </c>
      <c r="BG118" s="29" t="s">
        <v>361</v>
      </c>
      <c r="BH118" s="29" t="s">
        <v>361</v>
      </c>
      <c r="BI118" s="29" t="s">
        <v>361</v>
      </c>
      <c r="BJ118" s="29">
        <v>5.2999999999999999E-2</v>
      </c>
      <c r="BK118" s="29">
        <v>5.1999999999999998E-2</v>
      </c>
      <c r="BL118" s="29" t="s">
        <v>361</v>
      </c>
      <c r="BM118" s="29">
        <v>3.1E-2</v>
      </c>
      <c r="BN118" s="29" t="s">
        <v>361</v>
      </c>
      <c r="BO118" s="29" t="s">
        <v>361</v>
      </c>
      <c r="BP118" s="29" t="s">
        <v>361</v>
      </c>
      <c r="BQ118" s="29">
        <v>2.9000000000000001E-2</v>
      </c>
      <c r="BR118" s="29">
        <v>5.7000000000000002E-2</v>
      </c>
      <c r="BS118" s="16"/>
      <c r="BT118" s="29" t="s">
        <v>361</v>
      </c>
      <c r="BU118" s="29" t="s">
        <v>361</v>
      </c>
      <c r="BV118" s="29" t="s">
        <v>361</v>
      </c>
      <c r="BW118" s="29" t="s">
        <v>361</v>
      </c>
      <c r="BX118" s="29" t="s">
        <v>361</v>
      </c>
      <c r="BY118" s="29" t="s">
        <v>361</v>
      </c>
      <c r="BZ118" s="29" t="s">
        <v>361</v>
      </c>
      <c r="CA118" s="29" t="s">
        <v>361</v>
      </c>
      <c r="CB118" s="29" t="s">
        <v>361</v>
      </c>
      <c r="CC118" s="29" t="s">
        <v>361</v>
      </c>
      <c r="CD118" s="29" t="s">
        <v>361</v>
      </c>
      <c r="CE118" s="29" t="s">
        <v>361</v>
      </c>
      <c r="CF118" s="29" t="s">
        <v>361</v>
      </c>
      <c r="CG118" s="29" t="s">
        <v>361</v>
      </c>
      <c r="CH118" s="29" t="s">
        <v>361</v>
      </c>
      <c r="CI118" s="29" t="s">
        <v>361</v>
      </c>
      <c r="CJ118" s="29" t="s">
        <v>361</v>
      </c>
      <c r="CK118" s="29">
        <v>3.5999999999999997E-2</v>
      </c>
      <c r="CL118" s="16"/>
      <c r="CM118" s="29" t="s">
        <v>361</v>
      </c>
      <c r="CN118" s="29" t="s">
        <v>361</v>
      </c>
      <c r="CO118" s="29" t="s">
        <v>361</v>
      </c>
      <c r="CP118" s="29" t="s">
        <v>361</v>
      </c>
      <c r="CQ118" s="29" t="s">
        <v>361</v>
      </c>
      <c r="CR118" s="29" t="s">
        <v>361</v>
      </c>
      <c r="CS118" s="29" t="s">
        <v>361</v>
      </c>
      <c r="CT118" s="29" t="s">
        <v>361</v>
      </c>
      <c r="CU118" s="29" t="s">
        <v>361</v>
      </c>
      <c r="CV118" s="29" t="s">
        <v>361</v>
      </c>
      <c r="CW118" s="29" t="s">
        <v>361</v>
      </c>
      <c r="CX118" s="29" t="s">
        <v>361</v>
      </c>
      <c r="CY118" s="29" t="s">
        <v>361</v>
      </c>
      <c r="CZ118" s="29" t="s">
        <v>361</v>
      </c>
      <c r="DA118" s="29" t="s">
        <v>361</v>
      </c>
      <c r="DB118" s="29" t="s">
        <v>361</v>
      </c>
    </row>
    <row r="119" spans="1:106" x14ac:dyDescent="0.25">
      <c r="A119" t="s">
        <v>201</v>
      </c>
      <c r="B119" s="29">
        <v>13.9</v>
      </c>
      <c r="C119" s="29" t="s">
        <v>361</v>
      </c>
      <c r="D119" s="29" t="s">
        <v>361</v>
      </c>
      <c r="E119" s="29" t="s">
        <v>361</v>
      </c>
      <c r="F119" s="29" t="s">
        <v>361</v>
      </c>
      <c r="G119" s="29" t="s">
        <v>361</v>
      </c>
      <c r="H119" s="29" t="s">
        <v>361</v>
      </c>
      <c r="I119" s="29">
        <v>2.5</v>
      </c>
      <c r="J119" s="29" t="s">
        <v>361</v>
      </c>
      <c r="K119" s="29" t="s">
        <v>361</v>
      </c>
      <c r="L119" s="29" t="s">
        <v>361</v>
      </c>
      <c r="M119" s="29" t="s">
        <v>361</v>
      </c>
      <c r="N119" s="29" t="s">
        <v>361</v>
      </c>
      <c r="O119" s="29" t="s">
        <v>361</v>
      </c>
      <c r="P119" s="29" t="s">
        <v>361</v>
      </c>
      <c r="Q119" s="29" t="s">
        <v>361</v>
      </c>
      <c r="R119" s="16"/>
      <c r="S119" s="29" t="s">
        <v>361</v>
      </c>
      <c r="T119" s="29" t="s">
        <v>361</v>
      </c>
      <c r="U119" s="29" t="s">
        <v>361</v>
      </c>
      <c r="V119" s="29" t="s">
        <v>361</v>
      </c>
      <c r="W119" s="29" t="s">
        <v>361</v>
      </c>
      <c r="X119" s="29" t="s">
        <v>361</v>
      </c>
      <c r="Y119" s="29" t="s">
        <v>361</v>
      </c>
      <c r="Z119" s="29" t="s">
        <v>361</v>
      </c>
      <c r="AA119" s="29" t="s">
        <v>361</v>
      </c>
      <c r="AB119" s="29" t="s">
        <v>361</v>
      </c>
      <c r="AC119" s="29" t="s">
        <v>361</v>
      </c>
      <c r="AD119" s="29" t="s">
        <v>361</v>
      </c>
      <c r="AE119" s="29" t="s">
        <v>361</v>
      </c>
      <c r="AF119" s="29" t="s">
        <v>361</v>
      </c>
      <c r="AG119" s="29" t="s">
        <v>361</v>
      </c>
      <c r="AH119" s="29" t="s">
        <v>361</v>
      </c>
      <c r="AI119" s="29" t="s">
        <v>361</v>
      </c>
      <c r="AJ119" s="16"/>
      <c r="AK119" s="29" t="s">
        <v>361</v>
      </c>
      <c r="AL119" s="29" t="s">
        <v>361</v>
      </c>
      <c r="AM119" s="29" t="s">
        <v>361</v>
      </c>
      <c r="AN119" s="29" t="s">
        <v>361</v>
      </c>
      <c r="AO119" s="29">
        <v>0.127</v>
      </c>
      <c r="AP119" s="29" t="s">
        <v>361</v>
      </c>
      <c r="AQ119" s="29" t="s">
        <v>361</v>
      </c>
      <c r="AR119" s="29" t="s">
        <v>361</v>
      </c>
      <c r="AS119" s="29" t="s">
        <v>361</v>
      </c>
      <c r="AT119" s="29" t="s">
        <v>361</v>
      </c>
      <c r="AU119" s="29" t="s">
        <v>361</v>
      </c>
      <c r="AV119" s="29" t="s">
        <v>361</v>
      </c>
      <c r="AW119" s="29" t="s">
        <v>361</v>
      </c>
      <c r="AX119" s="29" t="s">
        <v>361</v>
      </c>
      <c r="AY119" s="29" t="s">
        <v>361</v>
      </c>
      <c r="AZ119" s="29" t="s">
        <v>361</v>
      </c>
      <c r="BA119" s="16"/>
      <c r="BB119" s="29">
        <v>0.18</v>
      </c>
      <c r="BC119" s="29" t="s">
        <v>361</v>
      </c>
      <c r="BD119" s="29" t="s">
        <v>361</v>
      </c>
      <c r="BE119" s="29">
        <v>0.10299999999999999</v>
      </c>
      <c r="BF119" s="29" t="s">
        <v>361</v>
      </c>
      <c r="BG119" s="29" t="s">
        <v>361</v>
      </c>
      <c r="BH119" s="29">
        <v>0.108</v>
      </c>
      <c r="BI119" s="29">
        <v>0.13800000000000001</v>
      </c>
      <c r="BJ119" s="29" t="s">
        <v>361</v>
      </c>
      <c r="BK119" s="29" t="s">
        <v>361</v>
      </c>
      <c r="BL119" s="29" t="s">
        <v>361</v>
      </c>
      <c r="BM119" s="29" t="s">
        <v>361</v>
      </c>
      <c r="BN119" s="29" t="s">
        <v>361</v>
      </c>
      <c r="BO119" s="29" t="s">
        <v>361</v>
      </c>
      <c r="BP119" s="29" t="s">
        <v>361</v>
      </c>
      <c r="BQ119" s="29" t="s">
        <v>361</v>
      </c>
      <c r="BR119" s="29" t="s">
        <v>361</v>
      </c>
      <c r="BS119" s="16"/>
      <c r="BT119" s="29" t="s">
        <v>361</v>
      </c>
      <c r="BU119" s="29">
        <v>0.17</v>
      </c>
      <c r="BV119" s="29">
        <v>0.1</v>
      </c>
      <c r="BW119" s="29">
        <v>0.16</v>
      </c>
      <c r="BX119" s="29">
        <v>0.25</v>
      </c>
      <c r="BY119" s="29" t="s">
        <v>361</v>
      </c>
      <c r="BZ119" s="29">
        <v>0.11600000000000001</v>
      </c>
      <c r="CA119" s="29" t="s">
        <v>361</v>
      </c>
      <c r="CB119" s="29">
        <v>0.18</v>
      </c>
      <c r="CC119" s="29" t="s">
        <v>361</v>
      </c>
      <c r="CD119" s="29" t="s">
        <v>361</v>
      </c>
      <c r="CE119" s="29" t="s">
        <v>361</v>
      </c>
      <c r="CF119" s="29" t="s">
        <v>361</v>
      </c>
      <c r="CG119" s="29" t="s">
        <v>361</v>
      </c>
      <c r="CH119" s="29" t="s">
        <v>361</v>
      </c>
      <c r="CI119" s="29" t="s">
        <v>361</v>
      </c>
      <c r="CJ119" s="29" t="s">
        <v>361</v>
      </c>
      <c r="CK119" s="29" t="s">
        <v>361</v>
      </c>
      <c r="CL119" s="16"/>
      <c r="CM119" s="29">
        <v>0.121</v>
      </c>
      <c r="CN119" s="29">
        <v>0.17699999999999999</v>
      </c>
      <c r="CO119" s="29" t="s">
        <v>361</v>
      </c>
      <c r="CP119" s="29">
        <v>0.182</v>
      </c>
      <c r="CQ119" s="29" t="s">
        <v>361</v>
      </c>
      <c r="CR119" s="29" t="s">
        <v>361</v>
      </c>
      <c r="CS119" s="29" t="s">
        <v>361</v>
      </c>
      <c r="CT119" s="29" t="s">
        <v>361</v>
      </c>
      <c r="CU119" s="29" t="s">
        <v>361</v>
      </c>
      <c r="CV119" s="29" t="s">
        <v>361</v>
      </c>
      <c r="CW119" s="29" t="s">
        <v>361</v>
      </c>
      <c r="CX119" s="29" t="s">
        <v>361</v>
      </c>
      <c r="CY119" s="29" t="s">
        <v>361</v>
      </c>
      <c r="CZ119" s="29" t="s">
        <v>361</v>
      </c>
      <c r="DA119" s="29" t="s">
        <v>361</v>
      </c>
      <c r="DB119" s="29" t="s">
        <v>361</v>
      </c>
    </row>
    <row r="120" spans="1:106" x14ac:dyDescent="0.25">
      <c r="A120" t="s">
        <v>202</v>
      </c>
      <c r="B120" s="29">
        <v>6.9</v>
      </c>
      <c r="C120" s="29" t="s">
        <v>361</v>
      </c>
      <c r="D120" s="29" t="s">
        <v>361</v>
      </c>
      <c r="E120" s="29" t="s">
        <v>361</v>
      </c>
      <c r="F120" s="29" t="s">
        <v>361</v>
      </c>
      <c r="G120" s="29" t="s">
        <v>361</v>
      </c>
      <c r="H120" s="29" t="s">
        <v>361</v>
      </c>
      <c r="I120" s="29">
        <v>1.7</v>
      </c>
      <c r="J120" s="29" t="s">
        <v>361</v>
      </c>
      <c r="K120" s="29" t="s">
        <v>361</v>
      </c>
      <c r="L120" s="29" t="s">
        <v>361</v>
      </c>
      <c r="M120" s="29" t="s">
        <v>361</v>
      </c>
      <c r="N120" s="29" t="s">
        <v>361</v>
      </c>
      <c r="O120" s="29" t="s">
        <v>361</v>
      </c>
      <c r="P120" s="29" t="s">
        <v>361</v>
      </c>
      <c r="Q120" s="29" t="s">
        <v>361</v>
      </c>
      <c r="R120" s="16"/>
      <c r="S120" s="29" t="s">
        <v>361</v>
      </c>
      <c r="T120" s="29" t="s">
        <v>361</v>
      </c>
      <c r="U120" s="29" t="s">
        <v>361</v>
      </c>
      <c r="V120" s="29" t="s">
        <v>361</v>
      </c>
      <c r="W120" s="29" t="s">
        <v>361</v>
      </c>
      <c r="X120" s="29" t="s">
        <v>361</v>
      </c>
      <c r="Y120" s="29" t="s">
        <v>361</v>
      </c>
      <c r="Z120" s="29" t="s">
        <v>361</v>
      </c>
      <c r="AA120" s="29" t="s">
        <v>361</v>
      </c>
      <c r="AB120" s="29" t="s">
        <v>361</v>
      </c>
      <c r="AC120" s="29" t="s">
        <v>361</v>
      </c>
      <c r="AD120" s="29" t="s">
        <v>361</v>
      </c>
      <c r="AE120" s="29" t="s">
        <v>361</v>
      </c>
      <c r="AF120" s="29" t="s">
        <v>361</v>
      </c>
      <c r="AG120" s="29" t="s">
        <v>361</v>
      </c>
      <c r="AH120" s="29" t="s">
        <v>361</v>
      </c>
      <c r="AI120" s="29" t="s">
        <v>361</v>
      </c>
      <c r="AJ120" s="16"/>
      <c r="AK120" s="29" t="s">
        <v>361</v>
      </c>
      <c r="AL120" s="29" t="s">
        <v>361</v>
      </c>
      <c r="AM120" s="29" t="s">
        <v>361</v>
      </c>
      <c r="AN120" s="29" t="s">
        <v>361</v>
      </c>
      <c r="AO120" s="29">
        <v>7.1999999999999995E-2</v>
      </c>
      <c r="AP120" s="29" t="s">
        <v>361</v>
      </c>
      <c r="AQ120" s="29" t="s">
        <v>361</v>
      </c>
      <c r="AR120" s="29" t="s">
        <v>361</v>
      </c>
      <c r="AS120" s="29" t="s">
        <v>361</v>
      </c>
      <c r="AT120" s="29" t="s">
        <v>361</v>
      </c>
      <c r="AU120" s="29" t="s">
        <v>361</v>
      </c>
      <c r="AV120" s="29" t="s">
        <v>361</v>
      </c>
      <c r="AW120" s="29" t="s">
        <v>361</v>
      </c>
      <c r="AX120" s="29" t="s">
        <v>361</v>
      </c>
      <c r="AY120" s="29" t="s">
        <v>361</v>
      </c>
      <c r="AZ120" s="29" t="s">
        <v>361</v>
      </c>
      <c r="BA120" s="16"/>
      <c r="BB120" s="29">
        <v>0.12</v>
      </c>
      <c r="BC120" s="29" t="s">
        <v>361</v>
      </c>
      <c r="BD120" s="29" t="s">
        <v>361</v>
      </c>
      <c r="BE120" s="29">
        <v>7.2999999999999995E-2</v>
      </c>
      <c r="BF120" s="29" t="s">
        <v>361</v>
      </c>
      <c r="BG120" s="29" t="s">
        <v>361</v>
      </c>
      <c r="BH120" s="29">
        <v>8.5999999999999993E-2</v>
      </c>
      <c r="BI120" s="29">
        <v>8.6999999999999994E-2</v>
      </c>
      <c r="BJ120" s="29" t="s">
        <v>361</v>
      </c>
      <c r="BK120" s="29" t="s">
        <v>361</v>
      </c>
      <c r="BL120" s="29" t="s">
        <v>361</v>
      </c>
      <c r="BM120" s="29" t="s">
        <v>361</v>
      </c>
      <c r="BN120" s="29" t="s">
        <v>361</v>
      </c>
      <c r="BO120" s="29" t="s">
        <v>361</v>
      </c>
      <c r="BP120" s="29" t="s">
        <v>361</v>
      </c>
      <c r="BQ120" s="29" t="s">
        <v>361</v>
      </c>
      <c r="BR120" s="29" t="s">
        <v>361</v>
      </c>
      <c r="BS120" s="16"/>
      <c r="BT120" s="29" t="s">
        <v>361</v>
      </c>
      <c r="BU120" s="29">
        <v>0.1</v>
      </c>
      <c r="BV120" s="29">
        <v>0.06</v>
      </c>
      <c r="BW120" s="29">
        <v>0.12</v>
      </c>
      <c r="BX120" s="29">
        <v>0.1</v>
      </c>
      <c r="BY120" s="29" t="s">
        <v>361</v>
      </c>
      <c r="BZ120" s="29">
        <v>8.5000000000000006E-2</v>
      </c>
      <c r="CA120" s="29" t="s">
        <v>361</v>
      </c>
      <c r="CB120" s="29">
        <v>0.12</v>
      </c>
      <c r="CC120" s="29" t="s">
        <v>361</v>
      </c>
      <c r="CD120" s="29" t="s">
        <v>361</v>
      </c>
      <c r="CE120" s="29" t="s">
        <v>361</v>
      </c>
      <c r="CF120" s="29" t="s">
        <v>361</v>
      </c>
      <c r="CG120" s="29" t="s">
        <v>361</v>
      </c>
      <c r="CH120" s="29" t="s">
        <v>361</v>
      </c>
      <c r="CI120" s="29" t="s">
        <v>361</v>
      </c>
      <c r="CJ120" s="29" t="s">
        <v>361</v>
      </c>
      <c r="CK120" s="29" t="s">
        <v>361</v>
      </c>
      <c r="CL120" s="16"/>
      <c r="CM120" s="29">
        <v>0.08</v>
      </c>
      <c r="CN120" s="29">
        <v>9.4E-2</v>
      </c>
      <c r="CO120" s="29" t="s">
        <v>361</v>
      </c>
      <c r="CP120" s="29">
        <v>8.8999999999999996E-2</v>
      </c>
      <c r="CQ120" s="29" t="s">
        <v>361</v>
      </c>
      <c r="CR120" s="29" t="s">
        <v>361</v>
      </c>
      <c r="CS120" s="29" t="s">
        <v>361</v>
      </c>
      <c r="CT120" s="29" t="s">
        <v>361</v>
      </c>
      <c r="CU120" s="29" t="s">
        <v>361</v>
      </c>
      <c r="CV120" s="29" t="s">
        <v>361</v>
      </c>
      <c r="CW120" s="29" t="s">
        <v>361</v>
      </c>
      <c r="CX120" s="29" t="s">
        <v>361</v>
      </c>
      <c r="CY120" s="29" t="s">
        <v>361</v>
      </c>
      <c r="CZ120" s="29" t="s">
        <v>361</v>
      </c>
      <c r="DA120" s="29" t="s">
        <v>361</v>
      </c>
      <c r="DB120" s="29" t="s">
        <v>361</v>
      </c>
    </row>
    <row r="121" spans="1:106" x14ac:dyDescent="0.25">
      <c r="A121" t="s">
        <v>203</v>
      </c>
      <c r="B121" s="29">
        <v>1.07</v>
      </c>
      <c r="C121" s="29">
        <v>0.78500000000000003</v>
      </c>
      <c r="D121" s="29">
        <v>0.89800000000000002</v>
      </c>
      <c r="E121" s="29">
        <v>0.84499999999999997</v>
      </c>
      <c r="F121" s="29">
        <v>0.81100000000000005</v>
      </c>
      <c r="G121" s="29">
        <v>0.95199999999999996</v>
      </c>
      <c r="H121" s="29">
        <v>0.748</v>
      </c>
      <c r="I121" s="29">
        <v>0.76800000000000002</v>
      </c>
      <c r="J121" s="29">
        <v>1.34</v>
      </c>
      <c r="K121" s="29">
        <v>3.22</v>
      </c>
      <c r="L121" s="29">
        <v>3.25</v>
      </c>
      <c r="M121" s="29">
        <v>3.48</v>
      </c>
      <c r="N121" s="29">
        <v>3.28</v>
      </c>
      <c r="O121" s="29">
        <v>3.19</v>
      </c>
      <c r="P121" s="29">
        <v>3.33</v>
      </c>
      <c r="Q121" s="29">
        <v>3.64</v>
      </c>
      <c r="R121" s="16"/>
      <c r="S121" s="29">
        <v>0.26</v>
      </c>
      <c r="T121" s="29">
        <v>1.1499999999999999</v>
      </c>
      <c r="U121" s="29">
        <v>0.23799999999999999</v>
      </c>
      <c r="V121" s="29">
        <v>0.154</v>
      </c>
      <c r="W121" s="29">
        <v>0.19500000000000001</v>
      </c>
      <c r="X121" s="29">
        <v>0.33600000000000002</v>
      </c>
      <c r="Y121" s="29">
        <v>9.7000000000000003E-2</v>
      </c>
      <c r="Z121" s="29">
        <v>0.124</v>
      </c>
      <c r="AA121" s="29">
        <v>0.159</v>
      </c>
      <c r="AB121" s="29">
        <v>2.35</v>
      </c>
      <c r="AC121" s="29">
        <v>2</v>
      </c>
      <c r="AD121" s="29">
        <v>2.5299999999999998</v>
      </c>
      <c r="AE121" s="29">
        <v>2.77</v>
      </c>
      <c r="AF121" s="29">
        <v>3.25</v>
      </c>
      <c r="AG121" s="29">
        <v>3.37</v>
      </c>
      <c r="AH121" s="29">
        <v>3.41</v>
      </c>
      <c r="AI121" s="29">
        <v>3.19</v>
      </c>
      <c r="AJ121" s="16"/>
      <c r="AK121" s="29">
        <v>0.14099999999999999</v>
      </c>
      <c r="AL121" s="29" t="s">
        <v>361</v>
      </c>
      <c r="AM121" s="29">
        <v>0.23599999999999999</v>
      </c>
      <c r="AN121" s="29" t="s">
        <v>361</v>
      </c>
      <c r="AO121" s="29">
        <v>0.19800000000000001</v>
      </c>
      <c r="AP121" s="29">
        <v>0.70399999999999996</v>
      </c>
      <c r="AQ121" s="29" t="s">
        <v>361</v>
      </c>
      <c r="AR121" s="29">
        <v>0.157</v>
      </c>
      <c r="AS121" s="29">
        <v>2.5</v>
      </c>
      <c r="AT121" s="29">
        <v>9.1</v>
      </c>
      <c r="AU121" s="29">
        <v>1.62</v>
      </c>
      <c r="AV121" s="29">
        <v>1.69</v>
      </c>
      <c r="AW121" s="29">
        <v>1.5</v>
      </c>
      <c r="AX121" s="29">
        <v>0.80900000000000005</v>
      </c>
      <c r="AY121" s="29">
        <v>3.57</v>
      </c>
      <c r="AZ121" s="29">
        <v>2.06</v>
      </c>
      <c r="BA121" s="16"/>
      <c r="BB121" s="29">
        <v>1.1599999999999999</v>
      </c>
      <c r="BC121" s="29">
        <v>1.45</v>
      </c>
      <c r="BD121" s="29">
        <v>1.26</v>
      </c>
      <c r="BE121" s="29">
        <v>1.0900000000000001</v>
      </c>
      <c r="BF121" s="29">
        <v>1.08</v>
      </c>
      <c r="BG121" s="29">
        <v>1.39</v>
      </c>
      <c r="BH121" s="29">
        <v>1.1100000000000001</v>
      </c>
      <c r="BI121" s="29">
        <v>1.74</v>
      </c>
      <c r="BJ121" s="29">
        <v>3.25</v>
      </c>
      <c r="BK121" s="29">
        <v>2.71</v>
      </c>
      <c r="BL121" s="29">
        <v>3.65</v>
      </c>
      <c r="BM121" s="29">
        <v>3.34</v>
      </c>
      <c r="BN121" s="29">
        <v>3.4</v>
      </c>
      <c r="BO121" s="29">
        <v>3.54</v>
      </c>
      <c r="BP121" s="29">
        <v>3.74</v>
      </c>
      <c r="BQ121" s="29">
        <v>3.11</v>
      </c>
      <c r="BR121" s="29">
        <v>3.74</v>
      </c>
      <c r="BS121" s="16"/>
      <c r="BT121" s="29">
        <v>1.75</v>
      </c>
      <c r="BU121" s="29">
        <v>1.8</v>
      </c>
      <c r="BV121" s="29">
        <v>1.8</v>
      </c>
      <c r="BW121" s="29">
        <v>1.86</v>
      </c>
      <c r="BX121" s="29">
        <v>1.66</v>
      </c>
      <c r="BY121" s="29">
        <v>1.74</v>
      </c>
      <c r="BZ121" s="29">
        <v>1.81</v>
      </c>
      <c r="CA121" s="29">
        <v>1.57</v>
      </c>
      <c r="CB121" s="29">
        <v>1.79</v>
      </c>
      <c r="CC121" s="29">
        <v>4.2</v>
      </c>
      <c r="CD121" s="29">
        <v>4.34</v>
      </c>
      <c r="CE121" s="29">
        <v>4.45</v>
      </c>
      <c r="CF121" s="29">
        <v>4.41</v>
      </c>
      <c r="CG121" s="29">
        <v>4.21</v>
      </c>
      <c r="CH121" s="29">
        <v>4.45</v>
      </c>
      <c r="CI121" s="29">
        <v>4.62</v>
      </c>
      <c r="CJ121" s="29">
        <v>4.18</v>
      </c>
      <c r="CK121" s="29">
        <v>4.2300000000000004</v>
      </c>
      <c r="CL121" s="16"/>
      <c r="CM121" s="29">
        <v>0.115</v>
      </c>
      <c r="CN121" s="29">
        <v>0.28199999999999997</v>
      </c>
      <c r="CO121" s="29">
        <v>3.3000000000000002E-2</v>
      </c>
      <c r="CP121" s="29">
        <v>0.48299999999999998</v>
      </c>
      <c r="CQ121" s="29">
        <v>7.2999999999999995E-2</v>
      </c>
      <c r="CR121" s="29">
        <v>7.3999999999999996E-2</v>
      </c>
      <c r="CS121" s="29">
        <v>9.2999999999999999E-2</v>
      </c>
      <c r="CT121" s="29">
        <v>8.1000000000000003E-2</v>
      </c>
      <c r="CU121" s="29">
        <v>5.5E-2</v>
      </c>
      <c r="CV121" s="29">
        <v>7.36</v>
      </c>
      <c r="CW121" s="29">
        <v>5.19</v>
      </c>
      <c r="CX121" s="29">
        <v>3.77</v>
      </c>
      <c r="CY121" s="29">
        <v>3.12</v>
      </c>
      <c r="CZ121" s="29">
        <v>3.47</v>
      </c>
      <c r="DA121" s="29">
        <v>4.8899999999999997</v>
      </c>
      <c r="DB121" s="29">
        <v>3.91</v>
      </c>
    </row>
    <row r="122" spans="1:106" x14ac:dyDescent="0.25">
      <c r="A122" t="s">
        <v>204</v>
      </c>
      <c r="B122" s="29">
        <v>0.11</v>
      </c>
      <c r="C122" s="29">
        <v>7.8E-2</v>
      </c>
      <c r="D122" s="29">
        <v>9.2999999999999999E-2</v>
      </c>
      <c r="E122" s="29">
        <v>7.5999999999999998E-2</v>
      </c>
      <c r="F122" s="29">
        <v>8.5999999999999993E-2</v>
      </c>
      <c r="G122" s="29">
        <v>9.9000000000000005E-2</v>
      </c>
      <c r="H122" s="29">
        <v>8.3000000000000004E-2</v>
      </c>
      <c r="I122" s="29">
        <v>7.8E-2</v>
      </c>
      <c r="J122" s="29">
        <v>0.11</v>
      </c>
      <c r="K122" s="29">
        <v>0.2</v>
      </c>
      <c r="L122" s="29">
        <v>0.17</v>
      </c>
      <c r="M122" s="29">
        <v>0.24</v>
      </c>
      <c r="N122" s="29">
        <v>0.19</v>
      </c>
      <c r="O122" s="29">
        <v>0.18</v>
      </c>
      <c r="P122" s="29">
        <v>0.19</v>
      </c>
      <c r="Q122" s="29">
        <v>0.15</v>
      </c>
      <c r="R122" s="16"/>
      <c r="S122" s="29">
        <v>5.0999999999999997E-2</v>
      </c>
      <c r="T122" s="29">
        <v>0.12</v>
      </c>
      <c r="U122" s="29">
        <v>4.2999999999999997E-2</v>
      </c>
      <c r="V122" s="29">
        <v>4.2000000000000003E-2</v>
      </c>
      <c r="W122" s="29">
        <v>3.1E-2</v>
      </c>
      <c r="X122" s="29">
        <v>6.8000000000000005E-2</v>
      </c>
      <c r="Y122" s="29">
        <v>3.3000000000000002E-2</v>
      </c>
      <c r="Z122" s="29">
        <v>4.4999999999999998E-2</v>
      </c>
      <c r="AA122" s="29">
        <v>3.7999999999999999E-2</v>
      </c>
      <c r="AB122" s="29">
        <v>0.13</v>
      </c>
      <c r="AC122" s="29">
        <v>0.13</v>
      </c>
      <c r="AD122" s="29">
        <v>0.13</v>
      </c>
      <c r="AE122" s="29">
        <v>0.15</v>
      </c>
      <c r="AF122" s="29">
        <v>0.21</v>
      </c>
      <c r="AG122" s="29">
        <v>0.21</v>
      </c>
      <c r="AH122" s="29">
        <v>0.23</v>
      </c>
      <c r="AI122" s="29">
        <v>0.2</v>
      </c>
      <c r="AJ122" s="16"/>
      <c r="AK122" s="29">
        <v>3.3000000000000002E-2</v>
      </c>
      <c r="AL122" s="29" t="s">
        <v>361</v>
      </c>
      <c r="AM122" s="29">
        <v>5.0999999999999997E-2</v>
      </c>
      <c r="AN122" s="29" t="s">
        <v>361</v>
      </c>
      <c r="AO122" s="29">
        <v>4.3999999999999997E-2</v>
      </c>
      <c r="AP122" s="29">
        <v>7.4999999999999997E-2</v>
      </c>
      <c r="AQ122" s="29" t="s">
        <v>361</v>
      </c>
      <c r="AR122" s="29">
        <v>3.6999999999999998E-2</v>
      </c>
      <c r="AS122" s="29">
        <v>0.21</v>
      </c>
      <c r="AT122" s="29">
        <v>0.56999999999999995</v>
      </c>
      <c r="AU122" s="29">
        <v>0.16</v>
      </c>
      <c r="AV122" s="29">
        <v>0.14000000000000001</v>
      </c>
      <c r="AW122" s="29">
        <v>0.12</v>
      </c>
      <c r="AX122" s="29">
        <v>8.7999999999999995E-2</v>
      </c>
      <c r="AY122" s="29">
        <v>0.27</v>
      </c>
      <c r="AZ122" s="29">
        <v>0.14000000000000001</v>
      </c>
      <c r="BA122" s="16"/>
      <c r="BB122" s="29">
        <v>0.18</v>
      </c>
      <c r="BC122" s="29">
        <v>0.19</v>
      </c>
      <c r="BD122" s="29">
        <v>0.12</v>
      </c>
      <c r="BE122" s="29">
        <v>0.13</v>
      </c>
      <c r="BF122" s="29">
        <v>0.15</v>
      </c>
      <c r="BG122" s="29">
        <v>0.13</v>
      </c>
      <c r="BH122" s="29">
        <v>0.14000000000000001</v>
      </c>
      <c r="BI122" s="29">
        <v>0.16</v>
      </c>
      <c r="BJ122" s="29">
        <v>0.2</v>
      </c>
      <c r="BK122" s="29">
        <v>0.2</v>
      </c>
      <c r="BL122" s="29">
        <v>0.25</v>
      </c>
      <c r="BM122" s="29">
        <v>0.26</v>
      </c>
      <c r="BN122" s="29">
        <v>0.21</v>
      </c>
      <c r="BO122" s="29">
        <v>0.24</v>
      </c>
      <c r="BP122" s="29">
        <v>0.19</v>
      </c>
      <c r="BQ122" s="29">
        <v>0.23</v>
      </c>
      <c r="BR122" s="29">
        <v>0.26</v>
      </c>
      <c r="BS122" s="16"/>
      <c r="BT122" s="29">
        <v>0.13</v>
      </c>
      <c r="BU122" s="29">
        <v>0.2</v>
      </c>
      <c r="BV122" s="29">
        <v>0.17</v>
      </c>
      <c r="BW122" s="29">
        <v>0.2</v>
      </c>
      <c r="BX122" s="29">
        <v>0.18</v>
      </c>
      <c r="BY122" s="29">
        <v>0.16</v>
      </c>
      <c r="BZ122" s="29">
        <v>0.17</v>
      </c>
      <c r="CA122" s="29">
        <v>0.18</v>
      </c>
      <c r="CB122" s="29">
        <v>0.17</v>
      </c>
      <c r="CC122" s="29">
        <v>0.25</v>
      </c>
      <c r="CD122" s="29">
        <v>0.25</v>
      </c>
      <c r="CE122" s="29">
        <v>0.26</v>
      </c>
      <c r="CF122" s="29">
        <v>0.24</v>
      </c>
      <c r="CG122" s="29">
        <v>0.33</v>
      </c>
      <c r="CH122" s="29">
        <v>0.21</v>
      </c>
      <c r="CI122" s="29">
        <v>0.37</v>
      </c>
      <c r="CJ122" s="29">
        <v>0.35</v>
      </c>
      <c r="CK122" s="29">
        <v>0.28000000000000003</v>
      </c>
      <c r="CL122" s="16"/>
      <c r="CM122" s="29">
        <v>2.4E-2</v>
      </c>
      <c r="CN122" s="29">
        <v>5.7000000000000002E-2</v>
      </c>
      <c r="CO122" s="29">
        <v>2.3E-2</v>
      </c>
      <c r="CP122" s="29">
        <v>8.2000000000000003E-2</v>
      </c>
      <c r="CQ122" s="29">
        <v>2.7E-2</v>
      </c>
      <c r="CR122" s="29">
        <v>3.2000000000000001E-2</v>
      </c>
      <c r="CS122" s="29">
        <v>3.4000000000000002E-2</v>
      </c>
      <c r="CT122" s="29">
        <v>3.1E-2</v>
      </c>
      <c r="CU122" s="29">
        <v>2.4E-2</v>
      </c>
      <c r="CV122" s="29">
        <v>0.32</v>
      </c>
      <c r="CW122" s="29">
        <v>0.25</v>
      </c>
      <c r="CX122" s="29">
        <v>0.19</v>
      </c>
      <c r="CY122" s="29">
        <v>0.18</v>
      </c>
      <c r="CZ122" s="29">
        <v>0.23</v>
      </c>
      <c r="DA122" s="29">
        <v>0.26</v>
      </c>
      <c r="DB122" s="29">
        <v>0.27</v>
      </c>
    </row>
    <row r="123" spans="1:106" x14ac:dyDescent="0.25">
      <c r="A123" t="s">
        <v>205</v>
      </c>
      <c r="B123" s="29">
        <v>8.9700000000000006</v>
      </c>
      <c r="C123" s="29">
        <v>8.68</v>
      </c>
      <c r="D123" s="29">
        <v>8.1</v>
      </c>
      <c r="E123" s="29">
        <v>9.01</v>
      </c>
      <c r="F123" s="29">
        <v>9.14</v>
      </c>
      <c r="G123" s="29">
        <v>8.49</v>
      </c>
      <c r="H123" s="29">
        <v>9</v>
      </c>
      <c r="I123" s="29">
        <v>8.5399999999999991</v>
      </c>
      <c r="J123" s="29">
        <v>7.92</v>
      </c>
      <c r="K123" s="29">
        <v>0.52400000000000002</v>
      </c>
      <c r="L123" s="29">
        <v>0.51300000000000001</v>
      </c>
      <c r="M123" s="29">
        <v>0.56599999999999995</v>
      </c>
      <c r="N123" s="29">
        <v>0.45800000000000002</v>
      </c>
      <c r="O123" s="29">
        <v>0.57999999999999996</v>
      </c>
      <c r="P123" s="29">
        <v>0.48799999999999999</v>
      </c>
      <c r="Q123" s="29">
        <v>0.56999999999999995</v>
      </c>
      <c r="R123" s="16"/>
      <c r="S123" s="29">
        <v>7.06</v>
      </c>
      <c r="T123" s="29">
        <v>8.5500000000000007</v>
      </c>
      <c r="U123" s="29">
        <v>6.89</v>
      </c>
      <c r="V123" s="29">
        <v>7.94</v>
      </c>
      <c r="W123" s="29">
        <v>8.75</v>
      </c>
      <c r="X123" s="29">
        <v>8.52</v>
      </c>
      <c r="Y123" s="29">
        <v>8.42</v>
      </c>
      <c r="Z123" s="29">
        <v>8.49</v>
      </c>
      <c r="AA123" s="29">
        <v>7.77</v>
      </c>
      <c r="AB123" s="29">
        <v>0.65</v>
      </c>
      <c r="AC123" s="29">
        <v>0.72</v>
      </c>
      <c r="AD123" s="29">
        <v>1.36</v>
      </c>
      <c r="AE123" s="29">
        <v>1.31</v>
      </c>
      <c r="AF123" s="29">
        <v>0.85</v>
      </c>
      <c r="AG123" s="29">
        <v>0.87</v>
      </c>
      <c r="AH123" s="29">
        <v>0.82</v>
      </c>
      <c r="AI123" s="29">
        <v>0.82</v>
      </c>
      <c r="AJ123" s="16"/>
      <c r="AK123" s="29">
        <v>8.5</v>
      </c>
      <c r="AL123" s="29">
        <v>5.52</v>
      </c>
      <c r="AM123" s="29">
        <v>9.07</v>
      </c>
      <c r="AN123" s="29">
        <v>5.2</v>
      </c>
      <c r="AO123" s="29">
        <v>7.45</v>
      </c>
      <c r="AP123" s="29">
        <v>10.31</v>
      </c>
      <c r="AQ123" s="29">
        <v>5.89</v>
      </c>
      <c r="AR123" s="29">
        <v>8.73</v>
      </c>
      <c r="AS123" s="29">
        <v>2.56</v>
      </c>
      <c r="AT123" s="29">
        <v>0.92</v>
      </c>
      <c r="AU123" s="29">
        <v>0.94</v>
      </c>
      <c r="AV123" s="29">
        <v>0.75600000000000001</v>
      </c>
      <c r="AW123" s="29">
        <v>1.37</v>
      </c>
      <c r="AX123" s="29">
        <v>0.94</v>
      </c>
      <c r="AY123" s="29">
        <v>0.65</v>
      </c>
      <c r="AZ123" s="29">
        <v>0.82</v>
      </c>
      <c r="BA123" s="16"/>
      <c r="BB123" s="29">
        <v>18.399999999999999</v>
      </c>
      <c r="BC123" s="29">
        <v>13.8</v>
      </c>
      <c r="BD123" s="29">
        <v>15.91</v>
      </c>
      <c r="BE123" s="29">
        <v>15.56</v>
      </c>
      <c r="BF123" s="29">
        <v>14.5</v>
      </c>
      <c r="BG123" s="29">
        <v>14.48</v>
      </c>
      <c r="BH123" s="29">
        <v>18.2</v>
      </c>
      <c r="BI123" s="29">
        <v>15.3</v>
      </c>
      <c r="BJ123" s="29">
        <v>1.28</v>
      </c>
      <c r="BK123" s="29">
        <v>1.34</v>
      </c>
      <c r="BL123" s="29">
        <v>1.59</v>
      </c>
      <c r="BM123" s="29">
        <v>1.27</v>
      </c>
      <c r="BN123" s="29">
        <v>1.36</v>
      </c>
      <c r="BO123" s="29">
        <v>1.43</v>
      </c>
      <c r="BP123" s="29">
        <v>1.1399999999999999</v>
      </c>
      <c r="BQ123" s="29">
        <v>1.18</v>
      </c>
      <c r="BR123" s="29">
        <v>1.62</v>
      </c>
      <c r="BS123" s="16"/>
      <c r="BT123" s="29">
        <v>9.83</v>
      </c>
      <c r="BU123" s="29">
        <v>9.16</v>
      </c>
      <c r="BV123" s="29">
        <v>9.83</v>
      </c>
      <c r="BW123" s="29">
        <v>10.27</v>
      </c>
      <c r="BX123" s="29">
        <v>10.01</v>
      </c>
      <c r="BY123" s="29">
        <v>8.49</v>
      </c>
      <c r="BZ123" s="29">
        <v>9.0399999999999991</v>
      </c>
      <c r="CA123" s="29">
        <v>12.82</v>
      </c>
      <c r="CB123" s="29">
        <v>9.98</v>
      </c>
      <c r="CC123" s="29">
        <v>0.98</v>
      </c>
      <c r="CD123" s="29">
        <v>0.82</v>
      </c>
      <c r="CE123" s="29">
        <v>0.85</v>
      </c>
      <c r="CF123" s="29">
        <v>1.03</v>
      </c>
      <c r="CG123" s="29">
        <v>0.87</v>
      </c>
      <c r="CH123" s="29">
        <v>0.87</v>
      </c>
      <c r="CI123" s="29">
        <v>0.85</v>
      </c>
      <c r="CJ123" s="29">
        <v>0.85</v>
      </c>
      <c r="CK123" s="29">
        <v>0.79</v>
      </c>
      <c r="CL123" s="16"/>
      <c r="CM123" s="29">
        <v>5.2</v>
      </c>
      <c r="CN123" s="29">
        <v>11.18</v>
      </c>
      <c r="CO123" s="29">
        <v>5.89</v>
      </c>
      <c r="CP123" s="29">
        <v>15.05</v>
      </c>
      <c r="CQ123" s="29">
        <v>4.99</v>
      </c>
      <c r="CR123" s="29">
        <v>5.32</v>
      </c>
      <c r="CS123" s="29">
        <v>5.18</v>
      </c>
      <c r="CT123" s="29">
        <v>5.19</v>
      </c>
      <c r="CU123" s="29">
        <v>5.36</v>
      </c>
      <c r="CV123" s="29">
        <v>1.74</v>
      </c>
      <c r="CW123" s="29">
        <v>1.45</v>
      </c>
      <c r="CX123" s="29">
        <v>1.26</v>
      </c>
      <c r="CY123" s="29">
        <v>1.02</v>
      </c>
      <c r="CZ123" s="29">
        <v>1.1000000000000001</v>
      </c>
      <c r="DA123" s="29">
        <v>1.66</v>
      </c>
      <c r="DB123" s="29">
        <v>1.76</v>
      </c>
    </row>
    <row r="124" spans="1:106" x14ac:dyDescent="0.25">
      <c r="A124" t="s">
        <v>206</v>
      </c>
      <c r="B124" s="29">
        <v>0.55000000000000004</v>
      </c>
      <c r="C124" s="29">
        <v>0.5</v>
      </c>
      <c r="D124" s="29">
        <v>0.42</v>
      </c>
      <c r="E124" s="29">
        <v>0.46</v>
      </c>
      <c r="F124" s="29">
        <v>0.42</v>
      </c>
      <c r="G124" s="29">
        <v>0.51</v>
      </c>
      <c r="H124" s="29">
        <v>0.68</v>
      </c>
      <c r="I124" s="29">
        <v>0.59</v>
      </c>
      <c r="J124" s="29">
        <v>0.47</v>
      </c>
      <c r="K124" s="29">
        <v>8.1000000000000003E-2</v>
      </c>
      <c r="L124" s="29">
        <v>8.7999999999999995E-2</v>
      </c>
      <c r="M124" s="29">
        <v>9.5000000000000001E-2</v>
      </c>
      <c r="N124" s="29">
        <v>9.0999999999999998E-2</v>
      </c>
      <c r="O124" s="29">
        <v>0.1</v>
      </c>
      <c r="P124" s="29">
        <v>8.2000000000000003E-2</v>
      </c>
      <c r="Q124" s="29">
        <v>7.4999999999999997E-2</v>
      </c>
      <c r="R124" s="16"/>
      <c r="S124" s="29">
        <v>0.42</v>
      </c>
      <c r="T124" s="29">
        <v>0.67</v>
      </c>
      <c r="U124" s="29">
        <v>0.37</v>
      </c>
      <c r="V124" s="29">
        <v>0.56000000000000005</v>
      </c>
      <c r="W124" s="29">
        <v>0.59</v>
      </c>
      <c r="X124" s="29">
        <v>0.65</v>
      </c>
      <c r="Y124" s="29">
        <v>0.59</v>
      </c>
      <c r="Z124" s="29">
        <v>0.44</v>
      </c>
      <c r="AA124" s="29">
        <v>0.46</v>
      </c>
      <c r="AB124" s="29">
        <v>0.1</v>
      </c>
      <c r="AC124" s="29">
        <v>0.1</v>
      </c>
      <c r="AD124" s="29">
        <v>0.23</v>
      </c>
      <c r="AE124" s="29">
        <v>0.22</v>
      </c>
      <c r="AF124" s="29">
        <v>0.12</v>
      </c>
      <c r="AG124" s="29">
        <v>0.13</v>
      </c>
      <c r="AH124" s="29">
        <v>8.5999999999999993E-2</v>
      </c>
      <c r="AI124" s="29">
        <v>0.11</v>
      </c>
      <c r="AJ124" s="16"/>
      <c r="AK124" s="29">
        <v>0.69</v>
      </c>
      <c r="AL124" s="29">
        <v>0.53</v>
      </c>
      <c r="AM124" s="29">
        <v>0.81</v>
      </c>
      <c r="AN124" s="29">
        <v>0.48</v>
      </c>
      <c r="AO124" s="29">
        <v>0.51</v>
      </c>
      <c r="AP124" s="29">
        <v>0.67</v>
      </c>
      <c r="AQ124" s="29">
        <v>0.46</v>
      </c>
      <c r="AR124" s="29">
        <v>0.64</v>
      </c>
      <c r="AS124" s="29">
        <v>0.37</v>
      </c>
      <c r="AT124" s="29">
        <v>0.12</v>
      </c>
      <c r="AU124" s="29">
        <v>0.13</v>
      </c>
      <c r="AV124" s="29">
        <v>9.7000000000000003E-2</v>
      </c>
      <c r="AW124" s="29">
        <v>0.18</v>
      </c>
      <c r="AX124" s="29">
        <v>0.11</v>
      </c>
      <c r="AY124" s="29">
        <v>0.12</v>
      </c>
      <c r="AZ124" s="29">
        <v>0.11</v>
      </c>
      <c r="BA124" s="16"/>
      <c r="BB124" s="29">
        <v>1.1000000000000001</v>
      </c>
      <c r="BC124" s="29">
        <v>1</v>
      </c>
      <c r="BD124" s="29">
        <v>0.84</v>
      </c>
      <c r="BE124" s="29">
        <v>0.74</v>
      </c>
      <c r="BF124" s="29">
        <v>1.1000000000000001</v>
      </c>
      <c r="BG124" s="29">
        <v>0.71</v>
      </c>
      <c r="BH124" s="29">
        <v>1.3</v>
      </c>
      <c r="BI124" s="29">
        <v>1.3</v>
      </c>
      <c r="BJ124" s="29">
        <v>0.15</v>
      </c>
      <c r="BK124" s="29">
        <v>0.19</v>
      </c>
      <c r="BL124" s="29">
        <v>0.17</v>
      </c>
      <c r="BM124" s="29">
        <v>0.19</v>
      </c>
      <c r="BN124" s="29">
        <v>0.16</v>
      </c>
      <c r="BO124" s="29">
        <v>0.2</v>
      </c>
      <c r="BP124" s="29">
        <v>0.13</v>
      </c>
      <c r="BQ124" s="29">
        <v>0.14000000000000001</v>
      </c>
      <c r="BR124" s="29">
        <v>0.16</v>
      </c>
      <c r="BS124" s="16"/>
      <c r="BT124" s="29">
        <v>0.67</v>
      </c>
      <c r="BU124" s="29">
        <v>0.64</v>
      </c>
      <c r="BV124" s="29">
        <v>0.61</v>
      </c>
      <c r="BW124" s="29">
        <v>0.69</v>
      </c>
      <c r="BX124" s="29">
        <v>0.6</v>
      </c>
      <c r="BY124" s="29">
        <v>0.55000000000000004</v>
      </c>
      <c r="BZ124" s="29">
        <v>0.87</v>
      </c>
      <c r="CA124" s="29">
        <v>0.92</v>
      </c>
      <c r="CB124" s="29">
        <v>0.71</v>
      </c>
      <c r="CC124" s="29">
        <v>0.16</v>
      </c>
      <c r="CD124" s="29">
        <v>0.11</v>
      </c>
      <c r="CE124" s="29">
        <v>0.12</v>
      </c>
      <c r="CF124" s="29">
        <v>0.17</v>
      </c>
      <c r="CG124" s="29">
        <v>0.12</v>
      </c>
      <c r="CH124" s="29">
        <v>0.13</v>
      </c>
      <c r="CI124" s="29">
        <v>0.11</v>
      </c>
      <c r="CJ124" s="29">
        <v>0.11</v>
      </c>
      <c r="CK124" s="29">
        <v>0.1</v>
      </c>
      <c r="CL124" s="16"/>
      <c r="CM124" s="29">
        <v>0.48</v>
      </c>
      <c r="CN124" s="29">
        <v>0.74</v>
      </c>
      <c r="CO124" s="29">
        <v>0.42</v>
      </c>
      <c r="CP124" s="29">
        <v>0.9</v>
      </c>
      <c r="CQ124" s="29">
        <v>0.43</v>
      </c>
      <c r="CR124" s="29">
        <v>0.56999999999999995</v>
      </c>
      <c r="CS124" s="29">
        <v>0.43</v>
      </c>
      <c r="CT124" s="29">
        <v>0.43</v>
      </c>
      <c r="CU124" s="29">
        <v>0.4</v>
      </c>
      <c r="CV124" s="29">
        <v>0.19</v>
      </c>
      <c r="CW124" s="29">
        <v>0.12</v>
      </c>
      <c r="CX124" s="29">
        <v>0.18</v>
      </c>
      <c r="CY124" s="29">
        <v>0.14000000000000001</v>
      </c>
      <c r="CZ124" s="29">
        <v>0.17</v>
      </c>
      <c r="DA124" s="29">
        <v>0.21</v>
      </c>
      <c r="DB124" s="29">
        <v>0.23</v>
      </c>
    </row>
    <row r="125" spans="1:106" x14ac:dyDescent="0.25">
      <c r="A125" t="s">
        <v>207</v>
      </c>
      <c r="B125" s="16">
        <v>1.4</v>
      </c>
      <c r="C125" s="16">
        <v>1.1599999999999999</v>
      </c>
      <c r="D125" s="16">
        <v>1.33</v>
      </c>
      <c r="E125" s="16">
        <v>1.0589999999999999</v>
      </c>
      <c r="F125" s="16">
        <v>1.3</v>
      </c>
      <c r="G125" s="16">
        <v>1.48</v>
      </c>
      <c r="H125" s="16">
        <v>1.34</v>
      </c>
      <c r="I125" s="16">
        <v>1.21</v>
      </c>
      <c r="J125" s="16">
        <v>2.04</v>
      </c>
      <c r="K125" s="16">
        <v>5.99</v>
      </c>
      <c r="L125" s="16">
        <v>7.02</v>
      </c>
      <c r="M125" s="16">
        <v>7.9</v>
      </c>
      <c r="N125" s="16">
        <v>5.61</v>
      </c>
      <c r="O125" s="16">
        <v>6.42</v>
      </c>
      <c r="P125" s="16">
        <v>6.67</v>
      </c>
      <c r="Q125" s="16">
        <v>5.01</v>
      </c>
      <c r="R125" s="16"/>
      <c r="S125" s="16">
        <v>0.85099999999999998</v>
      </c>
      <c r="T125" s="16">
        <v>0.76500000000000001</v>
      </c>
      <c r="U125" s="16">
        <v>0.77300000000000002</v>
      </c>
      <c r="V125" s="16">
        <v>0.92700000000000005</v>
      </c>
      <c r="W125" s="16">
        <v>0.84199999999999997</v>
      </c>
      <c r="X125" s="16">
        <v>0.95</v>
      </c>
      <c r="Y125" s="16">
        <v>0.82</v>
      </c>
      <c r="Z125" s="16">
        <v>0.83</v>
      </c>
      <c r="AA125" s="16">
        <v>0.85799999999999998</v>
      </c>
      <c r="AB125" s="16">
        <v>4.51</v>
      </c>
      <c r="AC125" s="16">
        <v>4.5199999999999996</v>
      </c>
      <c r="AD125" s="16">
        <v>4.04</v>
      </c>
      <c r="AE125" s="16">
        <v>4.79</v>
      </c>
      <c r="AF125" s="16">
        <v>4.53</v>
      </c>
      <c r="AG125" s="16">
        <v>4.8</v>
      </c>
      <c r="AH125" s="16">
        <v>5.12</v>
      </c>
      <c r="AI125" s="16">
        <v>5.0999999999999996</v>
      </c>
      <c r="AJ125" s="16"/>
      <c r="AK125" s="16">
        <v>1.58</v>
      </c>
      <c r="AL125" s="16">
        <v>1.56</v>
      </c>
      <c r="AM125" s="16">
        <v>1.5</v>
      </c>
      <c r="AN125" s="16">
        <v>1.6</v>
      </c>
      <c r="AO125" s="16">
        <v>1.56</v>
      </c>
      <c r="AP125" s="16">
        <v>1.44</v>
      </c>
      <c r="AQ125" s="16">
        <v>1.57</v>
      </c>
      <c r="AR125" s="16">
        <v>1.52</v>
      </c>
      <c r="AS125" s="16">
        <v>3.79</v>
      </c>
      <c r="AT125" s="16">
        <v>4.71</v>
      </c>
      <c r="AU125" s="16">
        <v>4.95</v>
      </c>
      <c r="AV125" s="16">
        <v>4.82</v>
      </c>
      <c r="AW125" s="16">
        <v>4.1399999999999997</v>
      </c>
      <c r="AX125" s="16">
        <v>5.54</v>
      </c>
      <c r="AY125" s="16">
        <v>4.8099999999999996</v>
      </c>
      <c r="AZ125" s="16">
        <v>4.8099999999999996</v>
      </c>
      <c r="BA125" s="16"/>
      <c r="BB125" s="16">
        <v>0.93799999999999994</v>
      </c>
      <c r="BC125" s="16">
        <v>1.17</v>
      </c>
      <c r="BD125" s="16">
        <v>1.0900000000000001</v>
      </c>
      <c r="BE125" s="16">
        <v>0.91700000000000004</v>
      </c>
      <c r="BF125" s="16">
        <v>0.97</v>
      </c>
      <c r="BG125" s="16">
        <v>1.19</v>
      </c>
      <c r="BH125" s="16">
        <v>0.83</v>
      </c>
      <c r="BI125" s="16">
        <v>1.1100000000000001</v>
      </c>
      <c r="BJ125" s="16">
        <v>3.6</v>
      </c>
      <c r="BK125" s="16">
        <v>3.32</v>
      </c>
      <c r="BL125" s="16">
        <v>3.72</v>
      </c>
      <c r="BM125" s="16">
        <v>3.8</v>
      </c>
      <c r="BN125" s="16">
        <v>3.74</v>
      </c>
      <c r="BO125" s="16">
        <v>3.65</v>
      </c>
      <c r="BP125" s="16">
        <v>3.65</v>
      </c>
      <c r="BQ125" s="16">
        <v>3.78</v>
      </c>
      <c r="BR125" s="16">
        <v>3.46</v>
      </c>
      <c r="BS125" s="16"/>
      <c r="BT125" s="16">
        <v>0.92</v>
      </c>
      <c r="BU125" s="16">
        <v>1.04</v>
      </c>
      <c r="BV125" s="16">
        <v>0.95</v>
      </c>
      <c r="BW125" s="16">
        <v>0.91</v>
      </c>
      <c r="BX125" s="16">
        <v>0.88</v>
      </c>
      <c r="BY125" s="16">
        <v>1.0149999999999999</v>
      </c>
      <c r="BZ125" s="16">
        <v>0.98</v>
      </c>
      <c r="CA125" s="16">
        <v>0.89</v>
      </c>
      <c r="CB125" s="16">
        <v>0.81100000000000005</v>
      </c>
      <c r="CC125" s="16">
        <v>2.62</v>
      </c>
      <c r="CD125" s="16">
        <v>2.58</v>
      </c>
      <c r="CE125" s="16">
        <v>2.63</v>
      </c>
      <c r="CF125" s="16">
        <v>2.42</v>
      </c>
      <c r="CG125" s="16">
        <v>2.41</v>
      </c>
      <c r="CH125" s="16">
        <v>2.61</v>
      </c>
      <c r="CI125" s="16">
        <v>2.4</v>
      </c>
      <c r="CJ125" s="16">
        <v>2.27</v>
      </c>
      <c r="CK125" s="16">
        <v>2.46</v>
      </c>
      <c r="CL125" s="16"/>
      <c r="CM125" s="16">
        <v>1.5</v>
      </c>
      <c r="CN125" s="16">
        <v>1.17</v>
      </c>
      <c r="CO125" s="16">
        <v>1.56</v>
      </c>
      <c r="CP125" s="16">
        <v>1.01</v>
      </c>
      <c r="CQ125" s="16">
        <v>1.43</v>
      </c>
      <c r="CR125" s="16">
        <v>1.57</v>
      </c>
      <c r="CS125" s="16">
        <v>1.53</v>
      </c>
      <c r="CT125" s="16">
        <v>1.67</v>
      </c>
      <c r="CU125" s="16">
        <v>1.72</v>
      </c>
      <c r="CV125" s="16">
        <v>4.1900000000000004</v>
      </c>
      <c r="CW125" s="16">
        <v>6.38</v>
      </c>
      <c r="CX125" s="16">
        <v>5.59</v>
      </c>
      <c r="CY125" s="16">
        <v>6.25</v>
      </c>
      <c r="CZ125" s="16">
        <v>7.52</v>
      </c>
      <c r="DA125" s="16">
        <v>4.51</v>
      </c>
      <c r="DB125" s="16">
        <v>3.68</v>
      </c>
    </row>
    <row r="126" spans="1:106" x14ac:dyDescent="0.25">
      <c r="A126" t="s">
        <v>208</v>
      </c>
      <c r="B126" s="16">
        <v>0.11</v>
      </c>
      <c r="C126" s="16">
        <v>0.12</v>
      </c>
      <c r="D126" s="16">
        <v>0.12</v>
      </c>
      <c r="E126" s="16">
        <v>7.9000000000000001E-2</v>
      </c>
      <c r="F126" s="16">
        <v>0.1</v>
      </c>
      <c r="G126" s="16">
        <v>0.12</v>
      </c>
      <c r="H126" s="16">
        <v>0.11</v>
      </c>
      <c r="I126" s="16">
        <v>0.12</v>
      </c>
      <c r="J126" s="16">
        <v>0.16</v>
      </c>
      <c r="K126" s="16">
        <v>0.35</v>
      </c>
      <c r="L126" s="16">
        <v>0.37</v>
      </c>
      <c r="M126" s="16">
        <v>0.39</v>
      </c>
      <c r="N126" s="16">
        <v>0.3</v>
      </c>
      <c r="O126" s="16">
        <v>0.44</v>
      </c>
      <c r="P126" s="16">
        <v>0.33</v>
      </c>
      <c r="Q126" s="16">
        <v>0.27</v>
      </c>
      <c r="R126" s="16"/>
      <c r="S126" s="16">
        <v>7.0000000000000007E-2</v>
      </c>
      <c r="T126" s="16">
        <v>0.09</v>
      </c>
      <c r="U126" s="16">
        <v>8.6999999999999994E-2</v>
      </c>
      <c r="V126" s="16">
        <v>9.1999999999999998E-2</v>
      </c>
      <c r="W126" s="16">
        <v>7.1999999999999995E-2</v>
      </c>
      <c r="X126" s="16">
        <v>0.12</v>
      </c>
      <c r="Y126" s="16">
        <v>0.11</v>
      </c>
      <c r="Z126" s="16">
        <v>0.12</v>
      </c>
      <c r="AA126" s="16">
        <v>9.7000000000000003E-2</v>
      </c>
      <c r="AB126" s="16">
        <v>0.28000000000000003</v>
      </c>
      <c r="AC126" s="16">
        <v>0.28000000000000003</v>
      </c>
      <c r="AD126" s="16">
        <v>0.27</v>
      </c>
      <c r="AE126" s="16">
        <v>0.32</v>
      </c>
      <c r="AF126" s="16">
        <v>0.27</v>
      </c>
      <c r="AG126" s="16">
        <v>0.31</v>
      </c>
      <c r="AH126" s="16">
        <v>0.24</v>
      </c>
      <c r="AI126" s="16">
        <v>0.28999999999999998</v>
      </c>
      <c r="AJ126" s="16"/>
      <c r="AK126" s="16">
        <v>0.18</v>
      </c>
      <c r="AL126" s="16">
        <v>0.14000000000000001</v>
      </c>
      <c r="AM126" s="16">
        <v>0.17</v>
      </c>
      <c r="AN126" s="16">
        <v>0.14000000000000001</v>
      </c>
      <c r="AO126" s="16">
        <v>0.15</v>
      </c>
      <c r="AP126" s="16">
        <v>0.16</v>
      </c>
      <c r="AQ126" s="16">
        <v>0.17</v>
      </c>
      <c r="AR126" s="16">
        <v>0.17</v>
      </c>
      <c r="AS126" s="16">
        <v>0.31</v>
      </c>
      <c r="AT126" s="16">
        <v>0.31</v>
      </c>
      <c r="AU126" s="16">
        <v>0.33</v>
      </c>
      <c r="AV126" s="16">
        <v>0.3</v>
      </c>
      <c r="AW126" s="16">
        <v>0.27</v>
      </c>
      <c r="AX126" s="16">
        <v>0.22</v>
      </c>
      <c r="AY126" s="16">
        <v>0.26</v>
      </c>
      <c r="AZ126" s="16">
        <v>0.25</v>
      </c>
      <c r="BA126" s="16"/>
      <c r="BB126" s="16">
        <v>0.09</v>
      </c>
      <c r="BC126" s="16">
        <v>0.15</v>
      </c>
      <c r="BD126" s="16">
        <v>0.13</v>
      </c>
      <c r="BE126" s="16">
        <v>8.6999999999999994E-2</v>
      </c>
      <c r="BF126" s="16">
        <v>0.14000000000000001</v>
      </c>
      <c r="BG126" s="16">
        <v>0.12</v>
      </c>
      <c r="BH126" s="16">
        <v>0.14000000000000001</v>
      </c>
      <c r="BI126" s="16">
        <v>0.12</v>
      </c>
      <c r="BJ126" s="16">
        <v>0.25</v>
      </c>
      <c r="BK126" s="16">
        <v>0.2</v>
      </c>
      <c r="BL126" s="16">
        <v>0.23</v>
      </c>
      <c r="BM126" s="16">
        <v>0.36</v>
      </c>
      <c r="BN126" s="16">
        <v>0.37</v>
      </c>
      <c r="BO126" s="16">
        <v>0.24</v>
      </c>
      <c r="BP126" s="16">
        <v>0.24</v>
      </c>
      <c r="BQ126" s="16">
        <v>0.28000000000000003</v>
      </c>
      <c r="BR126" s="16">
        <v>0.27</v>
      </c>
      <c r="BS126" s="16"/>
      <c r="BT126" s="16">
        <v>0.14000000000000001</v>
      </c>
      <c r="BU126" s="16">
        <v>0.13</v>
      </c>
      <c r="BV126" s="16">
        <v>0.1</v>
      </c>
      <c r="BW126" s="16">
        <v>0.13</v>
      </c>
      <c r="BX126" s="16">
        <v>0.11</v>
      </c>
      <c r="BY126" s="16">
        <v>8.8999999999999996E-2</v>
      </c>
      <c r="BZ126" s="16">
        <v>0.1</v>
      </c>
      <c r="CA126" s="16">
        <v>0.1</v>
      </c>
      <c r="CB126" s="16">
        <v>8.3000000000000004E-2</v>
      </c>
      <c r="CC126" s="16">
        <v>0.19</v>
      </c>
      <c r="CD126" s="16">
        <v>0.17</v>
      </c>
      <c r="CE126" s="16">
        <v>0.18</v>
      </c>
      <c r="CF126" s="16">
        <v>0.2</v>
      </c>
      <c r="CG126" s="16">
        <v>0.15</v>
      </c>
      <c r="CH126" s="16">
        <v>0.21</v>
      </c>
      <c r="CI126" s="16">
        <v>0.19</v>
      </c>
      <c r="CJ126" s="16">
        <v>0.2</v>
      </c>
      <c r="CK126" s="16">
        <v>0.2</v>
      </c>
      <c r="CL126" s="16"/>
      <c r="CM126" s="16">
        <v>0.16</v>
      </c>
      <c r="CN126" s="16">
        <v>0.1</v>
      </c>
      <c r="CO126" s="16">
        <v>0.17</v>
      </c>
      <c r="CP126" s="16">
        <v>0.1</v>
      </c>
      <c r="CQ126" s="16">
        <v>0.15</v>
      </c>
      <c r="CR126" s="16">
        <v>0.15</v>
      </c>
      <c r="CS126" s="16">
        <v>0.13</v>
      </c>
      <c r="CT126" s="16">
        <v>0.13</v>
      </c>
      <c r="CU126" s="16">
        <v>0.15</v>
      </c>
      <c r="CV126" s="16">
        <v>0.18</v>
      </c>
      <c r="CW126" s="16">
        <v>0.37</v>
      </c>
      <c r="CX126" s="16">
        <v>0.35</v>
      </c>
      <c r="CY126" s="16">
        <v>0.33</v>
      </c>
      <c r="CZ126" s="16">
        <v>0.38</v>
      </c>
      <c r="DA126" s="16">
        <v>0.26</v>
      </c>
      <c r="DB126" s="16">
        <v>0.21</v>
      </c>
    </row>
    <row r="127" spans="1:106" x14ac:dyDescent="0.25">
      <c r="A127" t="s">
        <v>209</v>
      </c>
      <c r="B127" s="16">
        <v>58.7</v>
      </c>
      <c r="C127" s="16">
        <v>59.3</v>
      </c>
      <c r="D127" s="16">
        <v>60.9</v>
      </c>
      <c r="E127" s="16">
        <v>56.9</v>
      </c>
      <c r="F127" s="16">
        <v>60.4</v>
      </c>
      <c r="G127" s="16">
        <v>57.7</v>
      </c>
      <c r="H127" s="16">
        <v>53</v>
      </c>
      <c r="I127" s="16">
        <v>58.7</v>
      </c>
      <c r="J127" s="16">
        <v>61.4</v>
      </c>
      <c r="K127" s="16">
        <v>20.7</v>
      </c>
      <c r="L127" s="16">
        <v>25.2</v>
      </c>
      <c r="M127" s="16">
        <v>19.899999999999999</v>
      </c>
      <c r="N127" s="16">
        <v>29.3</v>
      </c>
      <c r="O127" s="16">
        <v>24</v>
      </c>
      <c r="P127" s="16">
        <v>17.89</v>
      </c>
      <c r="Q127" s="16">
        <v>18.62</v>
      </c>
      <c r="R127" s="16"/>
      <c r="S127" s="16">
        <v>36.5</v>
      </c>
      <c r="T127" s="16">
        <v>33.799999999999997</v>
      </c>
      <c r="U127" s="16">
        <v>36.799999999999997</v>
      </c>
      <c r="V127" s="16">
        <v>35.1</v>
      </c>
      <c r="W127" s="16">
        <v>36.799999999999997</v>
      </c>
      <c r="X127" s="16">
        <v>40.799999999999997</v>
      </c>
      <c r="Y127" s="16">
        <v>38.200000000000003</v>
      </c>
      <c r="Z127" s="16">
        <v>39.4</v>
      </c>
      <c r="AA127" s="16">
        <v>36.799999999999997</v>
      </c>
      <c r="AB127" s="16">
        <v>11.02</v>
      </c>
      <c r="AC127" s="16">
        <v>11.17</v>
      </c>
      <c r="AD127" s="16">
        <v>12.34</v>
      </c>
      <c r="AE127" s="16">
        <v>10.86</v>
      </c>
      <c r="AF127" s="16">
        <v>10.119999999999999</v>
      </c>
      <c r="AG127" s="16">
        <v>9.01</v>
      </c>
      <c r="AH127" s="16">
        <v>10.24</v>
      </c>
      <c r="AI127" s="16">
        <v>11.81</v>
      </c>
      <c r="AJ127" s="16"/>
      <c r="AK127" s="16">
        <v>90.1</v>
      </c>
      <c r="AL127" s="16">
        <v>74</v>
      </c>
      <c r="AM127" s="16">
        <v>91.2</v>
      </c>
      <c r="AN127" s="16">
        <v>73.7</v>
      </c>
      <c r="AO127" s="16">
        <v>85.8</v>
      </c>
      <c r="AP127" s="16">
        <v>89.8</v>
      </c>
      <c r="AQ127" s="16">
        <v>70.7</v>
      </c>
      <c r="AR127" s="16">
        <v>80.8</v>
      </c>
      <c r="AS127" s="16">
        <v>62.4</v>
      </c>
      <c r="AT127" s="16">
        <v>62.9</v>
      </c>
      <c r="AU127" s="16">
        <v>63.7</v>
      </c>
      <c r="AV127" s="16">
        <v>61.9</v>
      </c>
      <c r="AW127" s="16">
        <v>62.1</v>
      </c>
      <c r="AX127" s="16">
        <v>50.7</v>
      </c>
      <c r="AY127" s="16">
        <v>68.5</v>
      </c>
      <c r="AZ127" s="16">
        <v>46.7</v>
      </c>
      <c r="BA127" s="16"/>
      <c r="BB127" s="16">
        <v>21.5</v>
      </c>
      <c r="BC127" s="16">
        <v>23.8</v>
      </c>
      <c r="BD127" s="16">
        <v>22.3</v>
      </c>
      <c r="BE127" s="16">
        <v>22</v>
      </c>
      <c r="BF127" s="16">
        <v>23.2</v>
      </c>
      <c r="BG127" s="16">
        <v>23.7</v>
      </c>
      <c r="BH127" s="16">
        <v>23.4</v>
      </c>
      <c r="BI127" s="16">
        <v>14.6</v>
      </c>
      <c r="BJ127" s="16">
        <v>12.87</v>
      </c>
      <c r="BK127" s="16">
        <v>16.97</v>
      </c>
      <c r="BL127" s="16">
        <v>16.100000000000001</v>
      </c>
      <c r="BM127" s="16">
        <v>14.9</v>
      </c>
      <c r="BN127" s="16">
        <v>16.399999999999999</v>
      </c>
      <c r="BO127" s="16">
        <v>17.3</v>
      </c>
      <c r="BP127" s="16">
        <v>15.6</v>
      </c>
      <c r="BQ127" s="16">
        <v>13.2</v>
      </c>
      <c r="BR127" s="16">
        <v>30.6</v>
      </c>
      <c r="BS127" s="16"/>
      <c r="BT127" s="16">
        <v>9.6199999999999992</v>
      </c>
      <c r="BU127" s="16">
        <v>9.27</v>
      </c>
      <c r="BV127" s="16">
        <v>7.36</v>
      </c>
      <c r="BW127" s="16">
        <v>6.11</v>
      </c>
      <c r="BX127" s="16">
        <v>8.77</v>
      </c>
      <c r="BY127" s="16">
        <v>4.47</v>
      </c>
      <c r="BZ127" s="16">
        <v>8.42</v>
      </c>
      <c r="CA127" s="16">
        <v>11.05</v>
      </c>
      <c r="CB127" s="16">
        <v>10.02</v>
      </c>
      <c r="CC127" s="16">
        <v>9.36</v>
      </c>
      <c r="CD127" s="16">
        <v>5.17</v>
      </c>
      <c r="CE127" s="16">
        <v>8.99</v>
      </c>
      <c r="CF127" s="16">
        <v>7.29</v>
      </c>
      <c r="CG127" s="16">
        <v>7.51</v>
      </c>
      <c r="CH127" s="16">
        <v>8.2799999999999994</v>
      </c>
      <c r="CI127" s="16">
        <v>8.73</v>
      </c>
      <c r="CJ127" s="16">
        <v>8.57</v>
      </c>
      <c r="CK127" s="16">
        <v>7.29</v>
      </c>
      <c r="CL127" s="16"/>
      <c r="CM127" s="16">
        <v>37.700000000000003</v>
      </c>
      <c r="CN127" s="16">
        <v>37.799999999999997</v>
      </c>
      <c r="CO127" s="16">
        <v>52.5</v>
      </c>
      <c r="CP127" s="16">
        <v>41.8</v>
      </c>
      <c r="CQ127" s="16">
        <v>44.5</v>
      </c>
      <c r="CR127" s="16">
        <v>53.1</v>
      </c>
      <c r="CS127" s="16">
        <v>49.6</v>
      </c>
      <c r="CT127" s="16">
        <v>57.6</v>
      </c>
      <c r="CU127" s="16">
        <v>47.4</v>
      </c>
      <c r="CV127" s="16">
        <v>27.2</v>
      </c>
      <c r="CW127" s="16">
        <v>19.3</v>
      </c>
      <c r="CX127" s="16">
        <v>16.8</v>
      </c>
      <c r="CY127" s="16">
        <v>15.75</v>
      </c>
      <c r="CZ127" s="16">
        <v>16.3</v>
      </c>
      <c r="DA127" s="16">
        <v>23.2</v>
      </c>
      <c r="DB127" s="16">
        <v>26</v>
      </c>
    </row>
    <row r="128" spans="1:106" x14ac:dyDescent="0.25">
      <c r="A128" t="s">
        <v>210</v>
      </c>
      <c r="B128" s="16">
        <v>3.6</v>
      </c>
      <c r="C128" s="16">
        <v>3.8</v>
      </c>
      <c r="D128" s="16">
        <v>5.2</v>
      </c>
      <c r="E128" s="16">
        <v>3.7</v>
      </c>
      <c r="F128" s="16">
        <v>3.6</v>
      </c>
      <c r="G128" s="16">
        <v>3.7</v>
      </c>
      <c r="H128" s="16">
        <v>2.9</v>
      </c>
      <c r="I128" s="16">
        <v>3.7</v>
      </c>
      <c r="J128" s="16">
        <v>3.5</v>
      </c>
      <c r="K128" s="16">
        <v>1.5</v>
      </c>
      <c r="L128" s="16">
        <v>1.3</v>
      </c>
      <c r="M128" s="16">
        <v>1.1000000000000001</v>
      </c>
      <c r="N128" s="16">
        <v>1.8</v>
      </c>
      <c r="O128" s="16">
        <v>1.5</v>
      </c>
      <c r="P128" s="16">
        <v>0.98</v>
      </c>
      <c r="Q128" s="16">
        <v>0.85</v>
      </c>
      <c r="R128" s="16"/>
      <c r="S128" s="16">
        <v>1.4</v>
      </c>
      <c r="T128" s="16">
        <v>1.9</v>
      </c>
      <c r="U128" s="16">
        <v>2.8</v>
      </c>
      <c r="V128" s="16">
        <v>2.4</v>
      </c>
      <c r="W128" s="16">
        <v>2.4</v>
      </c>
      <c r="X128" s="16">
        <v>2.5</v>
      </c>
      <c r="Y128" s="16">
        <v>3.2</v>
      </c>
      <c r="Z128" s="16">
        <v>3.6</v>
      </c>
      <c r="AA128" s="16">
        <v>2.9</v>
      </c>
      <c r="AB128" s="16">
        <v>0.69</v>
      </c>
      <c r="AC128" s="16">
        <v>0.94</v>
      </c>
      <c r="AD128" s="16">
        <v>0.93</v>
      </c>
      <c r="AE128" s="16">
        <v>0.56000000000000005</v>
      </c>
      <c r="AF128" s="16">
        <v>0.71</v>
      </c>
      <c r="AG128" s="16">
        <v>0.59</v>
      </c>
      <c r="AH128" s="16">
        <v>0.42</v>
      </c>
      <c r="AI128" s="16">
        <v>0.54</v>
      </c>
      <c r="AJ128" s="16"/>
      <c r="AK128" s="16">
        <v>5.3</v>
      </c>
      <c r="AL128" s="16">
        <v>5.5</v>
      </c>
      <c r="AM128" s="16">
        <v>7.8</v>
      </c>
      <c r="AN128" s="16">
        <v>4.9000000000000004</v>
      </c>
      <c r="AO128" s="16">
        <v>6.2</v>
      </c>
      <c r="AP128" s="16">
        <v>5.0999999999999996</v>
      </c>
      <c r="AQ128" s="16">
        <v>5.9</v>
      </c>
      <c r="AR128" s="16">
        <v>5.2</v>
      </c>
      <c r="AS128" s="16">
        <v>3.6</v>
      </c>
      <c r="AT128" s="16">
        <v>3.3</v>
      </c>
      <c r="AU128" s="16">
        <v>3.6</v>
      </c>
      <c r="AV128" s="16">
        <v>2.9</v>
      </c>
      <c r="AW128" s="16">
        <v>4.2</v>
      </c>
      <c r="AX128" s="16">
        <v>2.7</v>
      </c>
      <c r="AY128" s="16">
        <v>4.5999999999999996</v>
      </c>
      <c r="AZ128" s="16">
        <v>2.5</v>
      </c>
      <c r="BA128" s="16"/>
      <c r="BB128" s="16">
        <v>1.8</v>
      </c>
      <c r="BC128" s="16">
        <v>1.7</v>
      </c>
      <c r="BD128" s="16">
        <v>1.4</v>
      </c>
      <c r="BE128" s="16">
        <v>1.1000000000000001</v>
      </c>
      <c r="BF128" s="16">
        <v>1.3</v>
      </c>
      <c r="BG128" s="16">
        <v>1.5</v>
      </c>
      <c r="BH128" s="16">
        <v>2</v>
      </c>
      <c r="BI128" s="16">
        <v>1</v>
      </c>
      <c r="BJ128" s="16">
        <v>0.6</v>
      </c>
      <c r="BK128" s="16">
        <v>0.96</v>
      </c>
      <c r="BL128" s="16">
        <v>0.72</v>
      </c>
      <c r="BM128" s="16">
        <v>1.3</v>
      </c>
      <c r="BN128" s="16">
        <v>1.2</v>
      </c>
      <c r="BO128" s="16">
        <v>1.2</v>
      </c>
      <c r="BP128" s="16">
        <v>1.1000000000000001</v>
      </c>
      <c r="BQ128" s="16">
        <v>1.1000000000000001</v>
      </c>
      <c r="BR128" s="16">
        <v>2</v>
      </c>
      <c r="BS128" s="16"/>
      <c r="BT128" s="16">
        <v>0.87</v>
      </c>
      <c r="BU128" s="16">
        <v>0.86</v>
      </c>
      <c r="BV128" s="16">
        <v>0.51</v>
      </c>
      <c r="BW128" s="16">
        <v>0.4</v>
      </c>
      <c r="BX128" s="16">
        <v>0.73</v>
      </c>
      <c r="BY128" s="16">
        <v>0.31</v>
      </c>
      <c r="BZ128" s="16">
        <v>0.67</v>
      </c>
      <c r="CA128" s="16">
        <v>0.77</v>
      </c>
      <c r="CB128" s="16">
        <v>0.7</v>
      </c>
      <c r="CC128" s="16">
        <v>0.54</v>
      </c>
      <c r="CD128" s="16">
        <v>0.32</v>
      </c>
      <c r="CE128" s="16">
        <v>0.61</v>
      </c>
      <c r="CF128" s="16">
        <v>0.47</v>
      </c>
      <c r="CG128" s="16">
        <v>0.53</v>
      </c>
      <c r="CH128" s="16">
        <v>0.56000000000000005</v>
      </c>
      <c r="CI128" s="16">
        <v>0.65</v>
      </c>
      <c r="CJ128" s="16">
        <v>0.75</v>
      </c>
      <c r="CK128" s="16">
        <v>0.53</v>
      </c>
      <c r="CL128" s="16"/>
      <c r="CM128" s="16">
        <v>2.2999999999999998</v>
      </c>
      <c r="CN128" s="16">
        <v>2</v>
      </c>
      <c r="CO128" s="16">
        <v>3.1</v>
      </c>
      <c r="CP128" s="16">
        <v>1.4</v>
      </c>
      <c r="CQ128" s="16">
        <v>2.2000000000000002</v>
      </c>
      <c r="CR128" s="16">
        <v>3.6</v>
      </c>
      <c r="CS128" s="16">
        <v>2</v>
      </c>
      <c r="CT128" s="16">
        <v>2.1</v>
      </c>
      <c r="CU128" s="16">
        <v>2.2000000000000002</v>
      </c>
      <c r="CV128" s="16">
        <v>1.4</v>
      </c>
      <c r="CW128" s="16">
        <v>0.74</v>
      </c>
      <c r="CX128" s="16">
        <v>1.5</v>
      </c>
      <c r="CY128" s="16">
        <v>0.77</v>
      </c>
      <c r="CZ128" s="16">
        <v>0.73</v>
      </c>
      <c r="DA128" s="16">
        <v>1.2</v>
      </c>
      <c r="DB128" s="16">
        <v>1.2</v>
      </c>
    </row>
    <row r="129" spans="1:106" x14ac:dyDescent="0.25">
      <c r="A129" t="s">
        <v>211</v>
      </c>
      <c r="B129" s="16" t="s">
        <v>361</v>
      </c>
      <c r="C129" s="16" t="s">
        <v>361</v>
      </c>
      <c r="D129" s="16" t="s">
        <v>361</v>
      </c>
      <c r="E129" s="29" t="s">
        <v>361</v>
      </c>
      <c r="F129" s="16" t="s">
        <v>361</v>
      </c>
      <c r="G129" s="16" t="s">
        <v>361</v>
      </c>
      <c r="H129" s="16" t="s">
        <v>361</v>
      </c>
      <c r="I129" s="16" t="s">
        <v>361</v>
      </c>
      <c r="J129" s="16" t="s">
        <v>361</v>
      </c>
      <c r="K129" s="29" t="s">
        <v>361</v>
      </c>
      <c r="L129" s="29" t="s">
        <v>361</v>
      </c>
      <c r="M129" s="16">
        <v>9.8000000000000004E-2</v>
      </c>
      <c r="N129" s="29" t="s">
        <v>361</v>
      </c>
      <c r="O129" s="29" t="s">
        <v>361</v>
      </c>
      <c r="P129" s="16">
        <v>0.121</v>
      </c>
      <c r="Q129" s="16">
        <v>0.121</v>
      </c>
      <c r="R129" s="16"/>
      <c r="S129" s="16" t="s">
        <v>361</v>
      </c>
      <c r="T129" s="16" t="s">
        <v>361</v>
      </c>
      <c r="U129" s="16" t="s">
        <v>361</v>
      </c>
      <c r="V129" s="16" t="s">
        <v>361</v>
      </c>
      <c r="W129" s="29" t="s">
        <v>361</v>
      </c>
      <c r="X129" s="16" t="s">
        <v>361</v>
      </c>
      <c r="Y129" s="16" t="s">
        <v>361</v>
      </c>
      <c r="Z129" s="16" t="s">
        <v>361</v>
      </c>
      <c r="AA129" s="16" t="s">
        <v>361</v>
      </c>
      <c r="AB129" s="29" t="s">
        <v>361</v>
      </c>
      <c r="AC129" s="16">
        <v>0.14899999999999999</v>
      </c>
      <c r="AD129" s="29" t="s">
        <v>361</v>
      </c>
      <c r="AE129" s="29" t="s">
        <v>361</v>
      </c>
      <c r="AF129" s="29" t="s">
        <v>361</v>
      </c>
      <c r="AG129" s="29" t="s">
        <v>361</v>
      </c>
      <c r="AH129" s="29" t="s">
        <v>361</v>
      </c>
      <c r="AI129" s="16">
        <v>0.45600000000000002</v>
      </c>
      <c r="AJ129" s="16"/>
      <c r="AK129" s="16" t="s">
        <v>361</v>
      </c>
      <c r="AL129" s="29" t="s">
        <v>361</v>
      </c>
      <c r="AM129" s="16" t="s">
        <v>361</v>
      </c>
      <c r="AN129" s="16" t="s">
        <v>361</v>
      </c>
      <c r="AO129" s="29" t="s">
        <v>361</v>
      </c>
      <c r="AP129" s="16" t="s">
        <v>361</v>
      </c>
      <c r="AQ129" s="16" t="s">
        <v>361</v>
      </c>
      <c r="AR129" s="29" t="s">
        <v>361</v>
      </c>
      <c r="AS129" s="16">
        <v>0.16</v>
      </c>
      <c r="AT129" s="16">
        <v>0.22700000000000001</v>
      </c>
      <c r="AU129" s="29" t="s">
        <v>361</v>
      </c>
      <c r="AV129" s="29" t="s">
        <v>361</v>
      </c>
      <c r="AW129" s="29" t="s">
        <v>361</v>
      </c>
      <c r="AX129" s="16">
        <v>0.13300000000000001</v>
      </c>
      <c r="AY129" s="29" t="s">
        <v>361</v>
      </c>
      <c r="AZ129" s="16">
        <v>0.23499999999999999</v>
      </c>
      <c r="BA129" s="16"/>
      <c r="BB129" s="29" t="s">
        <v>361</v>
      </c>
      <c r="BC129" s="29" t="s">
        <v>361</v>
      </c>
      <c r="BD129" s="29" t="s">
        <v>361</v>
      </c>
      <c r="BE129" s="29" t="s">
        <v>361</v>
      </c>
      <c r="BF129" s="29" t="s">
        <v>361</v>
      </c>
      <c r="BG129" s="29" t="s">
        <v>361</v>
      </c>
      <c r="BH129" s="29" t="s">
        <v>361</v>
      </c>
      <c r="BI129" s="29" t="s">
        <v>361</v>
      </c>
      <c r="BJ129" s="16">
        <v>0.253</v>
      </c>
      <c r="BK129" s="29" t="s">
        <v>361</v>
      </c>
      <c r="BL129" s="29" t="s">
        <v>361</v>
      </c>
      <c r="BM129" s="29" t="s">
        <v>361</v>
      </c>
      <c r="BN129" s="29" t="s">
        <v>361</v>
      </c>
      <c r="BO129" s="29" t="s">
        <v>361</v>
      </c>
      <c r="BP129" s="29" t="s">
        <v>361</v>
      </c>
      <c r="BQ129" s="29" t="s">
        <v>361</v>
      </c>
      <c r="BR129" s="16">
        <v>9.9000000000000005E-2</v>
      </c>
      <c r="BS129" s="16"/>
      <c r="BT129" s="16" t="s">
        <v>361</v>
      </c>
      <c r="BU129" s="16">
        <v>0.86</v>
      </c>
      <c r="BV129" s="16" t="s">
        <v>361</v>
      </c>
      <c r="BW129" s="16" t="s">
        <v>361</v>
      </c>
      <c r="BX129" s="16" t="s">
        <v>361</v>
      </c>
      <c r="BY129" s="16" t="s">
        <v>361</v>
      </c>
      <c r="BZ129" s="16" t="s">
        <v>361</v>
      </c>
      <c r="CA129" s="16" t="s">
        <v>361</v>
      </c>
      <c r="CB129" s="16" t="s">
        <v>361</v>
      </c>
      <c r="CC129" s="16" t="s">
        <v>361</v>
      </c>
      <c r="CD129" s="16">
        <v>0.16900000000000001</v>
      </c>
      <c r="CE129" s="16" t="s">
        <v>361</v>
      </c>
      <c r="CF129" s="16" t="s">
        <v>361</v>
      </c>
      <c r="CG129" s="16" t="s">
        <v>361</v>
      </c>
      <c r="CH129" s="16" t="s">
        <v>361</v>
      </c>
      <c r="CI129" s="16" t="s">
        <v>361</v>
      </c>
      <c r="CJ129" s="16" t="s">
        <v>361</v>
      </c>
      <c r="CK129" s="16">
        <v>2.74</v>
      </c>
      <c r="CL129" s="16"/>
      <c r="CM129" s="16" t="s">
        <v>361</v>
      </c>
      <c r="CN129" s="16" t="s">
        <v>361</v>
      </c>
      <c r="CO129" s="16" t="s">
        <v>361</v>
      </c>
      <c r="CP129" s="16" t="s">
        <v>361</v>
      </c>
      <c r="CQ129" s="16" t="s">
        <v>361</v>
      </c>
      <c r="CR129" s="16" t="s">
        <v>361</v>
      </c>
      <c r="CS129" s="16" t="s">
        <v>361</v>
      </c>
      <c r="CT129" s="16" t="s">
        <v>361</v>
      </c>
      <c r="CU129" s="16" t="s">
        <v>361</v>
      </c>
      <c r="CV129" s="16" t="s">
        <v>361</v>
      </c>
      <c r="CW129" s="16" t="s">
        <v>361</v>
      </c>
      <c r="CX129" s="16" t="s">
        <v>361</v>
      </c>
      <c r="CY129" s="16" t="s">
        <v>361</v>
      </c>
      <c r="CZ129" s="16" t="s">
        <v>361</v>
      </c>
      <c r="DA129" s="16" t="s">
        <v>361</v>
      </c>
      <c r="DB129" s="16" t="s">
        <v>361</v>
      </c>
    </row>
    <row r="130" spans="1:106" x14ac:dyDescent="0.25">
      <c r="A130" t="s">
        <v>212</v>
      </c>
      <c r="B130" s="16" t="s">
        <v>361</v>
      </c>
      <c r="C130" s="16" t="s">
        <v>361</v>
      </c>
      <c r="D130" s="16" t="s">
        <v>361</v>
      </c>
      <c r="E130" s="29" t="s">
        <v>361</v>
      </c>
      <c r="F130" s="16" t="s">
        <v>361</v>
      </c>
      <c r="G130" s="16" t="s">
        <v>361</v>
      </c>
      <c r="H130" s="16" t="s">
        <v>361</v>
      </c>
      <c r="I130" s="16" t="s">
        <v>361</v>
      </c>
      <c r="J130" s="16" t="s">
        <v>361</v>
      </c>
      <c r="K130" s="29" t="s">
        <v>361</v>
      </c>
      <c r="L130" s="29" t="s">
        <v>361</v>
      </c>
      <c r="M130" s="16">
        <v>0.02</v>
      </c>
      <c r="N130" s="29" t="s">
        <v>361</v>
      </c>
      <c r="O130" s="29" t="s">
        <v>361</v>
      </c>
      <c r="P130" s="16">
        <v>2.7E-2</v>
      </c>
      <c r="Q130" s="16">
        <v>2.5000000000000001E-2</v>
      </c>
      <c r="R130" s="16"/>
      <c r="S130" s="16" t="s">
        <v>361</v>
      </c>
      <c r="T130" s="16" t="s">
        <v>361</v>
      </c>
      <c r="U130" s="16" t="s">
        <v>361</v>
      </c>
      <c r="V130" s="16" t="s">
        <v>361</v>
      </c>
      <c r="W130" s="29" t="s">
        <v>361</v>
      </c>
      <c r="X130" s="16" t="s">
        <v>361</v>
      </c>
      <c r="Y130" s="16" t="s">
        <v>361</v>
      </c>
      <c r="Z130" s="16" t="s">
        <v>361</v>
      </c>
      <c r="AA130" s="16" t="s">
        <v>361</v>
      </c>
      <c r="AB130" s="29" t="s">
        <v>361</v>
      </c>
      <c r="AC130" s="16">
        <v>0.03</v>
      </c>
      <c r="AD130" s="29" t="s">
        <v>361</v>
      </c>
      <c r="AE130" s="29" t="s">
        <v>361</v>
      </c>
      <c r="AF130" s="29" t="s">
        <v>361</v>
      </c>
      <c r="AG130" s="29" t="s">
        <v>361</v>
      </c>
      <c r="AH130" s="29" t="s">
        <v>361</v>
      </c>
      <c r="AI130" s="16">
        <v>4.3999999999999997E-2</v>
      </c>
      <c r="AJ130" s="16"/>
      <c r="AK130" s="16" t="s">
        <v>361</v>
      </c>
      <c r="AL130" s="29" t="s">
        <v>361</v>
      </c>
      <c r="AM130" s="16" t="s">
        <v>361</v>
      </c>
      <c r="AN130" s="16" t="s">
        <v>361</v>
      </c>
      <c r="AO130" s="29" t="s">
        <v>361</v>
      </c>
      <c r="AP130" s="16" t="s">
        <v>361</v>
      </c>
      <c r="AQ130" s="16" t="s">
        <v>361</v>
      </c>
      <c r="AR130" s="29" t="s">
        <v>361</v>
      </c>
      <c r="AS130" s="16">
        <v>3.5000000000000003E-2</v>
      </c>
      <c r="AT130" s="16">
        <v>5.8999999999999997E-2</v>
      </c>
      <c r="AU130" s="29" t="s">
        <v>361</v>
      </c>
      <c r="AV130" s="29" t="s">
        <v>361</v>
      </c>
      <c r="AW130" s="29" t="s">
        <v>361</v>
      </c>
      <c r="AX130" s="16">
        <v>2.9000000000000001E-2</v>
      </c>
      <c r="AY130" s="29" t="s">
        <v>361</v>
      </c>
      <c r="AZ130" s="16">
        <v>4.3999999999999997E-2</v>
      </c>
      <c r="BA130" s="16"/>
      <c r="BB130" s="29" t="s">
        <v>361</v>
      </c>
      <c r="BC130" s="29" t="s">
        <v>361</v>
      </c>
      <c r="BD130" s="29" t="s">
        <v>361</v>
      </c>
      <c r="BE130" s="29" t="s">
        <v>361</v>
      </c>
      <c r="BF130" s="29" t="s">
        <v>361</v>
      </c>
      <c r="BG130" s="29" t="s">
        <v>361</v>
      </c>
      <c r="BH130" s="29" t="s">
        <v>361</v>
      </c>
      <c r="BI130" s="29" t="s">
        <v>361</v>
      </c>
      <c r="BJ130" s="16">
        <v>3.7999999999999999E-2</v>
      </c>
      <c r="BK130" s="29" t="s">
        <v>361</v>
      </c>
      <c r="BL130" s="29" t="s">
        <v>361</v>
      </c>
      <c r="BM130" s="29" t="s">
        <v>361</v>
      </c>
      <c r="BN130" s="29" t="s">
        <v>361</v>
      </c>
      <c r="BO130" s="29" t="s">
        <v>361</v>
      </c>
      <c r="BP130" s="29" t="s">
        <v>361</v>
      </c>
      <c r="BQ130" s="29" t="s">
        <v>361</v>
      </c>
      <c r="BR130" s="16">
        <v>2.5999999999999999E-2</v>
      </c>
      <c r="BS130" s="16"/>
      <c r="BT130" s="16" t="s">
        <v>361</v>
      </c>
      <c r="BU130" s="16">
        <v>0.12</v>
      </c>
      <c r="BV130" s="16" t="s">
        <v>361</v>
      </c>
      <c r="BW130" s="16" t="s">
        <v>361</v>
      </c>
      <c r="BX130" s="16" t="s">
        <v>361</v>
      </c>
      <c r="BY130" s="16" t="s">
        <v>361</v>
      </c>
      <c r="BZ130" s="16" t="s">
        <v>361</v>
      </c>
      <c r="CA130" s="16" t="s">
        <v>361</v>
      </c>
      <c r="CB130" s="16" t="s">
        <v>361</v>
      </c>
      <c r="CC130" s="16" t="s">
        <v>361</v>
      </c>
      <c r="CD130" s="16">
        <v>3.5000000000000003E-2</v>
      </c>
      <c r="CE130" s="16" t="s">
        <v>361</v>
      </c>
      <c r="CF130" s="16" t="s">
        <v>361</v>
      </c>
      <c r="CG130" s="16" t="s">
        <v>361</v>
      </c>
      <c r="CH130" s="16" t="s">
        <v>361</v>
      </c>
      <c r="CI130" s="16" t="s">
        <v>361</v>
      </c>
      <c r="CJ130" s="16" t="s">
        <v>361</v>
      </c>
      <c r="CK130" s="16">
        <v>0.17</v>
      </c>
      <c r="CL130" s="16"/>
      <c r="CM130" s="16" t="s">
        <v>361</v>
      </c>
      <c r="CN130" s="16" t="s">
        <v>361</v>
      </c>
      <c r="CO130" s="16" t="s">
        <v>361</v>
      </c>
      <c r="CP130" s="16" t="s">
        <v>361</v>
      </c>
      <c r="CQ130" s="16" t="s">
        <v>361</v>
      </c>
      <c r="CR130" s="16" t="s">
        <v>361</v>
      </c>
      <c r="CS130" s="16" t="s">
        <v>361</v>
      </c>
      <c r="CT130" s="16" t="s">
        <v>361</v>
      </c>
      <c r="CU130" s="16" t="s">
        <v>361</v>
      </c>
      <c r="CV130" s="16" t="s">
        <v>361</v>
      </c>
      <c r="CW130" s="16" t="s">
        <v>361</v>
      </c>
      <c r="CX130" s="16" t="s">
        <v>361</v>
      </c>
      <c r="CY130" s="16" t="s">
        <v>361</v>
      </c>
      <c r="CZ130" s="16" t="s">
        <v>361</v>
      </c>
      <c r="DA130" s="16" t="s">
        <v>361</v>
      </c>
      <c r="DB130" s="16" t="s">
        <v>361</v>
      </c>
    </row>
    <row r="131" spans="1:106" x14ac:dyDescent="0.25">
      <c r="A131" t="s">
        <v>213</v>
      </c>
      <c r="B131" s="16">
        <v>0.25</v>
      </c>
      <c r="C131" s="29" t="s">
        <v>361</v>
      </c>
      <c r="D131" s="29" t="s">
        <v>361</v>
      </c>
      <c r="E131" s="29" t="s">
        <v>361</v>
      </c>
      <c r="F131" s="29" t="s">
        <v>361</v>
      </c>
      <c r="G131" s="29" t="s">
        <v>361</v>
      </c>
      <c r="H131" s="29" t="s">
        <v>361</v>
      </c>
      <c r="I131" s="29" t="s">
        <v>361</v>
      </c>
      <c r="J131" s="29" t="s">
        <v>361</v>
      </c>
      <c r="K131" s="29" t="s">
        <v>361</v>
      </c>
      <c r="L131" s="29" t="s">
        <v>361</v>
      </c>
      <c r="M131" s="16">
        <v>0.121</v>
      </c>
      <c r="N131" s="16">
        <v>0.17</v>
      </c>
      <c r="O131" s="16">
        <v>0.22500000000000001</v>
      </c>
      <c r="P131" s="16">
        <v>0.217</v>
      </c>
      <c r="Q131" s="16">
        <v>0.10100000000000001</v>
      </c>
      <c r="R131" s="16"/>
      <c r="S131" s="29" t="s">
        <v>361</v>
      </c>
      <c r="T131" s="29" t="s">
        <v>361</v>
      </c>
      <c r="U131" s="29" t="s">
        <v>361</v>
      </c>
      <c r="V131" s="29" t="s">
        <v>361</v>
      </c>
      <c r="W131" s="29" t="s">
        <v>361</v>
      </c>
      <c r="X131" s="29" t="s">
        <v>361</v>
      </c>
      <c r="Y131" s="29" t="s">
        <v>361</v>
      </c>
      <c r="Z131" s="29" t="s">
        <v>361</v>
      </c>
      <c r="AA131" s="29" t="s">
        <v>361</v>
      </c>
      <c r="AB131" s="16">
        <v>0.215</v>
      </c>
      <c r="AC131" s="16">
        <v>0.23799999999999999</v>
      </c>
      <c r="AD131" s="16">
        <v>0.16600000000000001</v>
      </c>
      <c r="AE131" s="16">
        <v>0.30199999999999999</v>
      </c>
      <c r="AF131" s="16">
        <v>0.214</v>
      </c>
      <c r="AG131" s="16">
        <v>0.20399999999999999</v>
      </c>
      <c r="AH131" s="16">
        <v>0.35399999999999998</v>
      </c>
      <c r="AI131" s="16">
        <v>0.183</v>
      </c>
      <c r="AJ131" s="16"/>
      <c r="AK131" s="16" t="s">
        <v>361</v>
      </c>
      <c r="AL131" s="29" t="s">
        <v>361</v>
      </c>
      <c r="AM131" s="16" t="s">
        <v>361</v>
      </c>
      <c r="AN131" s="16" t="s">
        <v>361</v>
      </c>
      <c r="AO131" s="29" t="s">
        <v>361</v>
      </c>
      <c r="AP131" s="16" t="s">
        <v>361</v>
      </c>
      <c r="AQ131" s="16" t="s">
        <v>361</v>
      </c>
      <c r="AR131" s="16" t="s">
        <v>361</v>
      </c>
      <c r="AS131" s="29" t="s">
        <v>361</v>
      </c>
      <c r="AT131" s="16">
        <v>5.3E-3</v>
      </c>
      <c r="AU131" s="29" t="s">
        <v>361</v>
      </c>
      <c r="AV131" s="29" t="s">
        <v>361</v>
      </c>
      <c r="AW131" s="16" t="s">
        <v>361</v>
      </c>
      <c r="AX131" s="29" t="s">
        <v>361</v>
      </c>
      <c r="AY131" s="29" t="s">
        <v>361</v>
      </c>
      <c r="AZ131" s="16">
        <v>0.14099999999999999</v>
      </c>
      <c r="BA131" s="16"/>
      <c r="BB131" s="16" t="s">
        <v>361</v>
      </c>
      <c r="BC131" s="16" t="s">
        <v>361</v>
      </c>
      <c r="BD131" s="16" t="s">
        <v>361</v>
      </c>
      <c r="BE131" s="16" t="s">
        <v>361</v>
      </c>
      <c r="BF131" s="16" t="s">
        <v>361</v>
      </c>
      <c r="BG131" s="16" t="s">
        <v>361</v>
      </c>
      <c r="BH131" s="16" t="s">
        <v>361</v>
      </c>
      <c r="BI131" s="16" t="s">
        <v>361</v>
      </c>
      <c r="BJ131" s="29" t="s">
        <v>361</v>
      </c>
      <c r="BK131" s="29" t="s">
        <v>361</v>
      </c>
      <c r="BL131" s="16" t="s">
        <v>361</v>
      </c>
      <c r="BM131" s="16" t="s">
        <v>361</v>
      </c>
      <c r="BN131" s="29" t="s">
        <v>361</v>
      </c>
      <c r="BO131" s="29" t="s">
        <v>361</v>
      </c>
      <c r="BP131" s="29" t="s">
        <v>361</v>
      </c>
      <c r="BQ131" s="29" t="s">
        <v>361</v>
      </c>
      <c r="BR131" s="29" t="s">
        <v>361</v>
      </c>
      <c r="BS131" s="16"/>
      <c r="BT131" s="16" t="s">
        <v>361</v>
      </c>
      <c r="BU131" s="16">
        <v>0.10299999999999999</v>
      </c>
      <c r="BV131" s="16" t="s">
        <v>361</v>
      </c>
      <c r="BW131" s="16" t="s">
        <v>361</v>
      </c>
      <c r="BX131" s="16" t="s">
        <v>361</v>
      </c>
      <c r="BY131" s="16" t="s">
        <v>361</v>
      </c>
      <c r="BZ131" s="16" t="s">
        <v>361</v>
      </c>
      <c r="CA131" s="16" t="s">
        <v>361</v>
      </c>
      <c r="CB131" s="16" t="s">
        <v>361</v>
      </c>
      <c r="CC131" s="16" t="s">
        <v>361</v>
      </c>
      <c r="CD131" s="16">
        <v>0.45600000000000002</v>
      </c>
      <c r="CE131" s="16" t="s">
        <v>361</v>
      </c>
      <c r="CF131" s="16" t="s">
        <v>361</v>
      </c>
      <c r="CG131" s="16" t="s">
        <v>361</v>
      </c>
      <c r="CH131" s="16" t="s">
        <v>361</v>
      </c>
      <c r="CI131" s="16" t="s">
        <v>361</v>
      </c>
      <c r="CJ131" s="16" t="s">
        <v>361</v>
      </c>
      <c r="CK131" s="16">
        <v>0.26900000000000002</v>
      </c>
      <c r="CL131" s="16"/>
      <c r="CM131" s="16" t="s">
        <v>361</v>
      </c>
      <c r="CN131" s="16" t="s">
        <v>361</v>
      </c>
      <c r="CO131" s="16" t="s">
        <v>361</v>
      </c>
      <c r="CP131" s="16" t="s">
        <v>361</v>
      </c>
      <c r="CQ131" s="16" t="s">
        <v>361</v>
      </c>
      <c r="CR131" s="16" t="s">
        <v>361</v>
      </c>
      <c r="CS131" s="16" t="s">
        <v>361</v>
      </c>
      <c r="CT131" s="16" t="s">
        <v>361</v>
      </c>
      <c r="CU131" s="16" t="s">
        <v>361</v>
      </c>
      <c r="CV131" s="16" t="s">
        <v>361</v>
      </c>
      <c r="CW131" s="16" t="s">
        <v>361</v>
      </c>
      <c r="CX131" s="16" t="s">
        <v>361</v>
      </c>
      <c r="CY131" s="16" t="s">
        <v>361</v>
      </c>
      <c r="CZ131" s="16" t="s">
        <v>361</v>
      </c>
      <c r="DA131" s="16" t="s">
        <v>361</v>
      </c>
      <c r="DB131" s="16" t="s">
        <v>361</v>
      </c>
    </row>
    <row r="132" spans="1:106" x14ac:dyDescent="0.25">
      <c r="A132" t="s">
        <v>214</v>
      </c>
      <c r="B132" s="16">
        <v>0.16</v>
      </c>
      <c r="C132" s="29" t="s">
        <v>361</v>
      </c>
      <c r="D132" s="29" t="s">
        <v>361</v>
      </c>
      <c r="E132" s="29" t="s">
        <v>361</v>
      </c>
      <c r="F132" s="29" t="s">
        <v>361</v>
      </c>
      <c r="G132" s="29" t="s">
        <v>361</v>
      </c>
      <c r="H132" s="29" t="s">
        <v>361</v>
      </c>
      <c r="I132" s="29" t="s">
        <v>361</v>
      </c>
      <c r="J132" s="29" t="s">
        <v>361</v>
      </c>
      <c r="K132" s="29" t="s">
        <v>361</v>
      </c>
      <c r="L132" s="29" t="s">
        <v>361</v>
      </c>
      <c r="M132" s="16">
        <v>2.4E-2</v>
      </c>
      <c r="N132" s="16">
        <v>3.4000000000000002E-2</v>
      </c>
      <c r="O132" s="16">
        <v>4.9000000000000002E-2</v>
      </c>
      <c r="P132" s="16">
        <v>0.04</v>
      </c>
      <c r="Q132" s="16">
        <v>2.7E-2</v>
      </c>
      <c r="R132" s="16"/>
      <c r="S132" s="29" t="s">
        <v>361</v>
      </c>
      <c r="T132" s="29" t="s">
        <v>361</v>
      </c>
      <c r="U132" s="29" t="s">
        <v>361</v>
      </c>
      <c r="V132" s="29" t="s">
        <v>361</v>
      </c>
      <c r="W132" s="29" t="s">
        <v>361</v>
      </c>
      <c r="X132" s="29" t="s">
        <v>361</v>
      </c>
      <c r="Y132" s="29" t="s">
        <v>361</v>
      </c>
      <c r="Z132" s="29" t="s">
        <v>361</v>
      </c>
      <c r="AA132" s="29" t="s">
        <v>361</v>
      </c>
      <c r="AB132" s="16">
        <v>2.9000000000000001E-2</v>
      </c>
      <c r="AC132" s="16">
        <v>4.2000000000000003E-2</v>
      </c>
      <c r="AD132" s="16">
        <v>3.6999999999999998E-2</v>
      </c>
      <c r="AE132" s="16">
        <v>4.4999999999999998E-2</v>
      </c>
      <c r="AF132" s="16">
        <v>3.4000000000000002E-2</v>
      </c>
      <c r="AG132" s="16">
        <v>5.1999999999999998E-2</v>
      </c>
      <c r="AH132" s="16">
        <v>5.2999999999999999E-2</v>
      </c>
      <c r="AI132" s="16">
        <v>3.5000000000000003E-2</v>
      </c>
      <c r="AJ132" s="16"/>
      <c r="AK132" s="16" t="s">
        <v>361</v>
      </c>
      <c r="AL132" s="29" t="s">
        <v>361</v>
      </c>
      <c r="AM132" s="16" t="s">
        <v>361</v>
      </c>
      <c r="AN132" s="16" t="s">
        <v>361</v>
      </c>
      <c r="AO132" s="29" t="s">
        <v>361</v>
      </c>
      <c r="AP132" s="16" t="s">
        <v>361</v>
      </c>
      <c r="AQ132" s="16" t="s">
        <v>361</v>
      </c>
      <c r="AR132" s="16" t="s">
        <v>361</v>
      </c>
      <c r="AS132" s="29" t="s">
        <v>361</v>
      </c>
      <c r="AT132" s="16">
        <v>5.7999999999999996E-3</v>
      </c>
      <c r="AU132" s="29" t="s">
        <v>361</v>
      </c>
      <c r="AV132" s="29" t="s">
        <v>361</v>
      </c>
      <c r="AW132" s="16" t="s">
        <v>361</v>
      </c>
      <c r="AX132" s="29" t="s">
        <v>361</v>
      </c>
      <c r="AY132" s="29" t="s">
        <v>361</v>
      </c>
      <c r="AZ132" s="16">
        <v>3.5999999999999997E-2</v>
      </c>
      <c r="BA132" s="16"/>
      <c r="BB132" s="16" t="s">
        <v>361</v>
      </c>
      <c r="BC132" s="16" t="s">
        <v>361</v>
      </c>
      <c r="BD132" s="16" t="s">
        <v>361</v>
      </c>
      <c r="BE132" s="16" t="s">
        <v>361</v>
      </c>
      <c r="BF132" s="16" t="s">
        <v>361</v>
      </c>
      <c r="BG132" s="16" t="s">
        <v>361</v>
      </c>
      <c r="BH132" s="16" t="s">
        <v>361</v>
      </c>
      <c r="BI132" s="16" t="s">
        <v>361</v>
      </c>
      <c r="BJ132" s="29" t="s">
        <v>361</v>
      </c>
      <c r="BK132" s="29" t="s">
        <v>361</v>
      </c>
      <c r="BL132" s="16" t="s">
        <v>361</v>
      </c>
      <c r="BM132" s="16" t="s">
        <v>361</v>
      </c>
      <c r="BN132" s="29" t="s">
        <v>361</v>
      </c>
      <c r="BO132" s="29" t="s">
        <v>361</v>
      </c>
      <c r="BP132" s="29" t="s">
        <v>361</v>
      </c>
      <c r="BQ132" s="29" t="s">
        <v>361</v>
      </c>
      <c r="BR132" s="29" t="s">
        <v>361</v>
      </c>
      <c r="BS132" s="16"/>
      <c r="BT132" s="16" t="s">
        <v>361</v>
      </c>
      <c r="BU132" s="16">
        <v>3.1E-2</v>
      </c>
      <c r="BV132" s="16" t="s">
        <v>361</v>
      </c>
      <c r="BW132" s="16" t="s">
        <v>361</v>
      </c>
      <c r="BX132" s="16" t="s">
        <v>361</v>
      </c>
      <c r="BY132" s="16" t="s">
        <v>361</v>
      </c>
      <c r="BZ132" s="16" t="s">
        <v>361</v>
      </c>
      <c r="CA132" s="16" t="s">
        <v>361</v>
      </c>
      <c r="CB132" s="16" t="s">
        <v>361</v>
      </c>
      <c r="CC132" s="16" t="s">
        <v>361</v>
      </c>
      <c r="CD132" s="16">
        <v>6.4000000000000001E-2</v>
      </c>
      <c r="CE132" s="16" t="s">
        <v>361</v>
      </c>
      <c r="CF132" s="16" t="s">
        <v>361</v>
      </c>
      <c r="CG132" s="16" t="s">
        <v>361</v>
      </c>
      <c r="CH132" s="16" t="s">
        <v>361</v>
      </c>
      <c r="CI132" s="16" t="s">
        <v>361</v>
      </c>
      <c r="CJ132" s="16" t="s">
        <v>361</v>
      </c>
      <c r="CK132" s="16">
        <v>5.0999999999999997E-2</v>
      </c>
      <c r="CL132" s="16"/>
      <c r="CM132" s="16" t="s">
        <v>361</v>
      </c>
      <c r="CN132" s="16" t="s">
        <v>361</v>
      </c>
      <c r="CO132" s="16" t="s">
        <v>361</v>
      </c>
      <c r="CP132" s="16" t="s">
        <v>361</v>
      </c>
      <c r="CQ132" s="16" t="s">
        <v>361</v>
      </c>
      <c r="CR132" s="16" t="s">
        <v>361</v>
      </c>
      <c r="CS132" s="16" t="s">
        <v>361</v>
      </c>
      <c r="CT132" s="16" t="s">
        <v>361</v>
      </c>
      <c r="CU132" s="16" t="s">
        <v>361</v>
      </c>
      <c r="CV132" s="16" t="s">
        <v>361</v>
      </c>
      <c r="CW132" s="16" t="s">
        <v>361</v>
      </c>
      <c r="CX132" s="16" t="s">
        <v>361</v>
      </c>
      <c r="CY132" s="16" t="s">
        <v>361</v>
      </c>
      <c r="CZ132" s="16" t="s">
        <v>361</v>
      </c>
      <c r="DA132" s="16" t="s">
        <v>361</v>
      </c>
      <c r="DB132" s="16" t="s">
        <v>361</v>
      </c>
    </row>
    <row r="133" spans="1:106" x14ac:dyDescent="0.25">
      <c r="A133" t="s">
        <v>215</v>
      </c>
      <c r="B133" s="16">
        <v>3.2</v>
      </c>
      <c r="C133" s="29" t="s">
        <v>361</v>
      </c>
      <c r="D133" s="29" t="s">
        <v>361</v>
      </c>
      <c r="E133" s="29" t="s">
        <v>361</v>
      </c>
      <c r="F133" s="29" t="s">
        <v>361</v>
      </c>
      <c r="G133" s="29" t="s">
        <v>361</v>
      </c>
      <c r="H133" s="29" t="s">
        <v>361</v>
      </c>
      <c r="I133" s="29" t="s">
        <v>361</v>
      </c>
      <c r="J133" s="29" t="s">
        <v>361</v>
      </c>
      <c r="K133" s="29" t="s">
        <v>361</v>
      </c>
      <c r="L133" s="29" t="s">
        <v>361</v>
      </c>
      <c r="M133" s="16">
        <v>0.442</v>
      </c>
      <c r="N133" s="29" t="s">
        <v>361</v>
      </c>
      <c r="O133" s="16">
        <v>0.186</v>
      </c>
      <c r="P133" s="16">
        <v>3.53</v>
      </c>
      <c r="Q133" s="16">
        <v>1.29</v>
      </c>
      <c r="R133" s="16"/>
      <c r="S133" s="29" t="s">
        <v>361</v>
      </c>
      <c r="T133" s="29" t="s">
        <v>361</v>
      </c>
      <c r="U133" s="29" t="s">
        <v>361</v>
      </c>
      <c r="V133" s="29" t="s">
        <v>361</v>
      </c>
      <c r="W133" s="29" t="s">
        <v>361</v>
      </c>
      <c r="X133" s="29" t="s">
        <v>361</v>
      </c>
      <c r="Y133" s="29" t="s">
        <v>361</v>
      </c>
      <c r="Z133" s="29" t="s">
        <v>361</v>
      </c>
      <c r="AA133" s="29" t="s">
        <v>361</v>
      </c>
      <c r="AB133" s="29" t="s">
        <v>361</v>
      </c>
      <c r="AC133" s="29" t="s">
        <v>361</v>
      </c>
      <c r="AD133" s="16">
        <v>0.25700000000000001</v>
      </c>
      <c r="AE133" s="16">
        <v>0.14099999999999999</v>
      </c>
      <c r="AF133" s="29" t="s">
        <v>361</v>
      </c>
      <c r="AG133" s="29" t="s">
        <v>361</v>
      </c>
      <c r="AH133" s="16">
        <v>0.72</v>
      </c>
      <c r="AI133" s="29" t="s">
        <v>361</v>
      </c>
      <c r="AJ133" s="16"/>
      <c r="AK133" s="16" t="s">
        <v>361</v>
      </c>
      <c r="AL133" s="29" t="s">
        <v>361</v>
      </c>
      <c r="AM133" s="16" t="s">
        <v>361</v>
      </c>
      <c r="AN133" s="16" t="s">
        <v>361</v>
      </c>
      <c r="AO133" s="29" t="s">
        <v>361</v>
      </c>
      <c r="AP133" s="29" t="s">
        <v>361</v>
      </c>
      <c r="AQ133" s="29" t="s">
        <v>361</v>
      </c>
      <c r="AR133" s="16" t="s">
        <v>361</v>
      </c>
      <c r="AS133" s="29" t="s">
        <v>361</v>
      </c>
      <c r="AT133" s="16">
        <v>6.3E-2</v>
      </c>
      <c r="AU133" s="29" t="s">
        <v>361</v>
      </c>
      <c r="AV133" s="29" t="s">
        <v>361</v>
      </c>
      <c r="AW133" s="29" t="s">
        <v>361</v>
      </c>
      <c r="AX133" s="16">
        <v>0.13200000000000001</v>
      </c>
      <c r="AY133" s="29" t="s">
        <v>361</v>
      </c>
      <c r="AZ133" s="29" t="s">
        <v>361</v>
      </c>
      <c r="BA133" s="16"/>
      <c r="BB133" s="16" t="s">
        <v>361</v>
      </c>
      <c r="BC133" s="16" t="s">
        <v>361</v>
      </c>
      <c r="BD133" s="16" t="s">
        <v>361</v>
      </c>
      <c r="BE133" s="16" t="s">
        <v>361</v>
      </c>
      <c r="BF133" s="16" t="s">
        <v>361</v>
      </c>
      <c r="BG133" s="16" t="s">
        <v>361</v>
      </c>
      <c r="BH133" s="16" t="s">
        <v>361</v>
      </c>
      <c r="BI133" s="16" t="s">
        <v>361</v>
      </c>
      <c r="BJ133" s="29" t="s">
        <v>361</v>
      </c>
      <c r="BK133" s="29" t="s">
        <v>361</v>
      </c>
      <c r="BL133" s="29" t="s">
        <v>361</v>
      </c>
      <c r="BM133" s="29" t="s">
        <v>361</v>
      </c>
      <c r="BN133" s="16" t="s">
        <v>361</v>
      </c>
      <c r="BO133" s="16" t="s">
        <v>361</v>
      </c>
      <c r="BP133" s="29" t="s">
        <v>361</v>
      </c>
      <c r="BQ133" s="29" t="s">
        <v>361</v>
      </c>
      <c r="BR133" s="16" t="s">
        <v>361</v>
      </c>
      <c r="BS133" s="16"/>
      <c r="BT133" s="16" t="s">
        <v>361</v>
      </c>
      <c r="BU133" s="16">
        <v>0.51</v>
      </c>
      <c r="BV133" s="16" t="s">
        <v>361</v>
      </c>
      <c r="BW133" s="16" t="s">
        <v>361</v>
      </c>
      <c r="BX133" s="16" t="s">
        <v>361</v>
      </c>
      <c r="BY133" s="16" t="s">
        <v>361</v>
      </c>
      <c r="BZ133" s="16" t="s">
        <v>361</v>
      </c>
      <c r="CA133" s="16" t="s">
        <v>361</v>
      </c>
      <c r="CB133" s="16" t="s">
        <v>361</v>
      </c>
      <c r="CC133" s="16" t="s">
        <v>361</v>
      </c>
      <c r="CD133" s="16">
        <v>1.9</v>
      </c>
      <c r="CE133" s="16" t="s">
        <v>361</v>
      </c>
      <c r="CF133" s="16" t="s">
        <v>361</v>
      </c>
      <c r="CG133" s="16">
        <v>0.41399999999999998</v>
      </c>
      <c r="CH133" s="16" t="s">
        <v>361</v>
      </c>
      <c r="CI133" s="16" t="s">
        <v>361</v>
      </c>
      <c r="CJ133" s="16" t="s">
        <v>361</v>
      </c>
      <c r="CK133" s="16">
        <v>1.58</v>
      </c>
      <c r="CL133" s="16"/>
      <c r="CM133" s="16" t="s">
        <v>361</v>
      </c>
      <c r="CN133" s="16" t="s">
        <v>361</v>
      </c>
      <c r="CO133" s="16" t="s">
        <v>361</v>
      </c>
      <c r="CP133" s="16" t="s">
        <v>361</v>
      </c>
      <c r="CQ133" s="16" t="s">
        <v>361</v>
      </c>
      <c r="CR133" s="16" t="s">
        <v>361</v>
      </c>
      <c r="CS133" s="16" t="s">
        <v>361</v>
      </c>
      <c r="CT133" s="16" t="s">
        <v>361</v>
      </c>
      <c r="CU133" s="16" t="s">
        <v>361</v>
      </c>
      <c r="CV133" s="16" t="s">
        <v>361</v>
      </c>
      <c r="CW133" s="16" t="s">
        <v>361</v>
      </c>
      <c r="CX133" s="16" t="s">
        <v>361</v>
      </c>
      <c r="CY133" s="16" t="s">
        <v>361</v>
      </c>
      <c r="CZ133" s="16" t="s">
        <v>361</v>
      </c>
      <c r="DA133" s="16" t="s">
        <v>361</v>
      </c>
      <c r="DB133" s="16" t="s">
        <v>361</v>
      </c>
    </row>
    <row r="134" spans="1:106" x14ac:dyDescent="0.25">
      <c r="A134" t="s">
        <v>216</v>
      </c>
      <c r="B134" s="16">
        <v>1.5</v>
      </c>
      <c r="C134" s="29" t="s">
        <v>361</v>
      </c>
      <c r="D134" s="29" t="s">
        <v>361</v>
      </c>
      <c r="E134" s="29" t="s">
        <v>361</v>
      </c>
      <c r="F134" s="29" t="s">
        <v>361</v>
      </c>
      <c r="G134" s="29" t="s">
        <v>361</v>
      </c>
      <c r="H134" s="29" t="s">
        <v>361</v>
      </c>
      <c r="I134" s="29" t="s">
        <v>361</v>
      </c>
      <c r="J134" s="29" t="s">
        <v>361</v>
      </c>
      <c r="K134" s="29" t="s">
        <v>361</v>
      </c>
      <c r="L134" s="29" t="s">
        <v>361</v>
      </c>
      <c r="M134" s="16">
        <v>6.5000000000000002E-2</v>
      </c>
      <c r="N134" s="29" t="s">
        <v>361</v>
      </c>
      <c r="O134" s="16">
        <v>4.4999999999999998E-2</v>
      </c>
      <c r="P134" s="16">
        <v>0.27</v>
      </c>
      <c r="Q134" s="16">
        <v>0.12</v>
      </c>
      <c r="R134" s="16"/>
      <c r="S134" s="29" t="s">
        <v>361</v>
      </c>
      <c r="T134" s="29" t="s">
        <v>361</v>
      </c>
      <c r="U134" s="29" t="s">
        <v>361</v>
      </c>
      <c r="V134" s="29" t="s">
        <v>361</v>
      </c>
      <c r="W134" s="29" t="s">
        <v>361</v>
      </c>
      <c r="X134" s="29" t="s">
        <v>361</v>
      </c>
      <c r="Y134" s="29" t="s">
        <v>361</v>
      </c>
      <c r="Z134" s="29" t="s">
        <v>361</v>
      </c>
      <c r="AA134" s="29" t="s">
        <v>361</v>
      </c>
      <c r="AB134" s="29" t="s">
        <v>361</v>
      </c>
      <c r="AC134" s="29" t="s">
        <v>361</v>
      </c>
      <c r="AD134" s="16">
        <v>3.9E-2</v>
      </c>
      <c r="AE134" s="16">
        <v>3.7999999999999999E-2</v>
      </c>
      <c r="AF134" s="29" t="s">
        <v>361</v>
      </c>
      <c r="AG134" s="29" t="s">
        <v>361</v>
      </c>
      <c r="AH134" s="16">
        <v>0.13</v>
      </c>
      <c r="AI134" s="29" t="s">
        <v>361</v>
      </c>
      <c r="AJ134" s="16"/>
      <c r="AK134" s="16" t="s">
        <v>361</v>
      </c>
      <c r="AL134" s="29" t="s">
        <v>361</v>
      </c>
      <c r="AM134" s="16" t="s">
        <v>361</v>
      </c>
      <c r="AN134" s="16" t="s">
        <v>361</v>
      </c>
      <c r="AO134" s="29" t="s">
        <v>361</v>
      </c>
      <c r="AP134" s="29" t="s">
        <v>361</v>
      </c>
      <c r="AQ134" s="29" t="s">
        <v>361</v>
      </c>
      <c r="AR134" s="16" t="s">
        <v>361</v>
      </c>
      <c r="AS134" s="29" t="s">
        <v>361</v>
      </c>
      <c r="AT134" s="16">
        <v>0.03</v>
      </c>
      <c r="AU134" s="29" t="s">
        <v>361</v>
      </c>
      <c r="AV134" s="29" t="s">
        <v>361</v>
      </c>
      <c r="AW134" s="29" t="s">
        <v>361</v>
      </c>
      <c r="AX134" s="16">
        <v>3.2000000000000001E-2</v>
      </c>
      <c r="AY134" s="29" t="s">
        <v>361</v>
      </c>
      <c r="AZ134" s="29" t="s">
        <v>361</v>
      </c>
      <c r="BA134" s="16"/>
      <c r="BB134" s="16" t="s">
        <v>361</v>
      </c>
      <c r="BC134" s="16" t="s">
        <v>361</v>
      </c>
      <c r="BD134" s="16" t="s">
        <v>361</v>
      </c>
      <c r="BE134" s="16" t="s">
        <v>361</v>
      </c>
      <c r="BF134" s="16" t="s">
        <v>361</v>
      </c>
      <c r="BG134" s="16" t="s">
        <v>361</v>
      </c>
      <c r="BH134" s="16" t="s">
        <v>361</v>
      </c>
      <c r="BI134" s="16" t="s">
        <v>361</v>
      </c>
      <c r="BJ134" s="29" t="s">
        <v>361</v>
      </c>
      <c r="BK134" s="29" t="s">
        <v>361</v>
      </c>
      <c r="BL134" s="29" t="s">
        <v>361</v>
      </c>
      <c r="BM134" s="29" t="s">
        <v>361</v>
      </c>
      <c r="BN134" s="16" t="s">
        <v>361</v>
      </c>
      <c r="BO134" s="16" t="s">
        <v>361</v>
      </c>
      <c r="BP134" s="29" t="s">
        <v>361</v>
      </c>
      <c r="BQ134" s="29" t="s">
        <v>361</v>
      </c>
      <c r="BR134" s="16" t="s">
        <v>361</v>
      </c>
      <c r="BS134" s="16"/>
      <c r="BT134" s="16" t="s">
        <v>361</v>
      </c>
      <c r="BU134" s="16">
        <v>0.1</v>
      </c>
      <c r="BV134" s="16" t="s">
        <v>361</v>
      </c>
      <c r="BW134" s="16" t="s">
        <v>361</v>
      </c>
      <c r="BX134" s="16" t="s">
        <v>361</v>
      </c>
      <c r="BY134" s="16" t="s">
        <v>361</v>
      </c>
      <c r="BZ134" s="16" t="s">
        <v>361</v>
      </c>
      <c r="CA134" s="16" t="s">
        <v>361</v>
      </c>
      <c r="CB134" s="16" t="s">
        <v>361</v>
      </c>
      <c r="CC134" s="16" t="s">
        <v>361</v>
      </c>
      <c r="CD134" s="16">
        <v>0.15</v>
      </c>
      <c r="CE134" s="16" t="s">
        <v>361</v>
      </c>
      <c r="CF134" s="16" t="s">
        <v>361</v>
      </c>
      <c r="CG134" s="16">
        <v>6.0999999999999999E-2</v>
      </c>
      <c r="CH134" s="16" t="s">
        <v>361</v>
      </c>
      <c r="CI134" s="16" t="s">
        <v>361</v>
      </c>
      <c r="CJ134" s="16" t="s">
        <v>361</v>
      </c>
      <c r="CK134" s="16">
        <v>0.14000000000000001</v>
      </c>
      <c r="CL134" s="16"/>
      <c r="CM134" s="16" t="s">
        <v>361</v>
      </c>
      <c r="CN134" s="16" t="s">
        <v>361</v>
      </c>
      <c r="CO134" s="16" t="s">
        <v>361</v>
      </c>
      <c r="CP134" s="16" t="s">
        <v>361</v>
      </c>
      <c r="CQ134" s="16" t="s">
        <v>361</v>
      </c>
      <c r="CR134" s="16" t="s">
        <v>361</v>
      </c>
      <c r="CS134" s="16" t="s">
        <v>361</v>
      </c>
      <c r="CT134" s="16" t="s">
        <v>361</v>
      </c>
      <c r="CU134" s="16" t="s">
        <v>361</v>
      </c>
      <c r="CV134" s="16" t="s">
        <v>361</v>
      </c>
      <c r="CW134" s="16" t="s">
        <v>361</v>
      </c>
      <c r="CX134" s="16" t="s">
        <v>361</v>
      </c>
      <c r="CY134" s="16" t="s">
        <v>361</v>
      </c>
      <c r="CZ134" s="16" t="s">
        <v>361</v>
      </c>
      <c r="DA134" s="16" t="s">
        <v>361</v>
      </c>
      <c r="DB134" s="16" t="s">
        <v>361</v>
      </c>
    </row>
    <row r="137" spans="1:106" x14ac:dyDescent="0.25">
      <c r="A137" t="s">
        <v>365</v>
      </c>
      <c r="B137" s="21">
        <v>573</v>
      </c>
      <c r="C137" s="21">
        <v>573</v>
      </c>
      <c r="D137" s="21">
        <v>573</v>
      </c>
      <c r="E137" s="21">
        <v>573</v>
      </c>
      <c r="F137" s="21">
        <v>573</v>
      </c>
      <c r="G137" s="21">
        <v>573</v>
      </c>
      <c r="H137" s="21">
        <v>573</v>
      </c>
      <c r="I137" s="21">
        <v>573</v>
      </c>
      <c r="J137" s="21">
        <v>573</v>
      </c>
      <c r="K137" s="21">
        <v>573</v>
      </c>
      <c r="L137" s="21">
        <v>573</v>
      </c>
      <c r="M137" s="21">
        <v>573</v>
      </c>
      <c r="N137" s="21">
        <v>573</v>
      </c>
      <c r="O137" s="21">
        <v>573</v>
      </c>
      <c r="P137" s="21">
        <v>573</v>
      </c>
      <c r="Q137" s="21">
        <v>573</v>
      </c>
      <c r="S137" s="21">
        <v>559</v>
      </c>
      <c r="T137" s="21">
        <v>559</v>
      </c>
      <c r="U137" s="21">
        <v>559</v>
      </c>
      <c r="V137" s="21">
        <v>559</v>
      </c>
      <c r="W137" s="21">
        <v>559</v>
      </c>
      <c r="X137" s="21">
        <v>559</v>
      </c>
      <c r="Y137" s="21">
        <v>559</v>
      </c>
      <c r="Z137" s="21">
        <v>559</v>
      </c>
      <c r="AA137" s="21">
        <v>559</v>
      </c>
      <c r="AB137" s="21">
        <v>559</v>
      </c>
      <c r="AC137" s="21">
        <v>559</v>
      </c>
      <c r="AD137" s="21">
        <v>559</v>
      </c>
      <c r="AE137" s="21">
        <v>559</v>
      </c>
      <c r="AF137" s="21">
        <v>559</v>
      </c>
      <c r="AG137" s="21">
        <v>559</v>
      </c>
      <c r="AH137" s="21">
        <v>559</v>
      </c>
      <c r="AI137" s="21">
        <v>559</v>
      </c>
      <c r="AK137" s="21">
        <v>674</v>
      </c>
      <c r="AL137" s="21">
        <v>674</v>
      </c>
      <c r="AM137" s="21">
        <v>674</v>
      </c>
      <c r="AN137" s="21">
        <v>674</v>
      </c>
      <c r="AO137" s="21">
        <v>674</v>
      </c>
      <c r="AP137" s="21">
        <v>674</v>
      </c>
      <c r="AQ137" s="21">
        <v>674</v>
      </c>
      <c r="AR137" s="21">
        <v>674</v>
      </c>
      <c r="AS137" s="21">
        <v>674</v>
      </c>
      <c r="AT137" s="21">
        <v>674</v>
      </c>
      <c r="AU137" s="21">
        <v>674</v>
      </c>
      <c r="AV137" s="21">
        <v>674</v>
      </c>
      <c r="AW137" s="21">
        <v>674</v>
      </c>
      <c r="AX137" s="21">
        <v>674</v>
      </c>
      <c r="AY137" s="21">
        <v>674</v>
      </c>
      <c r="AZ137" s="21">
        <v>674</v>
      </c>
      <c r="BB137" s="21">
        <v>697</v>
      </c>
      <c r="BC137" s="21">
        <v>697</v>
      </c>
      <c r="BD137" s="21">
        <v>697</v>
      </c>
      <c r="BE137" s="21">
        <v>697</v>
      </c>
      <c r="BF137" s="21">
        <v>697</v>
      </c>
      <c r="BG137" s="21">
        <v>697</v>
      </c>
      <c r="BH137" s="21">
        <v>697</v>
      </c>
      <c r="BI137" s="21">
        <v>697</v>
      </c>
      <c r="BJ137" s="21">
        <v>697</v>
      </c>
      <c r="BK137" s="21">
        <v>697</v>
      </c>
      <c r="BL137" s="21">
        <v>697</v>
      </c>
      <c r="BM137" s="21">
        <v>697</v>
      </c>
      <c r="BN137" s="21">
        <v>697</v>
      </c>
      <c r="BO137" s="21">
        <v>697</v>
      </c>
      <c r="BP137" s="21">
        <v>697</v>
      </c>
      <c r="BQ137" s="21">
        <v>697</v>
      </c>
      <c r="BR137" s="21">
        <v>697</v>
      </c>
      <c r="BT137" s="21">
        <v>688</v>
      </c>
      <c r="BU137" s="21">
        <v>688</v>
      </c>
      <c r="BV137" s="21">
        <v>688</v>
      </c>
      <c r="BW137" s="21">
        <v>688</v>
      </c>
      <c r="BX137" s="21">
        <v>688</v>
      </c>
      <c r="BY137" s="21">
        <v>688</v>
      </c>
      <c r="BZ137" s="21">
        <v>688</v>
      </c>
      <c r="CA137" s="21">
        <v>688</v>
      </c>
      <c r="CB137" s="21">
        <v>688</v>
      </c>
      <c r="CC137" s="21">
        <v>688</v>
      </c>
      <c r="CD137" s="21">
        <v>688</v>
      </c>
      <c r="CE137" s="21">
        <v>688</v>
      </c>
      <c r="CF137" s="21">
        <v>688</v>
      </c>
      <c r="CG137" s="21">
        <v>688</v>
      </c>
      <c r="CH137" s="21">
        <v>688</v>
      </c>
      <c r="CI137" s="21">
        <v>688</v>
      </c>
      <c r="CJ137" s="21">
        <v>688</v>
      </c>
      <c r="CK137" s="21">
        <v>688</v>
      </c>
      <c r="CM137" s="21">
        <v>668</v>
      </c>
      <c r="CN137" s="21">
        <v>668</v>
      </c>
      <c r="CO137" s="21">
        <v>668</v>
      </c>
      <c r="CP137" s="21">
        <v>668</v>
      </c>
      <c r="CQ137" s="21">
        <v>668</v>
      </c>
      <c r="CR137" s="21">
        <v>668</v>
      </c>
      <c r="CS137" s="21">
        <v>668</v>
      </c>
      <c r="CT137" s="21">
        <v>668</v>
      </c>
      <c r="CU137" s="21">
        <v>668</v>
      </c>
      <c r="CV137" s="21">
        <v>668</v>
      </c>
      <c r="CW137" s="21">
        <v>668</v>
      </c>
      <c r="CX137" s="21">
        <v>668</v>
      </c>
      <c r="CY137" s="21">
        <v>668</v>
      </c>
      <c r="CZ137" s="21">
        <v>668</v>
      </c>
      <c r="DA137" s="21">
        <v>668</v>
      </c>
      <c r="DB137" s="21">
        <v>668</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37"/>
  <sheetViews>
    <sheetView workbookViewId="0">
      <pane xSplit="1" ySplit="7" topLeftCell="B92" activePane="bottomRight" state="frozen"/>
      <selection pane="topRight" activeCell="B1" sqref="B1"/>
      <selection pane="bottomLeft" activeCell="A11" sqref="A11"/>
      <selection pane="bottomRight" activeCell="AP110" sqref="AP110"/>
    </sheetView>
  </sheetViews>
  <sheetFormatPr defaultColWidth="11.125" defaultRowHeight="15.75" x14ac:dyDescent="0.25"/>
  <cols>
    <col min="1" max="1" width="14.125" customWidth="1"/>
    <col min="6" max="6" width="12" customWidth="1"/>
    <col min="14" max="14" width="11.875" customWidth="1"/>
  </cols>
  <sheetData>
    <row r="1" spans="1:68" x14ac:dyDescent="0.25">
      <c r="A1" s="36" t="s">
        <v>476</v>
      </c>
    </row>
    <row r="3" spans="1:68" s="11" customFormat="1" x14ac:dyDescent="0.25">
      <c r="A3" t="s">
        <v>477</v>
      </c>
      <c r="B3" s="11" t="s">
        <v>567</v>
      </c>
      <c r="C3" s="11" t="s">
        <v>567</v>
      </c>
      <c r="D3" s="11" t="s">
        <v>567</v>
      </c>
      <c r="E3" s="11" t="s">
        <v>567</v>
      </c>
      <c r="F3" s="11" t="s">
        <v>567</v>
      </c>
      <c r="G3" s="11" t="s">
        <v>567</v>
      </c>
      <c r="H3" s="11" t="s">
        <v>567</v>
      </c>
      <c r="I3" s="11" t="s">
        <v>567</v>
      </c>
      <c r="J3"/>
      <c r="K3" s="11" t="s">
        <v>217</v>
      </c>
      <c r="L3" s="11" t="s">
        <v>217</v>
      </c>
      <c r="M3" s="11" t="s">
        <v>217</v>
      </c>
      <c r="N3" s="11" t="s">
        <v>217</v>
      </c>
      <c r="O3" s="11" t="s">
        <v>217</v>
      </c>
      <c r="P3" s="11" t="s">
        <v>217</v>
      </c>
      <c r="Q3" s="11" t="s">
        <v>217</v>
      </c>
      <c r="R3" s="11" t="s">
        <v>217</v>
      </c>
      <c r="S3" s="11" t="s">
        <v>217</v>
      </c>
      <c r="T3"/>
      <c r="U3" s="11" t="s">
        <v>218</v>
      </c>
      <c r="V3" s="11" t="s">
        <v>218</v>
      </c>
      <c r="W3" s="11" t="s">
        <v>218</v>
      </c>
      <c r="X3" s="11" t="s">
        <v>218</v>
      </c>
      <c r="Y3" s="11" t="s">
        <v>218</v>
      </c>
      <c r="Z3" s="11" t="s">
        <v>218</v>
      </c>
      <c r="AA3" s="11" t="s">
        <v>218</v>
      </c>
      <c r="AB3" s="11" t="s">
        <v>218</v>
      </c>
      <c r="AC3" s="11" t="s">
        <v>218</v>
      </c>
      <c r="AD3" s="11" t="s">
        <v>218</v>
      </c>
      <c r="AE3" s="11" t="s">
        <v>218</v>
      </c>
      <c r="AF3"/>
      <c r="AG3" s="11" t="s">
        <v>568</v>
      </c>
      <c r="AH3" s="11" t="s">
        <v>568</v>
      </c>
      <c r="AI3" s="11" t="s">
        <v>568</v>
      </c>
      <c r="AJ3" s="11" t="s">
        <v>568</v>
      </c>
      <c r="AK3" s="11" t="s">
        <v>568</v>
      </c>
      <c r="AL3" s="11" t="s">
        <v>568</v>
      </c>
      <c r="AM3" s="11" t="s">
        <v>568</v>
      </c>
      <c r="AN3" s="11" t="s">
        <v>568</v>
      </c>
      <c r="AO3" s="11" t="s">
        <v>568</v>
      </c>
      <c r="AP3"/>
      <c r="AQ3"/>
      <c r="AR3"/>
      <c r="AS3"/>
      <c r="AT3"/>
      <c r="AU3"/>
      <c r="AV3"/>
      <c r="AW3"/>
      <c r="AX3"/>
      <c r="AY3"/>
      <c r="AZ3"/>
      <c r="BA3"/>
      <c r="BB3"/>
      <c r="BC3"/>
      <c r="BD3"/>
      <c r="BE3"/>
      <c r="BF3"/>
      <c r="BG3"/>
      <c r="BH3"/>
      <c r="BI3"/>
      <c r="BJ3"/>
      <c r="BK3"/>
      <c r="BL3"/>
      <c r="BM3"/>
      <c r="BN3"/>
      <c r="BO3"/>
      <c r="BP3"/>
    </row>
    <row r="4" spans="1:68" s="2" customFormat="1" x14ac:dyDescent="0.25">
      <c r="A4" t="s">
        <v>480</v>
      </c>
      <c r="B4" s="2" t="s">
        <v>219</v>
      </c>
      <c r="C4" s="2" t="s">
        <v>219</v>
      </c>
      <c r="D4" s="2" t="s">
        <v>219</v>
      </c>
      <c r="E4" s="2" t="s">
        <v>219</v>
      </c>
      <c r="F4" s="12" t="s">
        <v>219</v>
      </c>
      <c r="G4" s="2" t="s">
        <v>219</v>
      </c>
      <c r="H4" s="2" t="s">
        <v>219</v>
      </c>
      <c r="I4" s="2" t="s">
        <v>219</v>
      </c>
      <c r="J4"/>
      <c r="K4" s="2" t="s">
        <v>220</v>
      </c>
      <c r="L4" s="2" t="s">
        <v>220</v>
      </c>
      <c r="M4" s="2" t="s">
        <v>220</v>
      </c>
      <c r="N4" s="2" t="s">
        <v>220</v>
      </c>
      <c r="O4" s="2" t="s">
        <v>220</v>
      </c>
      <c r="P4" s="2" t="s">
        <v>220</v>
      </c>
      <c r="Q4" s="2" t="s">
        <v>220</v>
      </c>
      <c r="R4" s="2" t="s">
        <v>220</v>
      </c>
      <c r="S4" s="2" t="s">
        <v>220</v>
      </c>
      <c r="T4"/>
      <c r="U4" s="2" t="s">
        <v>221</v>
      </c>
      <c r="V4" s="2" t="s">
        <v>221</v>
      </c>
      <c r="W4" s="2" t="s">
        <v>221</v>
      </c>
      <c r="X4" s="2" t="s">
        <v>221</v>
      </c>
      <c r="Y4" s="2" t="s">
        <v>221</v>
      </c>
      <c r="Z4" s="2" t="s">
        <v>221</v>
      </c>
      <c r="AA4" s="2" t="s">
        <v>221</v>
      </c>
      <c r="AB4" s="2" t="s">
        <v>221</v>
      </c>
      <c r="AC4" s="2" t="s">
        <v>221</v>
      </c>
      <c r="AD4" s="2" t="s">
        <v>221</v>
      </c>
      <c r="AE4" s="2" t="s">
        <v>221</v>
      </c>
      <c r="AF4"/>
      <c r="AG4" s="2" t="s">
        <v>222</v>
      </c>
      <c r="AH4" s="2" t="s">
        <v>222</v>
      </c>
      <c r="AI4" s="2" t="s">
        <v>222</v>
      </c>
      <c r="AJ4" s="2" t="s">
        <v>222</v>
      </c>
      <c r="AK4" s="2" t="s">
        <v>222</v>
      </c>
      <c r="AL4" s="2" t="s">
        <v>222</v>
      </c>
      <c r="AM4" s="2" t="s">
        <v>222</v>
      </c>
      <c r="AN4" s="2" t="s">
        <v>222</v>
      </c>
      <c r="AO4" s="2" t="s">
        <v>222</v>
      </c>
    </row>
    <row r="5" spans="1:68" x14ac:dyDescent="0.25">
      <c r="A5" t="s">
        <v>362</v>
      </c>
      <c r="B5">
        <v>23.076000000000001</v>
      </c>
      <c r="C5">
        <v>19.074000000000002</v>
      </c>
      <c r="D5">
        <v>20.27</v>
      </c>
      <c r="E5">
        <v>19.622</v>
      </c>
      <c r="F5">
        <v>23.032</v>
      </c>
      <c r="G5">
        <v>23.01</v>
      </c>
      <c r="H5">
        <v>21.451000000000001</v>
      </c>
      <c r="I5">
        <v>23.257999999999999</v>
      </c>
      <c r="K5">
        <v>23.074000000000002</v>
      </c>
      <c r="L5">
        <v>19.451000000000001</v>
      </c>
      <c r="M5">
        <v>19.8</v>
      </c>
      <c r="N5">
        <v>23.065000000000001</v>
      </c>
      <c r="O5">
        <v>23.19</v>
      </c>
      <c r="P5">
        <v>23.303000000000001</v>
      </c>
      <c r="Q5">
        <v>23.07</v>
      </c>
      <c r="R5">
        <v>23.023</v>
      </c>
      <c r="S5">
        <v>23.062000000000001</v>
      </c>
      <c r="U5">
        <v>17.577999999999999</v>
      </c>
      <c r="V5">
        <v>19.739000000000001</v>
      </c>
      <c r="W5">
        <v>21.542000000000002</v>
      </c>
      <c r="X5">
        <v>17.254000000000001</v>
      </c>
      <c r="Y5">
        <v>16.989000000000001</v>
      </c>
      <c r="Z5">
        <v>22.593</v>
      </c>
      <c r="AA5">
        <v>19.736000000000001</v>
      </c>
      <c r="AB5">
        <v>23.004000000000001</v>
      </c>
      <c r="AC5">
        <v>19.561</v>
      </c>
      <c r="AD5">
        <v>23.01</v>
      </c>
      <c r="AE5">
        <v>18.347000000000001</v>
      </c>
      <c r="AG5">
        <v>23.006</v>
      </c>
      <c r="AH5">
        <v>23.027000000000001</v>
      </c>
      <c r="AI5">
        <v>23.006</v>
      </c>
      <c r="AJ5">
        <v>19.613</v>
      </c>
      <c r="AK5">
        <v>23.285</v>
      </c>
      <c r="AL5">
        <v>22.056999999999999</v>
      </c>
      <c r="AM5">
        <v>23.013999999999999</v>
      </c>
      <c r="AN5">
        <v>22.050999999999998</v>
      </c>
      <c r="AO5">
        <v>23.015999999999998</v>
      </c>
    </row>
    <row r="6" spans="1:68" s="13" customFormat="1" x14ac:dyDescent="0.25">
      <c r="A6" t="s">
        <v>478</v>
      </c>
      <c r="B6" s="13" t="s">
        <v>227</v>
      </c>
      <c r="C6" s="13" t="s">
        <v>228</v>
      </c>
      <c r="D6" s="13" t="s">
        <v>229</v>
      </c>
      <c r="E6" s="13" t="s">
        <v>230</v>
      </c>
      <c r="F6" s="13" t="s">
        <v>223</v>
      </c>
      <c r="G6" s="13" t="s">
        <v>224</v>
      </c>
      <c r="H6" s="3" t="s">
        <v>225</v>
      </c>
      <c r="I6" s="13" t="s">
        <v>226</v>
      </c>
      <c r="J6"/>
      <c r="K6" s="13" t="s">
        <v>231</v>
      </c>
      <c r="L6" s="13" t="s">
        <v>232</v>
      </c>
      <c r="M6" s="13" t="s">
        <v>233</v>
      </c>
      <c r="N6" s="13" t="s">
        <v>234</v>
      </c>
      <c r="O6" s="13" t="s">
        <v>235</v>
      </c>
      <c r="P6" s="13" t="s">
        <v>236</v>
      </c>
      <c r="Q6" s="13" t="s">
        <v>237</v>
      </c>
      <c r="R6" s="13" t="s">
        <v>238</v>
      </c>
      <c r="S6" s="13" t="s">
        <v>239</v>
      </c>
      <c r="T6"/>
      <c r="U6" s="13" t="s">
        <v>248</v>
      </c>
      <c r="V6" s="13" t="s">
        <v>249</v>
      </c>
      <c r="W6" s="13" t="s">
        <v>250</v>
      </c>
      <c r="X6" s="13" t="s">
        <v>240</v>
      </c>
      <c r="Y6" s="13" t="s">
        <v>241</v>
      </c>
      <c r="Z6" s="13" t="s">
        <v>242</v>
      </c>
      <c r="AA6" s="13" t="s">
        <v>243</v>
      </c>
      <c r="AB6" s="13" t="s">
        <v>244</v>
      </c>
      <c r="AC6" s="13" t="s">
        <v>245</v>
      </c>
      <c r="AD6" s="13" t="s">
        <v>246</v>
      </c>
      <c r="AE6" s="13" t="s">
        <v>247</v>
      </c>
      <c r="AF6"/>
      <c r="AG6" s="13" t="s">
        <v>251</v>
      </c>
      <c r="AH6" s="13" t="s">
        <v>252</v>
      </c>
      <c r="AI6" s="13" t="s">
        <v>253</v>
      </c>
      <c r="AJ6" s="13" t="s">
        <v>254</v>
      </c>
      <c r="AK6" s="13" t="s">
        <v>255</v>
      </c>
      <c r="AL6" s="13" t="s">
        <v>256</v>
      </c>
      <c r="AM6" s="13" t="s">
        <v>257</v>
      </c>
      <c r="AN6" s="13" t="s">
        <v>258</v>
      </c>
      <c r="AO6" s="13" t="s">
        <v>259</v>
      </c>
      <c r="AP6"/>
      <c r="AQ6"/>
      <c r="AR6"/>
      <c r="AS6"/>
      <c r="AT6"/>
      <c r="AU6"/>
      <c r="AV6"/>
      <c r="AW6"/>
      <c r="AX6"/>
      <c r="AY6"/>
      <c r="AZ6"/>
      <c r="BA6"/>
      <c r="BB6"/>
      <c r="BC6"/>
      <c r="BD6"/>
      <c r="BE6"/>
      <c r="BF6"/>
      <c r="BG6"/>
      <c r="BH6"/>
      <c r="BI6"/>
      <c r="BJ6"/>
      <c r="BK6"/>
      <c r="BL6"/>
      <c r="BM6"/>
      <c r="BN6"/>
      <c r="BO6"/>
      <c r="BP6"/>
    </row>
    <row r="7" spans="1:68" s="11" customFormat="1" x14ac:dyDescent="0.25">
      <c r="A7" t="s">
        <v>479</v>
      </c>
      <c r="B7" s="5" t="s">
        <v>92</v>
      </c>
      <c r="C7" s="5" t="s">
        <v>92</v>
      </c>
      <c r="D7" s="5" t="s">
        <v>92</v>
      </c>
      <c r="E7" s="5" t="s">
        <v>92</v>
      </c>
      <c r="F7" s="6" t="s">
        <v>93</v>
      </c>
      <c r="G7" s="6" t="s">
        <v>93</v>
      </c>
      <c r="H7" s="6" t="s">
        <v>93</v>
      </c>
      <c r="I7" s="14" t="s">
        <v>93</v>
      </c>
      <c r="J7"/>
      <c r="K7" s="5" t="s">
        <v>92</v>
      </c>
      <c r="L7" s="5" t="s">
        <v>92</v>
      </c>
      <c r="M7" s="5" t="s">
        <v>92</v>
      </c>
      <c r="N7" s="5" t="s">
        <v>92</v>
      </c>
      <c r="O7" s="5" t="s">
        <v>92</v>
      </c>
      <c r="P7" s="6" t="s">
        <v>93</v>
      </c>
      <c r="Q7" s="6" t="s">
        <v>93</v>
      </c>
      <c r="R7" s="6" t="s">
        <v>93</v>
      </c>
      <c r="S7" s="6" t="s">
        <v>93</v>
      </c>
      <c r="T7"/>
      <c r="U7" s="5" t="s">
        <v>92</v>
      </c>
      <c r="V7" s="5" t="s">
        <v>92</v>
      </c>
      <c r="W7" s="5" t="s">
        <v>92</v>
      </c>
      <c r="X7" s="6" t="s">
        <v>93</v>
      </c>
      <c r="Y7" s="6" t="s">
        <v>93</v>
      </c>
      <c r="Z7" s="6" t="s">
        <v>93</v>
      </c>
      <c r="AA7" s="6" t="s">
        <v>93</v>
      </c>
      <c r="AB7" s="6" t="s">
        <v>93</v>
      </c>
      <c r="AC7" s="6" t="s">
        <v>93</v>
      </c>
      <c r="AD7" s="6" t="s">
        <v>93</v>
      </c>
      <c r="AE7" s="6" t="s">
        <v>93</v>
      </c>
      <c r="AF7"/>
      <c r="AG7" s="6" t="s">
        <v>93</v>
      </c>
      <c r="AH7" s="6" t="s">
        <v>93</v>
      </c>
      <c r="AI7" s="6" t="s">
        <v>93</v>
      </c>
      <c r="AJ7" s="6" t="s">
        <v>93</v>
      </c>
      <c r="AK7" s="6" t="s">
        <v>93</v>
      </c>
      <c r="AL7" s="6" t="s">
        <v>93</v>
      </c>
      <c r="AM7" s="6" t="s">
        <v>93</v>
      </c>
      <c r="AN7" s="6" t="s">
        <v>93</v>
      </c>
      <c r="AO7" s="6" t="s">
        <v>93</v>
      </c>
      <c r="AP7"/>
      <c r="AQ7"/>
      <c r="AR7"/>
      <c r="AS7"/>
      <c r="AT7"/>
      <c r="AU7"/>
      <c r="AV7"/>
      <c r="AW7"/>
      <c r="AX7"/>
      <c r="AY7"/>
      <c r="AZ7"/>
      <c r="BA7"/>
      <c r="BB7"/>
      <c r="BC7"/>
      <c r="BD7"/>
      <c r="BE7"/>
      <c r="BF7"/>
      <c r="BG7"/>
      <c r="BH7"/>
      <c r="BI7"/>
      <c r="BJ7"/>
      <c r="BK7"/>
      <c r="BL7"/>
      <c r="BM7"/>
      <c r="BN7"/>
      <c r="BO7"/>
      <c r="BP7"/>
    </row>
    <row r="8" spans="1:68" s="18" customFormat="1" x14ac:dyDescent="0.25"/>
    <row r="9" spans="1:68" x14ac:dyDescent="0.25">
      <c r="A9" s="15" t="s">
        <v>94</v>
      </c>
    </row>
    <row r="10" spans="1:68" x14ac:dyDescent="0.25">
      <c r="A10" s="8" t="s">
        <v>95</v>
      </c>
      <c r="B10" s="16">
        <v>45.978499999999997</v>
      </c>
      <c r="C10" s="16">
        <v>45.978499999999997</v>
      </c>
      <c r="D10" s="16">
        <v>45.978499999999997</v>
      </c>
      <c r="E10" s="16">
        <v>45.978499999999997</v>
      </c>
      <c r="F10" s="16">
        <v>34.990909090909099</v>
      </c>
      <c r="G10" s="16">
        <v>34.990909090909099</v>
      </c>
      <c r="H10" s="16">
        <v>34.990909090909099</v>
      </c>
      <c r="I10" s="16">
        <v>34.990909090909099</v>
      </c>
      <c r="J10" s="16"/>
      <c r="K10" s="16">
        <v>46.415222222222219</v>
      </c>
      <c r="L10" s="16">
        <v>46.415222222222219</v>
      </c>
      <c r="M10" s="16">
        <v>46.415222222222219</v>
      </c>
      <c r="N10" s="16">
        <v>46.415222222222219</v>
      </c>
      <c r="O10" s="16">
        <v>46.415222222222219</v>
      </c>
      <c r="P10" s="16">
        <v>35.783952380952393</v>
      </c>
      <c r="Q10" s="16">
        <v>35.783952380952393</v>
      </c>
      <c r="R10" s="16">
        <v>35.783952380952393</v>
      </c>
      <c r="S10" s="16">
        <v>35.783952380952393</v>
      </c>
      <c r="T10" s="16"/>
      <c r="U10" s="16">
        <v>45.283571428571427</v>
      </c>
      <c r="V10" s="16">
        <v>45.283571428571427</v>
      </c>
      <c r="W10" s="16">
        <v>45.283571428571427</v>
      </c>
      <c r="X10" s="16">
        <v>34.569476190476195</v>
      </c>
      <c r="Y10" s="16">
        <v>34.569476190476195</v>
      </c>
      <c r="Z10" s="16">
        <v>35.004727272727273</v>
      </c>
      <c r="AA10" s="16">
        <v>34.569476190476195</v>
      </c>
      <c r="AB10" s="16">
        <v>34.569476190476195</v>
      </c>
      <c r="AC10" s="16">
        <v>34.569476190476195</v>
      </c>
      <c r="AD10" s="16">
        <v>34.569476190476195</v>
      </c>
      <c r="AE10" s="16">
        <v>34.569476190476195</v>
      </c>
      <c r="AF10" s="16"/>
      <c r="AG10" s="16">
        <v>34.564750000000004</v>
      </c>
      <c r="AH10" s="16">
        <v>34.564750000000004</v>
      </c>
      <c r="AI10" s="16">
        <v>34.564750000000004</v>
      </c>
      <c r="AJ10" s="16">
        <v>34.564750000000004</v>
      </c>
      <c r="AK10" s="16">
        <v>34.564750000000004</v>
      </c>
      <c r="AL10" s="16">
        <v>34.564750000000004</v>
      </c>
      <c r="AM10" s="16">
        <v>34.564750000000004</v>
      </c>
      <c r="AN10" s="16">
        <v>34.564750000000004</v>
      </c>
      <c r="AO10" s="16">
        <v>34.564750000000004</v>
      </c>
    </row>
    <row r="11" spans="1:68" x14ac:dyDescent="0.25">
      <c r="A11" s="8" t="s">
        <v>96</v>
      </c>
      <c r="B11" s="16">
        <v>1.3005000000000002</v>
      </c>
      <c r="C11" s="16">
        <v>1.3005000000000002</v>
      </c>
      <c r="D11" s="16">
        <v>1.3005000000000002</v>
      </c>
      <c r="E11" s="16">
        <v>1.3005000000000002</v>
      </c>
      <c r="F11" s="16">
        <v>3.2410000000000001</v>
      </c>
      <c r="G11" s="16">
        <v>3.2410000000000001</v>
      </c>
      <c r="H11" s="16">
        <v>3.2410000000000001</v>
      </c>
      <c r="I11" s="16">
        <v>3.2410000000000001</v>
      </c>
      <c r="J11" s="16"/>
      <c r="K11" s="16">
        <v>1.0618333333333334</v>
      </c>
      <c r="L11" s="16">
        <v>1.0618333333333334</v>
      </c>
      <c r="M11" s="16">
        <v>1.0618333333333334</v>
      </c>
      <c r="N11" s="16">
        <v>1.0618333333333334</v>
      </c>
      <c r="O11" s="16">
        <v>1.0618333333333334</v>
      </c>
      <c r="P11" s="16">
        <v>2.5449047619047618</v>
      </c>
      <c r="Q11" s="16">
        <v>2.5449047619047618</v>
      </c>
      <c r="R11" s="16">
        <v>2.5449047619047618</v>
      </c>
      <c r="S11" s="16">
        <v>2.5449047619047618</v>
      </c>
      <c r="T11" s="16"/>
      <c r="U11" s="16">
        <v>0.84685714285714286</v>
      </c>
      <c r="V11" s="16">
        <v>0.84685714285714286</v>
      </c>
      <c r="W11" s="16">
        <v>0.84685714285714286</v>
      </c>
      <c r="X11" s="16">
        <v>3.2608571428571427</v>
      </c>
      <c r="Y11" s="16">
        <v>3.2608571428571427</v>
      </c>
      <c r="Z11" s="16">
        <v>3.0330909090909088</v>
      </c>
      <c r="AA11" s="16">
        <v>3.2608571428571427</v>
      </c>
      <c r="AB11" s="16">
        <v>3.2608571428571427</v>
      </c>
      <c r="AC11" s="16">
        <v>3.2608571428571427</v>
      </c>
      <c r="AD11" s="16">
        <v>3.2608571428571427</v>
      </c>
      <c r="AE11" s="16">
        <v>3.2608571428571427</v>
      </c>
      <c r="AF11" s="16"/>
      <c r="AG11" s="16">
        <v>3.6369999999999996</v>
      </c>
      <c r="AH11" s="16">
        <v>3.6369999999999996</v>
      </c>
      <c r="AI11" s="16">
        <v>3.6369999999999996</v>
      </c>
      <c r="AJ11" s="16">
        <v>3.6369999999999996</v>
      </c>
      <c r="AK11" s="16">
        <v>3.6369999999999996</v>
      </c>
      <c r="AL11" s="16">
        <v>3.6369999999999996</v>
      </c>
      <c r="AM11" s="16">
        <v>3.6369999999999996</v>
      </c>
      <c r="AN11" s="16">
        <v>3.6369999999999996</v>
      </c>
      <c r="AO11" s="16">
        <v>3.6369999999999996</v>
      </c>
    </row>
    <row r="12" spans="1:68" x14ac:dyDescent="0.25">
      <c r="A12" s="8" t="s">
        <v>97</v>
      </c>
      <c r="B12" s="16">
        <v>32.712875000000004</v>
      </c>
      <c r="C12" s="16">
        <v>32.712875000000004</v>
      </c>
      <c r="D12" s="16">
        <v>32.712875000000004</v>
      </c>
      <c r="E12" s="16">
        <v>32.712875000000004</v>
      </c>
      <c r="F12" s="16">
        <v>18.06995454545455</v>
      </c>
      <c r="G12" s="16">
        <v>18.06995454545455</v>
      </c>
      <c r="H12" s="16">
        <v>18.06995454545455</v>
      </c>
      <c r="I12" s="16">
        <v>18.06995454545455</v>
      </c>
      <c r="J12" s="16"/>
      <c r="K12" s="16">
        <v>32.411500000000004</v>
      </c>
      <c r="L12" s="16">
        <v>32.411500000000004</v>
      </c>
      <c r="M12" s="16">
        <v>32.411500000000004</v>
      </c>
      <c r="N12" s="16">
        <v>32.411500000000004</v>
      </c>
      <c r="O12" s="16">
        <v>32.411500000000004</v>
      </c>
      <c r="P12" s="16">
        <v>18.282047619047621</v>
      </c>
      <c r="Q12" s="16">
        <v>18.282047619047621</v>
      </c>
      <c r="R12" s="16">
        <v>18.282047619047621</v>
      </c>
      <c r="S12" s="16">
        <v>18.282047619047621</v>
      </c>
      <c r="T12" s="16"/>
      <c r="U12" s="16">
        <v>34.365857142857145</v>
      </c>
      <c r="V12" s="16">
        <v>34.365857142857145</v>
      </c>
      <c r="W12" s="16">
        <v>34.365857142857145</v>
      </c>
      <c r="X12" s="16">
        <v>19.540476190476191</v>
      </c>
      <c r="Y12" s="16">
        <v>19.540476190476191</v>
      </c>
      <c r="Z12" s="16">
        <v>19.431818181818183</v>
      </c>
      <c r="AA12" s="16">
        <v>19.540476190476191</v>
      </c>
      <c r="AB12" s="16">
        <v>19.540476190476191</v>
      </c>
      <c r="AC12" s="16">
        <v>19.540476190476191</v>
      </c>
      <c r="AD12" s="16">
        <v>19.540476190476191</v>
      </c>
      <c r="AE12" s="16">
        <v>19.540476190476191</v>
      </c>
      <c r="AF12" s="16"/>
      <c r="AG12" s="16">
        <v>18.250049999999998</v>
      </c>
      <c r="AH12" s="16">
        <v>18.250049999999998</v>
      </c>
      <c r="AI12" s="16">
        <v>18.250049999999998</v>
      </c>
      <c r="AJ12" s="16">
        <v>18.250049999999998</v>
      </c>
      <c r="AK12" s="16">
        <v>18.250049999999998</v>
      </c>
      <c r="AL12" s="16">
        <v>18.250049999999998</v>
      </c>
      <c r="AM12" s="16">
        <v>18.250049999999998</v>
      </c>
      <c r="AN12" s="16">
        <v>18.250049999999998</v>
      </c>
      <c r="AO12" s="16">
        <v>18.250049999999998</v>
      </c>
    </row>
    <row r="13" spans="1:68" x14ac:dyDescent="0.25">
      <c r="A13" s="8" t="s">
        <v>98</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row>
    <row r="14" spans="1:68" x14ac:dyDescent="0.25">
      <c r="A14" s="8" t="s">
        <v>99</v>
      </c>
      <c r="B14" s="16">
        <v>0.887625</v>
      </c>
      <c r="C14" s="16">
        <v>0.887625</v>
      </c>
      <c r="D14" s="16">
        <v>0.887625</v>
      </c>
      <c r="E14" s="16">
        <v>0.887625</v>
      </c>
      <c r="F14" s="16">
        <v>7.21209090909091</v>
      </c>
      <c r="G14" s="16">
        <v>7.21209090909091</v>
      </c>
      <c r="H14" s="16">
        <v>7.21209090909091</v>
      </c>
      <c r="I14" s="16">
        <v>7.21209090909091</v>
      </c>
      <c r="J14" s="16"/>
      <c r="K14" s="16">
        <v>1.2570555555555556</v>
      </c>
      <c r="L14" s="16">
        <v>1.2570555555555556</v>
      </c>
      <c r="M14" s="16">
        <v>1.2570555555555556</v>
      </c>
      <c r="N14" s="16">
        <v>1.2570555555555556</v>
      </c>
      <c r="O14" s="16">
        <v>1.2570555555555556</v>
      </c>
      <c r="P14" s="16">
        <v>9.5817142857142859</v>
      </c>
      <c r="Q14" s="16">
        <v>9.5817142857142859</v>
      </c>
      <c r="R14" s="16">
        <v>9.5817142857142859</v>
      </c>
      <c r="S14" s="16">
        <v>9.5817142857142859</v>
      </c>
      <c r="T14" s="16"/>
      <c r="U14" s="16">
        <v>0.53885714285714292</v>
      </c>
      <c r="V14" s="16">
        <v>0.53885714285714292</v>
      </c>
      <c r="W14" s="16">
        <v>0.53885714285714292</v>
      </c>
      <c r="X14" s="16">
        <v>6.0626190476190454</v>
      </c>
      <c r="Y14" s="16">
        <v>6.0626190476190454</v>
      </c>
      <c r="Z14" s="16">
        <v>7.2612727272727264</v>
      </c>
      <c r="AA14" s="16">
        <v>6.0626190476190454</v>
      </c>
      <c r="AB14" s="16">
        <v>6.0626190476190454</v>
      </c>
      <c r="AC14" s="16">
        <v>6.0626190476190454</v>
      </c>
      <c r="AD14" s="16">
        <v>6.0626190476190454</v>
      </c>
      <c r="AE14" s="16">
        <v>6.0626190476190454</v>
      </c>
      <c r="AF14" s="16"/>
      <c r="AG14" s="16">
        <v>6.8710000000000004</v>
      </c>
      <c r="AH14" s="16">
        <v>6.8710000000000004</v>
      </c>
      <c r="AI14" s="16">
        <v>6.8710000000000004</v>
      </c>
      <c r="AJ14" s="16">
        <v>6.8710000000000004</v>
      </c>
      <c r="AK14" s="16">
        <v>6.8710000000000004</v>
      </c>
      <c r="AL14" s="16">
        <v>6.8710000000000004</v>
      </c>
      <c r="AM14" s="16">
        <v>6.8710000000000004</v>
      </c>
      <c r="AN14" s="16">
        <v>6.8710000000000004</v>
      </c>
      <c r="AO14" s="16">
        <v>6.8710000000000004</v>
      </c>
    </row>
    <row r="15" spans="1:68" x14ac:dyDescent="0.25">
      <c r="A15" s="8" t="s">
        <v>100</v>
      </c>
      <c r="B15" s="16">
        <v>5.0000000000000001E-4</v>
      </c>
      <c r="C15" s="16">
        <v>5.0000000000000001E-4</v>
      </c>
      <c r="D15" s="16">
        <v>5.0000000000000001E-4</v>
      </c>
      <c r="E15" s="16">
        <v>5.0000000000000001E-4</v>
      </c>
      <c r="F15" s="16">
        <v>6.1363636363636368E-3</v>
      </c>
      <c r="G15" s="16">
        <v>6.1363636363636368E-3</v>
      </c>
      <c r="H15" s="16">
        <v>6.1363636363636368E-3</v>
      </c>
      <c r="I15" s="16">
        <v>6.1363636363636368E-3</v>
      </c>
      <c r="J15" s="16"/>
      <c r="K15" s="19" t="s">
        <v>363</v>
      </c>
      <c r="L15" s="19" t="s">
        <v>363</v>
      </c>
      <c r="M15" s="19" t="s">
        <v>363</v>
      </c>
      <c r="N15" s="19" t="s">
        <v>363</v>
      </c>
      <c r="O15" s="19" t="s">
        <v>363</v>
      </c>
      <c r="P15" s="16">
        <v>3.4285714285714288E-3</v>
      </c>
      <c r="Q15" s="16">
        <v>3.4285714285714288E-3</v>
      </c>
      <c r="R15" s="16">
        <v>3.4285714285714288E-3</v>
      </c>
      <c r="S15" s="16">
        <v>3.4285714285714288E-3</v>
      </c>
      <c r="T15" s="16"/>
      <c r="U15" s="16">
        <v>5.7142857142857115E-4</v>
      </c>
      <c r="V15" s="16">
        <v>5.7142857142857115E-4</v>
      </c>
      <c r="W15" s="16">
        <v>5.7142857142857115E-4</v>
      </c>
      <c r="X15" s="16">
        <v>4.1904761904761915E-3</v>
      </c>
      <c r="Y15" s="16">
        <v>4.1904761904761915E-3</v>
      </c>
      <c r="Z15" s="16">
        <v>3.0000000000000001E-3</v>
      </c>
      <c r="AA15" s="16">
        <v>4.1904761904761915E-3</v>
      </c>
      <c r="AB15" s="16">
        <v>4.1904761904761915E-3</v>
      </c>
      <c r="AC15" s="16">
        <v>4.1904761904761915E-3</v>
      </c>
      <c r="AD15" s="16">
        <v>4.1904761904761915E-3</v>
      </c>
      <c r="AE15" s="16">
        <v>4.1904761904761915E-3</v>
      </c>
      <c r="AF15" s="16"/>
      <c r="AG15" s="16">
        <v>3.5000000000000009E-3</v>
      </c>
      <c r="AH15" s="16">
        <v>3.5000000000000009E-3</v>
      </c>
      <c r="AI15" s="16">
        <v>3.5000000000000009E-3</v>
      </c>
      <c r="AJ15" s="16">
        <v>3.5000000000000009E-3</v>
      </c>
      <c r="AK15" s="16">
        <v>3.5000000000000009E-3</v>
      </c>
      <c r="AL15" s="16">
        <v>3.5000000000000009E-3</v>
      </c>
      <c r="AM15" s="16">
        <v>3.5000000000000009E-3</v>
      </c>
      <c r="AN15" s="16">
        <v>3.5000000000000009E-3</v>
      </c>
      <c r="AO15" s="16">
        <v>3.5000000000000009E-3</v>
      </c>
    </row>
    <row r="16" spans="1:68" x14ac:dyDescent="0.25">
      <c r="A16" s="8" t="s">
        <v>101</v>
      </c>
      <c r="B16" s="16">
        <v>4.3749999999999995E-3</v>
      </c>
      <c r="C16" s="16">
        <v>4.3749999999999995E-3</v>
      </c>
      <c r="D16" s="16">
        <v>4.3749999999999995E-3</v>
      </c>
      <c r="E16" s="16">
        <v>4.3749999999999995E-3</v>
      </c>
      <c r="F16" s="16">
        <v>0.10327272727272731</v>
      </c>
      <c r="G16" s="16">
        <v>0.10327272727272731</v>
      </c>
      <c r="H16" s="16">
        <v>0.10327272727272731</v>
      </c>
      <c r="I16" s="16">
        <v>0.10327272727272731</v>
      </c>
      <c r="J16" s="16"/>
      <c r="K16" s="16">
        <v>7.2222222222222208E-4</v>
      </c>
      <c r="L16" s="16">
        <v>7.2222222222222208E-4</v>
      </c>
      <c r="M16" s="16">
        <v>7.2222222222222208E-4</v>
      </c>
      <c r="N16" s="16">
        <v>7.2222222222222208E-4</v>
      </c>
      <c r="O16" s="16">
        <v>7.2222222222222208E-4</v>
      </c>
      <c r="P16" s="16">
        <v>7.2857142857142843E-2</v>
      </c>
      <c r="Q16" s="16">
        <v>7.2857142857142843E-2</v>
      </c>
      <c r="R16" s="16">
        <v>7.2857142857142843E-2</v>
      </c>
      <c r="S16" s="16">
        <v>7.2857142857142843E-2</v>
      </c>
      <c r="T16" s="16"/>
      <c r="U16" s="16">
        <v>1E-3</v>
      </c>
      <c r="V16" s="16">
        <v>1E-3</v>
      </c>
      <c r="W16" s="16">
        <v>1E-3</v>
      </c>
      <c r="X16" s="16">
        <v>8.8857142857142857E-2</v>
      </c>
      <c r="Y16" s="16">
        <v>8.8857142857142857E-2</v>
      </c>
      <c r="Z16" s="16">
        <v>6.554545454545456E-2</v>
      </c>
      <c r="AA16" s="16">
        <v>8.8857142857142857E-2</v>
      </c>
      <c r="AB16" s="16">
        <v>8.8857142857142857E-2</v>
      </c>
      <c r="AC16" s="16">
        <v>8.8857142857142857E-2</v>
      </c>
      <c r="AD16" s="16">
        <v>8.8857142857142857E-2</v>
      </c>
      <c r="AE16" s="16">
        <v>8.8857142857142857E-2</v>
      </c>
      <c r="AF16" s="16"/>
      <c r="AG16" s="16">
        <v>9.0349999999999986E-2</v>
      </c>
      <c r="AH16" s="16">
        <v>9.0349999999999986E-2</v>
      </c>
      <c r="AI16" s="16">
        <v>9.0349999999999986E-2</v>
      </c>
      <c r="AJ16" s="16">
        <v>9.0349999999999986E-2</v>
      </c>
      <c r="AK16" s="16">
        <v>9.0349999999999986E-2</v>
      </c>
      <c r="AL16" s="16">
        <v>9.0349999999999986E-2</v>
      </c>
      <c r="AM16" s="16">
        <v>9.0349999999999986E-2</v>
      </c>
      <c r="AN16" s="16">
        <v>9.0349999999999986E-2</v>
      </c>
      <c r="AO16" s="16">
        <v>9.0349999999999986E-2</v>
      </c>
    </row>
    <row r="17" spans="1:41" x14ac:dyDescent="0.25">
      <c r="A17" s="8" t="s">
        <v>102</v>
      </c>
      <c r="B17" s="16">
        <v>1.5483125000000002</v>
      </c>
      <c r="C17" s="16">
        <v>1.5483125000000002</v>
      </c>
      <c r="D17" s="16">
        <v>1.5483125000000002</v>
      </c>
      <c r="E17" s="16">
        <v>1.5483125000000002</v>
      </c>
      <c r="F17" s="16">
        <v>22.369590909090906</v>
      </c>
      <c r="G17" s="16">
        <v>22.369590909090906</v>
      </c>
      <c r="H17" s="16">
        <v>22.369590909090906</v>
      </c>
      <c r="I17" s="16">
        <v>22.369590909090906</v>
      </c>
      <c r="J17" s="16"/>
      <c r="K17" s="16">
        <v>1.4199444444444447</v>
      </c>
      <c r="L17" s="16">
        <v>1.4199444444444447</v>
      </c>
      <c r="M17" s="16">
        <v>1.4199444444444447</v>
      </c>
      <c r="N17" s="16">
        <v>1.4199444444444447</v>
      </c>
      <c r="O17" s="16">
        <v>1.4199444444444447</v>
      </c>
      <c r="P17" s="16">
        <v>18.95695238095238</v>
      </c>
      <c r="Q17" s="16">
        <v>18.95695238095238</v>
      </c>
      <c r="R17" s="16">
        <v>18.95695238095238</v>
      </c>
      <c r="S17" s="16">
        <v>18.95695238095238</v>
      </c>
      <c r="T17" s="16"/>
      <c r="U17" s="16">
        <v>1.373</v>
      </c>
      <c r="V17" s="16">
        <v>1.373</v>
      </c>
      <c r="W17" s="16">
        <v>1.373</v>
      </c>
      <c r="X17" s="16">
        <v>22.742857142857144</v>
      </c>
      <c r="Y17" s="16">
        <v>22.742857142857144</v>
      </c>
      <c r="Z17" s="16">
        <v>21.15127272727273</v>
      </c>
      <c r="AA17" s="16">
        <v>22.742857142857144</v>
      </c>
      <c r="AB17" s="16">
        <v>22.742857142857144</v>
      </c>
      <c r="AC17" s="16">
        <v>22.742857142857144</v>
      </c>
      <c r="AD17" s="16">
        <v>22.742857142857144</v>
      </c>
      <c r="AE17" s="16">
        <v>22.742857142857144</v>
      </c>
      <c r="AF17" s="16"/>
      <c r="AG17" s="16">
        <v>22.230200000000004</v>
      </c>
      <c r="AH17" s="16">
        <v>22.230200000000004</v>
      </c>
      <c r="AI17" s="16">
        <v>22.230200000000004</v>
      </c>
      <c r="AJ17" s="16">
        <v>22.230200000000004</v>
      </c>
      <c r="AK17" s="16">
        <v>22.230200000000004</v>
      </c>
      <c r="AL17" s="16">
        <v>22.230200000000004</v>
      </c>
      <c r="AM17" s="16">
        <v>22.230200000000004</v>
      </c>
      <c r="AN17" s="16">
        <v>22.230200000000004</v>
      </c>
      <c r="AO17" s="16">
        <v>22.230200000000004</v>
      </c>
    </row>
    <row r="18" spans="1:41" x14ac:dyDescent="0.25">
      <c r="A18" s="8" t="s">
        <v>103</v>
      </c>
      <c r="B18" s="16">
        <v>0.53174999999999994</v>
      </c>
      <c r="C18" s="16">
        <v>0.53174999999999994</v>
      </c>
      <c r="D18" s="16">
        <v>0.53174999999999994</v>
      </c>
      <c r="E18" s="16">
        <v>0.53174999999999994</v>
      </c>
      <c r="F18" s="16">
        <v>0.12213636363636361</v>
      </c>
      <c r="G18" s="16">
        <v>0.12213636363636361</v>
      </c>
      <c r="H18" s="16">
        <v>0.12213636363636361</v>
      </c>
      <c r="I18" s="16">
        <v>0.12213636363636361</v>
      </c>
      <c r="J18" s="16"/>
      <c r="K18" s="16">
        <v>0.77011111111111108</v>
      </c>
      <c r="L18" s="16">
        <v>0.77011111111111108</v>
      </c>
      <c r="M18" s="16">
        <v>0.77011111111111108</v>
      </c>
      <c r="N18" s="16">
        <v>0.77011111111111108</v>
      </c>
      <c r="O18" s="16">
        <v>0.77011111111111108</v>
      </c>
      <c r="P18" s="16">
        <v>0.1715238095238095</v>
      </c>
      <c r="Q18" s="16">
        <v>0.1715238095238095</v>
      </c>
      <c r="R18" s="16">
        <v>0.1715238095238095</v>
      </c>
      <c r="S18" s="16">
        <v>0.1715238095238095</v>
      </c>
      <c r="T18" s="16"/>
      <c r="U18" s="16">
        <v>0.52199999999999991</v>
      </c>
      <c r="V18" s="16">
        <v>0.52199999999999991</v>
      </c>
      <c r="W18" s="16">
        <v>0.52199999999999991</v>
      </c>
      <c r="X18" s="16">
        <v>0.14514285714285716</v>
      </c>
      <c r="Y18" s="16">
        <v>0.14514285714285716</v>
      </c>
      <c r="Z18" s="16">
        <v>0.18536363636363637</v>
      </c>
      <c r="AA18" s="16">
        <v>0.14514285714285716</v>
      </c>
      <c r="AB18" s="16">
        <v>0.14514285714285716</v>
      </c>
      <c r="AC18" s="16">
        <v>0.14514285714285716</v>
      </c>
      <c r="AD18" s="16">
        <v>0.14514285714285716</v>
      </c>
      <c r="AE18" s="16">
        <v>0.14514285714285716</v>
      </c>
      <c r="AF18" s="16"/>
      <c r="AG18" s="16">
        <v>8.7400000000000005E-2</v>
      </c>
      <c r="AH18" s="16">
        <v>8.7400000000000005E-2</v>
      </c>
      <c r="AI18" s="16">
        <v>8.7400000000000005E-2</v>
      </c>
      <c r="AJ18" s="16">
        <v>8.7400000000000005E-2</v>
      </c>
      <c r="AK18" s="16">
        <v>8.7400000000000005E-2</v>
      </c>
      <c r="AL18" s="16">
        <v>8.7400000000000005E-2</v>
      </c>
      <c r="AM18" s="16">
        <v>8.7400000000000005E-2</v>
      </c>
      <c r="AN18" s="16">
        <v>8.7400000000000005E-2</v>
      </c>
      <c r="AO18" s="16">
        <v>8.7400000000000005E-2</v>
      </c>
    </row>
    <row r="19" spans="1:41" x14ac:dyDescent="0.25">
      <c r="A19" s="8" t="s">
        <v>104</v>
      </c>
      <c r="B19" s="16">
        <v>10.4031875</v>
      </c>
      <c r="C19" s="16">
        <v>10.4031875</v>
      </c>
      <c r="D19" s="16">
        <v>10.4031875</v>
      </c>
      <c r="E19" s="16">
        <v>10.4031875</v>
      </c>
      <c r="F19" s="16">
        <v>9.0908181818181824</v>
      </c>
      <c r="G19" s="16">
        <v>9.0908181818181824</v>
      </c>
      <c r="H19" s="16">
        <v>9.0908181818181824</v>
      </c>
      <c r="I19" s="16">
        <v>9.0908181818181824</v>
      </c>
      <c r="J19" s="16"/>
      <c r="K19" s="16">
        <v>10.013111111111114</v>
      </c>
      <c r="L19" s="16">
        <v>10.013111111111114</v>
      </c>
      <c r="M19" s="16">
        <v>10.013111111111114</v>
      </c>
      <c r="N19" s="16">
        <v>10.013111111111114</v>
      </c>
      <c r="O19" s="16">
        <v>10.013111111111114</v>
      </c>
      <c r="P19" s="16">
        <v>8.9990476190476176</v>
      </c>
      <c r="Q19" s="16">
        <v>8.9990476190476176</v>
      </c>
      <c r="R19" s="16">
        <v>8.9990476190476176</v>
      </c>
      <c r="S19" s="16">
        <v>8.9990476190476176</v>
      </c>
      <c r="T19" s="16"/>
      <c r="U19" s="16">
        <v>10.578571428571431</v>
      </c>
      <c r="V19" s="16">
        <v>10.578571428571431</v>
      </c>
      <c r="W19" s="16">
        <v>10.578571428571431</v>
      </c>
      <c r="X19" s="16">
        <v>9.2026190476190486</v>
      </c>
      <c r="Y19" s="16">
        <v>9.2026190476190486</v>
      </c>
      <c r="Z19" s="16">
        <v>9.3140000000000001</v>
      </c>
      <c r="AA19" s="16">
        <v>9.2026190476190486</v>
      </c>
      <c r="AB19" s="16">
        <v>9.2026190476190486</v>
      </c>
      <c r="AC19" s="16">
        <v>9.2026190476190486</v>
      </c>
      <c r="AD19" s="16">
        <v>9.2026190476190486</v>
      </c>
      <c r="AE19" s="16">
        <v>9.2026190476190486</v>
      </c>
      <c r="AF19" s="16"/>
      <c r="AG19" s="16">
        <v>9.4678500000000021</v>
      </c>
      <c r="AH19" s="16">
        <v>9.4678500000000021</v>
      </c>
      <c r="AI19" s="16">
        <v>9.4678500000000021</v>
      </c>
      <c r="AJ19" s="16">
        <v>9.4678500000000021</v>
      </c>
      <c r="AK19" s="16">
        <v>9.4678500000000021</v>
      </c>
      <c r="AL19" s="16">
        <v>9.4678500000000021</v>
      </c>
      <c r="AM19" s="16">
        <v>9.4678500000000021</v>
      </c>
      <c r="AN19" s="16">
        <v>9.4678500000000021</v>
      </c>
      <c r="AO19" s="16">
        <v>9.4678500000000021</v>
      </c>
    </row>
    <row r="20" spans="1:41" x14ac:dyDescent="0.25">
      <c r="A20" s="8" t="s">
        <v>105</v>
      </c>
      <c r="B20" s="16">
        <v>2.2500000000000003E-3</v>
      </c>
      <c r="C20" s="16">
        <v>2.2500000000000003E-3</v>
      </c>
      <c r="D20" s="16">
        <v>2.2500000000000003E-3</v>
      </c>
      <c r="E20" s="16">
        <v>2.2500000000000003E-3</v>
      </c>
      <c r="F20" s="16">
        <v>6.7272727272727258E-3</v>
      </c>
      <c r="G20" s="16">
        <v>6.7272727272727258E-3</v>
      </c>
      <c r="H20" s="16">
        <v>6.7272727272727258E-3</v>
      </c>
      <c r="I20" s="16">
        <v>6.7272727272727258E-3</v>
      </c>
      <c r="J20" s="16"/>
      <c r="K20" s="16">
        <v>4.7777777777777775E-3</v>
      </c>
      <c r="L20" s="16">
        <v>4.7777777777777775E-3</v>
      </c>
      <c r="M20" s="16">
        <v>4.7777777777777775E-3</v>
      </c>
      <c r="N20" s="16">
        <v>4.7777777777777775E-3</v>
      </c>
      <c r="O20" s="16">
        <v>4.7777777777777775E-3</v>
      </c>
      <c r="P20" s="16">
        <v>2.9047619047619052E-3</v>
      </c>
      <c r="Q20" s="16">
        <v>2.9047619047619052E-3</v>
      </c>
      <c r="R20" s="16">
        <v>2.9047619047619052E-3</v>
      </c>
      <c r="S20" s="16">
        <v>2.9047619047619052E-3</v>
      </c>
      <c r="T20" s="16"/>
      <c r="U20" s="16">
        <v>1.4285714285714249E-4</v>
      </c>
      <c r="V20" s="16">
        <v>1.4285714285714249E-4</v>
      </c>
      <c r="W20" s="16">
        <v>1.4285714285714249E-4</v>
      </c>
      <c r="X20" s="19" t="s">
        <v>363</v>
      </c>
      <c r="Y20" s="19" t="s">
        <v>363</v>
      </c>
      <c r="Z20" s="16">
        <v>7.3636363636363639E-3</v>
      </c>
      <c r="AA20" s="19" t="s">
        <v>363</v>
      </c>
      <c r="AB20" s="19" t="s">
        <v>363</v>
      </c>
      <c r="AC20" s="19" t="s">
        <v>363</v>
      </c>
      <c r="AD20" s="19" t="s">
        <v>363</v>
      </c>
      <c r="AE20" s="19" t="s">
        <v>363</v>
      </c>
      <c r="AF20" s="16"/>
      <c r="AG20" s="16">
        <v>2.3000000000000004E-3</v>
      </c>
      <c r="AH20" s="16">
        <v>2.3000000000000004E-3</v>
      </c>
      <c r="AI20" s="16">
        <v>2.3000000000000004E-3</v>
      </c>
      <c r="AJ20" s="16">
        <v>2.3000000000000004E-3</v>
      </c>
      <c r="AK20" s="16">
        <v>2.3000000000000004E-3</v>
      </c>
      <c r="AL20" s="16">
        <v>2.3000000000000004E-3</v>
      </c>
      <c r="AM20" s="16">
        <v>2.3000000000000004E-3</v>
      </c>
      <c r="AN20" s="16">
        <v>2.3000000000000004E-3</v>
      </c>
      <c r="AO20" s="16">
        <v>2.3000000000000004E-3</v>
      </c>
    </row>
    <row r="21" spans="1:41" x14ac:dyDescent="0.25">
      <c r="A21" s="8" t="s">
        <v>106</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row>
    <row r="22" spans="1:41" x14ac:dyDescent="0.25">
      <c r="A22" s="8" t="s">
        <v>107</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1:41" s="18" customFormat="1" x14ac:dyDescent="0.25">
      <c r="A23" s="8" t="s">
        <v>108</v>
      </c>
      <c r="B23" s="20">
        <v>93.369562500000015</v>
      </c>
      <c r="C23" s="20">
        <v>93.369562500000015</v>
      </c>
      <c r="D23" s="20">
        <v>93.369562500000015</v>
      </c>
      <c r="E23" s="20">
        <v>93.369562500000015</v>
      </c>
      <c r="F23" s="20">
        <v>95.212636363636364</v>
      </c>
      <c r="G23" s="20">
        <v>95.212636363636364</v>
      </c>
      <c r="H23" s="20">
        <v>95.212636363636364</v>
      </c>
      <c r="I23" s="20">
        <v>95.212636363636364</v>
      </c>
      <c r="J23" s="20"/>
      <c r="K23" s="20">
        <v>93.359333333333339</v>
      </c>
      <c r="L23" s="20">
        <v>93.359333333333339</v>
      </c>
      <c r="M23" s="20">
        <v>93.359333333333339</v>
      </c>
      <c r="N23" s="20">
        <v>93.359333333333339</v>
      </c>
      <c r="O23" s="20">
        <v>93.359333333333339</v>
      </c>
      <c r="P23" s="20">
        <v>94.404904761904774</v>
      </c>
      <c r="Q23" s="20">
        <v>94.404904761904774</v>
      </c>
      <c r="R23" s="20">
        <v>94.404904761904774</v>
      </c>
      <c r="S23" s="20">
        <v>94.404904761904774</v>
      </c>
      <c r="T23" s="20"/>
      <c r="U23" s="20">
        <v>93.510571428571438</v>
      </c>
      <c r="V23" s="20">
        <v>93.510571428571438</v>
      </c>
      <c r="W23" s="20">
        <v>93.510571428571438</v>
      </c>
      <c r="X23" s="20">
        <v>95.616000000000014</v>
      </c>
      <c r="Y23" s="20">
        <v>95.616000000000014</v>
      </c>
      <c r="Z23" s="20">
        <v>95.457363636363638</v>
      </c>
      <c r="AA23" s="20">
        <v>95.616000000000014</v>
      </c>
      <c r="AB23" s="20">
        <v>95.616000000000014</v>
      </c>
      <c r="AC23" s="20">
        <v>95.616000000000014</v>
      </c>
      <c r="AD23" s="20">
        <v>95.616000000000014</v>
      </c>
      <c r="AE23" s="20">
        <v>95.616000000000014</v>
      </c>
      <c r="AF23" s="20"/>
      <c r="AG23" s="20">
        <v>95.21105</v>
      </c>
      <c r="AH23" s="20">
        <v>95.21105</v>
      </c>
      <c r="AI23" s="20">
        <v>95.21105</v>
      </c>
      <c r="AJ23" s="20">
        <v>95.21105</v>
      </c>
      <c r="AK23" s="20">
        <v>95.21105</v>
      </c>
      <c r="AL23" s="20">
        <v>95.21105</v>
      </c>
      <c r="AM23" s="20">
        <v>95.21105</v>
      </c>
      <c r="AN23" s="20">
        <v>95.21105</v>
      </c>
      <c r="AO23" s="20">
        <v>95.21105</v>
      </c>
    </row>
    <row r="24" spans="1:41" x14ac:dyDescent="0.25">
      <c r="A24" s="8" t="s">
        <v>370</v>
      </c>
      <c r="B24" s="16"/>
      <c r="C24" s="16"/>
      <c r="D24" s="16"/>
      <c r="E24" s="16"/>
      <c r="F24" s="16"/>
      <c r="G24" s="16"/>
      <c r="H24" s="16"/>
      <c r="I24" s="16"/>
      <c r="K24" s="16"/>
      <c r="L24" s="16"/>
      <c r="M24" s="16"/>
      <c r="N24" s="16"/>
      <c r="O24" s="16"/>
      <c r="P24" s="16"/>
      <c r="Q24" s="16"/>
      <c r="R24" s="16"/>
      <c r="S24" s="16"/>
      <c r="T24" s="16"/>
      <c r="U24" s="16"/>
      <c r="V24" s="16"/>
      <c r="W24" s="16"/>
      <c r="X24" s="16"/>
      <c r="Y24" s="16"/>
      <c r="Z24" s="16"/>
      <c r="AA24" s="16"/>
      <c r="AB24" s="16"/>
      <c r="AC24" s="16"/>
      <c r="AD24" s="16"/>
      <c r="AE24" s="16"/>
      <c r="AG24" s="16"/>
      <c r="AH24" s="16"/>
      <c r="AI24" s="16"/>
      <c r="AJ24" s="16"/>
      <c r="AK24" s="16"/>
      <c r="AL24" s="16"/>
      <c r="AM24" s="16"/>
      <c r="AN24" s="16"/>
      <c r="AO24" s="16"/>
    </row>
    <row r="25" spans="1:41" x14ac:dyDescent="0.2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row>
    <row r="26" spans="1:41" x14ac:dyDescent="0.25">
      <c r="A26" s="15" t="s">
        <v>260</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row>
    <row r="27" spans="1:41" x14ac:dyDescent="0.25">
      <c r="A27" t="s">
        <v>110</v>
      </c>
      <c r="B27" s="29">
        <v>34</v>
      </c>
      <c r="C27" s="29">
        <v>31.2</v>
      </c>
      <c r="D27" s="29">
        <v>33.700000000000003</v>
      </c>
      <c r="E27" s="29">
        <v>33.299999999999997</v>
      </c>
      <c r="F27" s="29">
        <v>163.30000000000001</v>
      </c>
      <c r="G27" s="29">
        <v>147.1</v>
      </c>
      <c r="H27" s="29">
        <v>171.1</v>
      </c>
      <c r="I27" s="29">
        <v>154.80000000000001</v>
      </c>
      <c r="J27" s="16"/>
      <c r="K27" s="29">
        <v>83.4</v>
      </c>
      <c r="L27" s="29">
        <v>100.1</v>
      </c>
      <c r="M27" s="29">
        <v>94.5</v>
      </c>
      <c r="N27" s="29">
        <v>97.7</v>
      </c>
      <c r="O27" s="29">
        <v>87.8</v>
      </c>
      <c r="P27" s="29">
        <v>280</v>
      </c>
      <c r="Q27" s="29">
        <v>236</v>
      </c>
      <c r="R27" s="29">
        <v>330</v>
      </c>
      <c r="S27" s="29">
        <v>217</v>
      </c>
      <c r="T27" s="16"/>
      <c r="U27" s="29">
        <v>16.78</v>
      </c>
      <c r="V27" s="29">
        <v>19.100000000000001</v>
      </c>
      <c r="W27" s="29">
        <v>17.600000000000001</v>
      </c>
      <c r="X27" s="29">
        <v>104.1</v>
      </c>
      <c r="Y27" s="29">
        <v>98.9</v>
      </c>
      <c r="Z27" s="29">
        <v>145.19999999999999</v>
      </c>
      <c r="AA27" s="29">
        <v>103.4</v>
      </c>
      <c r="AB27" s="29">
        <v>103.7</v>
      </c>
      <c r="AC27" s="29">
        <v>97.2</v>
      </c>
      <c r="AD27" s="29">
        <v>99.3</v>
      </c>
      <c r="AE27" s="29">
        <v>103.8</v>
      </c>
      <c r="AF27" s="16"/>
      <c r="AG27" s="29">
        <v>132.5</v>
      </c>
      <c r="AH27" s="29">
        <v>156</v>
      </c>
      <c r="AI27" s="29">
        <v>147.80000000000001</v>
      </c>
      <c r="AJ27" s="29">
        <v>181.8</v>
      </c>
      <c r="AK27" s="29">
        <v>133.69999999999999</v>
      </c>
      <c r="AL27" s="29">
        <v>145.5</v>
      </c>
      <c r="AM27" s="29">
        <v>131.30000000000001</v>
      </c>
      <c r="AN27" s="29">
        <v>150.80000000000001</v>
      </c>
      <c r="AO27" s="29">
        <v>157.4</v>
      </c>
    </row>
    <row r="28" spans="1:41" x14ac:dyDescent="0.25">
      <c r="A28" t="s">
        <v>111</v>
      </c>
      <c r="B28" s="29">
        <v>2.5</v>
      </c>
      <c r="C28" s="29">
        <v>1.8</v>
      </c>
      <c r="D28" s="29">
        <v>1.9</v>
      </c>
      <c r="E28" s="29">
        <v>1.3</v>
      </c>
      <c r="F28" s="29">
        <v>5.2</v>
      </c>
      <c r="G28" s="29">
        <v>6.5</v>
      </c>
      <c r="H28" s="29">
        <v>7.2</v>
      </c>
      <c r="I28" s="29">
        <v>5</v>
      </c>
      <c r="J28" s="16"/>
      <c r="K28" s="29">
        <v>4.2</v>
      </c>
      <c r="L28" s="29">
        <v>6</v>
      </c>
      <c r="M28" s="29">
        <v>7.4</v>
      </c>
      <c r="N28" s="29">
        <v>4.3</v>
      </c>
      <c r="O28" s="29">
        <v>5.7</v>
      </c>
      <c r="P28" s="29">
        <v>14</v>
      </c>
      <c r="Q28" s="29">
        <v>12</v>
      </c>
      <c r="R28" s="29">
        <v>15</v>
      </c>
      <c r="S28" s="29">
        <v>10</v>
      </c>
      <c r="T28" s="16"/>
      <c r="U28" s="29">
        <v>0.94</v>
      </c>
      <c r="V28" s="29">
        <v>1.3</v>
      </c>
      <c r="W28" s="29">
        <v>0.88</v>
      </c>
      <c r="X28" s="29">
        <v>4.4000000000000004</v>
      </c>
      <c r="Y28" s="29">
        <v>4.8</v>
      </c>
      <c r="Z28" s="29">
        <v>5.6</v>
      </c>
      <c r="AA28" s="29">
        <v>4.0999999999999996</v>
      </c>
      <c r="AB28" s="29">
        <v>3.6</v>
      </c>
      <c r="AC28" s="29">
        <v>2.8</v>
      </c>
      <c r="AD28" s="29">
        <v>4.4000000000000004</v>
      </c>
      <c r="AE28" s="29">
        <v>4.8</v>
      </c>
      <c r="AF28" s="16"/>
      <c r="AG28" s="29">
        <v>6.1</v>
      </c>
      <c r="AH28" s="29">
        <v>7.7</v>
      </c>
      <c r="AI28" s="29">
        <v>6.1</v>
      </c>
      <c r="AJ28" s="29">
        <v>9.3000000000000007</v>
      </c>
      <c r="AK28" s="29">
        <v>5.2</v>
      </c>
      <c r="AL28" s="29">
        <v>6.8</v>
      </c>
      <c r="AM28" s="29">
        <v>5.8</v>
      </c>
      <c r="AN28" s="29">
        <v>5.2</v>
      </c>
      <c r="AO28" s="29">
        <v>6.9</v>
      </c>
    </row>
    <row r="29" spans="1:41" x14ac:dyDescent="0.25">
      <c r="A29" t="s">
        <v>112</v>
      </c>
      <c r="B29" s="29">
        <v>2.35</v>
      </c>
      <c r="C29" s="29">
        <v>0.61</v>
      </c>
      <c r="D29" s="29">
        <v>1.96</v>
      </c>
      <c r="E29" s="29">
        <v>1.93</v>
      </c>
      <c r="F29" s="29">
        <v>0.66</v>
      </c>
      <c r="G29" s="29">
        <v>0.54</v>
      </c>
      <c r="H29" s="29">
        <v>0.47</v>
      </c>
      <c r="I29" s="29">
        <v>0.61</v>
      </c>
      <c r="J29" s="16"/>
      <c r="K29" s="29">
        <v>5</v>
      </c>
      <c r="L29" s="29">
        <v>4.9000000000000004</v>
      </c>
      <c r="M29" s="29">
        <v>5.0999999999999996</v>
      </c>
      <c r="N29" s="29">
        <v>5.5</v>
      </c>
      <c r="O29" s="29">
        <v>4.58</v>
      </c>
      <c r="P29" s="29">
        <v>1.22</v>
      </c>
      <c r="Q29" s="29">
        <v>1.56</v>
      </c>
      <c r="R29" s="29">
        <v>1.07</v>
      </c>
      <c r="S29" s="29">
        <v>1.57</v>
      </c>
      <c r="T29" s="16"/>
      <c r="U29" s="29" t="s">
        <v>361</v>
      </c>
      <c r="V29" s="29">
        <v>0.89</v>
      </c>
      <c r="W29" s="29">
        <v>0.48</v>
      </c>
      <c r="X29" s="29" t="s">
        <v>361</v>
      </c>
      <c r="Y29" s="29" t="s">
        <v>361</v>
      </c>
      <c r="Z29" s="29" t="s">
        <v>361</v>
      </c>
      <c r="AA29" s="29" t="s">
        <v>361</v>
      </c>
      <c r="AB29" s="29" t="s">
        <v>361</v>
      </c>
      <c r="AC29" s="29" t="s">
        <v>361</v>
      </c>
      <c r="AD29" s="29" t="s">
        <v>361</v>
      </c>
      <c r="AE29" s="29" t="s">
        <v>361</v>
      </c>
      <c r="AF29" s="16"/>
      <c r="AG29" s="29" t="s">
        <v>361</v>
      </c>
      <c r="AH29" s="29">
        <v>0.27</v>
      </c>
      <c r="AI29" s="29">
        <v>0.5</v>
      </c>
      <c r="AJ29" s="29">
        <v>0.64</v>
      </c>
      <c r="AK29" s="29" t="s">
        <v>361</v>
      </c>
      <c r="AL29" s="29" t="s">
        <v>361</v>
      </c>
      <c r="AM29" s="29" t="s">
        <v>361</v>
      </c>
      <c r="AN29" s="29">
        <v>0.63</v>
      </c>
      <c r="AO29" s="29" t="s">
        <v>361</v>
      </c>
    </row>
    <row r="30" spans="1:41" x14ac:dyDescent="0.25">
      <c r="A30" t="s">
        <v>113</v>
      </c>
      <c r="B30" s="16">
        <v>0.81</v>
      </c>
      <c r="C30" s="16">
        <v>0.37</v>
      </c>
      <c r="D30" s="16">
        <v>0.56999999999999995</v>
      </c>
      <c r="E30" s="16">
        <v>0.78</v>
      </c>
      <c r="F30" s="16">
        <v>0.28999999999999998</v>
      </c>
      <c r="G30" s="16">
        <v>0.3</v>
      </c>
      <c r="H30" s="16">
        <v>0.2</v>
      </c>
      <c r="I30" s="16">
        <v>0.32</v>
      </c>
      <c r="J30" s="16"/>
      <c r="K30" s="16">
        <v>1.1000000000000001</v>
      </c>
      <c r="L30" s="16">
        <v>1.2</v>
      </c>
      <c r="M30" s="16">
        <v>1.2</v>
      </c>
      <c r="N30" s="16">
        <v>1.1000000000000001</v>
      </c>
      <c r="O30" s="16">
        <v>0.9</v>
      </c>
      <c r="P30" s="16">
        <v>0.36</v>
      </c>
      <c r="Q30" s="16">
        <v>0.43</v>
      </c>
      <c r="R30" s="16">
        <v>0.38</v>
      </c>
      <c r="S30" s="16">
        <v>0.44</v>
      </c>
      <c r="T30" s="16"/>
      <c r="U30" s="29" t="s">
        <v>361</v>
      </c>
      <c r="V30" s="16">
        <v>0.42</v>
      </c>
      <c r="W30" s="16">
        <v>0.34</v>
      </c>
      <c r="X30" s="29" t="s">
        <v>361</v>
      </c>
      <c r="Y30" s="29" t="s">
        <v>361</v>
      </c>
      <c r="Z30" s="29" t="s">
        <v>361</v>
      </c>
      <c r="AA30" s="29" t="s">
        <v>361</v>
      </c>
      <c r="AB30" s="16" t="s">
        <v>361</v>
      </c>
      <c r="AC30" s="29" t="s">
        <v>361</v>
      </c>
      <c r="AD30" s="29" t="s">
        <v>361</v>
      </c>
      <c r="AE30" s="29" t="s">
        <v>361</v>
      </c>
      <c r="AF30" s="16"/>
      <c r="AG30" s="29" t="s">
        <v>361</v>
      </c>
      <c r="AH30" s="16">
        <v>0.21</v>
      </c>
      <c r="AI30" s="16">
        <v>0.27</v>
      </c>
      <c r="AJ30" s="16">
        <v>0.34</v>
      </c>
      <c r="AK30" s="16" t="s">
        <v>361</v>
      </c>
      <c r="AL30" s="29" t="s">
        <v>361</v>
      </c>
      <c r="AM30" s="29" t="s">
        <v>361</v>
      </c>
      <c r="AN30" s="16">
        <v>0.26</v>
      </c>
      <c r="AO30" s="29" t="s">
        <v>361</v>
      </c>
    </row>
    <row r="31" spans="1:41" x14ac:dyDescent="0.25">
      <c r="A31" s="10" t="s">
        <v>114</v>
      </c>
      <c r="B31" s="22"/>
      <c r="C31" s="22"/>
      <c r="D31" s="22"/>
      <c r="E31" s="22"/>
      <c r="F31" s="22"/>
      <c r="G31" s="22"/>
      <c r="H31" s="22"/>
      <c r="I31" s="22"/>
      <c r="J31" s="16"/>
      <c r="K31" s="22"/>
      <c r="L31" s="22"/>
      <c r="M31" s="22"/>
      <c r="N31" s="22"/>
      <c r="O31" s="22"/>
      <c r="P31" s="22"/>
      <c r="Q31" s="22"/>
      <c r="R31" s="22"/>
      <c r="S31" s="22"/>
      <c r="T31" s="16"/>
      <c r="U31" s="22"/>
      <c r="V31" s="22"/>
      <c r="W31" s="22"/>
      <c r="X31" s="22"/>
      <c r="Y31" s="22"/>
      <c r="Z31" s="22"/>
      <c r="AA31" s="22"/>
      <c r="AB31" s="22"/>
      <c r="AC31" s="22"/>
      <c r="AD31" s="22"/>
      <c r="AE31" s="22"/>
      <c r="AF31" s="16"/>
      <c r="AG31" s="22"/>
      <c r="AH31" s="22"/>
      <c r="AI31" s="22"/>
      <c r="AJ31" s="22"/>
      <c r="AK31" s="22"/>
      <c r="AL31" s="22"/>
      <c r="AM31" s="22"/>
      <c r="AN31" s="22"/>
      <c r="AO31" s="22"/>
    </row>
    <row r="32" spans="1:41" x14ac:dyDescent="0.25">
      <c r="A32" s="10" t="s">
        <v>115</v>
      </c>
      <c r="B32" s="22"/>
      <c r="C32" s="22"/>
      <c r="D32" s="22"/>
      <c r="E32" s="22"/>
      <c r="F32" s="22"/>
      <c r="G32" s="22"/>
      <c r="H32" s="22"/>
      <c r="I32" s="22"/>
      <c r="J32" s="16"/>
      <c r="K32" s="22"/>
      <c r="L32" s="22"/>
      <c r="M32" s="22"/>
      <c r="N32" s="22"/>
      <c r="O32" s="22"/>
      <c r="P32" s="22"/>
      <c r="Q32" s="22"/>
      <c r="R32" s="22"/>
      <c r="S32" s="22"/>
      <c r="T32" s="16"/>
      <c r="U32" s="22"/>
      <c r="V32" s="22"/>
      <c r="W32" s="22"/>
      <c r="X32" s="22"/>
      <c r="Y32" s="22"/>
      <c r="Z32" s="22"/>
      <c r="AA32" s="22"/>
      <c r="AB32" s="22"/>
      <c r="AC32" s="22"/>
      <c r="AD32" s="22"/>
      <c r="AE32" s="22"/>
      <c r="AF32" s="16"/>
      <c r="AG32" s="22"/>
      <c r="AH32" s="22"/>
      <c r="AI32" s="22"/>
      <c r="AJ32" s="22"/>
      <c r="AK32" s="22"/>
      <c r="AL32" s="22"/>
      <c r="AM32" s="22"/>
      <c r="AN32" s="22"/>
      <c r="AO32" s="22"/>
    </row>
    <row r="33" spans="1:41" x14ac:dyDescent="0.25">
      <c r="A33" s="10" t="s">
        <v>116</v>
      </c>
      <c r="B33" s="22">
        <v>10350</v>
      </c>
      <c r="C33" s="22">
        <v>7920</v>
      </c>
      <c r="D33" s="22">
        <v>9880</v>
      </c>
      <c r="E33" s="22">
        <v>7260</v>
      </c>
      <c r="F33" s="22">
        <v>71900</v>
      </c>
      <c r="G33" s="22">
        <v>70100</v>
      </c>
      <c r="H33" s="22">
        <v>65200</v>
      </c>
      <c r="I33" s="22">
        <v>70200</v>
      </c>
      <c r="J33" s="16"/>
      <c r="K33" s="22">
        <v>11900</v>
      </c>
      <c r="L33" s="22">
        <v>13320</v>
      </c>
      <c r="M33" s="22">
        <v>11250</v>
      </c>
      <c r="N33" s="22">
        <v>12310</v>
      </c>
      <c r="O33" s="22">
        <v>13310</v>
      </c>
      <c r="P33" s="22">
        <v>94800</v>
      </c>
      <c r="Q33" s="22">
        <v>99300</v>
      </c>
      <c r="R33" s="22">
        <v>97300</v>
      </c>
      <c r="S33" s="22">
        <v>95200</v>
      </c>
      <c r="T33" s="16"/>
      <c r="U33" s="22">
        <v>5470</v>
      </c>
      <c r="V33" s="22">
        <v>5830</v>
      </c>
      <c r="W33" s="22">
        <v>5680</v>
      </c>
      <c r="X33" s="22">
        <v>59700</v>
      </c>
      <c r="Y33" s="22">
        <v>62100</v>
      </c>
      <c r="Z33" s="22">
        <v>67000</v>
      </c>
      <c r="AA33" s="22">
        <v>58600</v>
      </c>
      <c r="AB33" s="22">
        <v>58900</v>
      </c>
      <c r="AC33" s="22">
        <v>59700</v>
      </c>
      <c r="AD33" s="22">
        <v>60300</v>
      </c>
      <c r="AE33" s="22">
        <v>58000</v>
      </c>
      <c r="AF33" s="16"/>
      <c r="AG33" s="22">
        <v>61900</v>
      </c>
      <c r="AH33" s="22">
        <v>65100</v>
      </c>
      <c r="AI33" s="22">
        <v>61900</v>
      </c>
      <c r="AJ33" s="22">
        <v>60000</v>
      </c>
      <c r="AK33" s="22">
        <v>70800</v>
      </c>
      <c r="AL33" s="22">
        <v>77900</v>
      </c>
      <c r="AM33" s="22">
        <v>74100</v>
      </c>
      <c r="AN33" s="22">
        <v>65500</v>
      </c>
      <c r="AO33" s="22">
        <v>67000</v>
      </c>
    </row>
    <row r="34" spans="1:41" x14ac:dyDescent="0.25">
      <c r="A34" s="10" t="s">
        <v>117</v>
      </c>
      <c r="B34" s="22">
        <v>450</v>
      </c>
      <c r="C34" s="22">
        <v>280</v>
      </c>
      <c r="D34" s="22">
        <v>430</v>
      </c>
      <c r="E34" s="22">
        <v>240</v>
      </c>
      <c r="F34" s="22">
        <v>1500</v>
      </c>
      <c r="G34" s="22">
        <v>2200</v>
      </c>
      <c r="H34" s="22">
        <v>2000</v>
      </c>
      <c r="I34" s="22">
        <v>1600</v>
      </c>
      <c r="J34" s="16"/>
      <c r="K34" s="22">
        <v>350</v>
      </c>
      <c r="L34" s="22">
        <v>520</v>
      </c>
      <c r="M34" s="22">
        <v>610</v>
      </c>
      <c r="N34" s="22">
        <v>380</v>
      </c>
      <c r="O34" s="22">
        <v>570</v>
      </c>
      <c r="P34" s="22">
        <v>3200</v>
      </c>
      <c r="Q34" s="22">
        <v>3000</v>
      </c>
      <c r="R34" s="22">
        <v>3100</v>
      </c>
      <c r="S34" s="22">
        <v>2500</v>
      </c>
      <c r="T34" s="16"/>
      <c r="U34" s="22">
        <v>190</v>
      </c>
      <c r="V34" s="22">
        <v>160</v>
      </c>
      <c r="W34" s="22">
        <v>170</v>
      </c>
      <c r="X34" s="22">
        <v>2500</v>
      </c>
      <c r="Y34" s="22">
        <v>1800</v>
      </c>
      <c r="Z34" s="22">
        <v>2100</v>
      </c>
      <c r="AA34" s="22">
        <v>2100</v>
      </c>
      <c r="AB34" s="22">
        <v>1700</v>
      </c>
      <c r="AC34" s="22">
        <v>1400</v>
      </c>
      <c r="AD34" s="22">
        <v>1600</v>
      </c>
      <c r="AE34" s="22">
        <v>1500</v>
      </c>
      <c r="AF34" s="16"/>
      <c r="AG34" s="22">
        <v>2100</v>
      </c>
      <c r="AH34" s="22">
        <v>2000</v>
      </c>
      <c r="AI34" s="22">
        <v>1500</v>
      </c>
      <c r="AJ34" s="22">
        <v>2200</v>
      </c>
      <c r="AK34" s="22">
        <v>2000</v>
      </c>
      <c r="AL34" s="22">
        <v>2500</v>
      </c>
      <c r="AM34" s="22">
        <v>1700</v>
      </c>
      <c r="AN34" s="22">
        <v>1400</v>
      </c>
      <c r="AO34" s="22">
        <v>1900</v>
      </c>
    </row>
    <row r="35" spans="1:41" x14ac:dyDescent="0.25">
      <c r="A35" s="10" t="s">
        <v>118</v>
      </c>
      <c r="B35" s="22"/>
      <c r="C35" s="22"/>
      <c r="D35" s="22"/>
      <c r="E35" s="22"/>
      <c r="F35" s="22"/>
      <c r="G35" s="22"/>
      <c r="H35" s="22"/>
      <c r="I35" s="22"/>
      <c r="J35" s="16"/>
      <c r="K35" s="22"/>
      <c r="L35" s="22"/>
      <c r="M35" s="22"/>
      <c r="N35" s="22"/>
      <c r="O35" s="22"/>
      <c r="P35" s="22"/>
      <c r="Q35" s="22"/>
      <c r="R35" s="22"/>
      <c r="S35" s="22"/>
      <c r="T35" s="16"/>
      <c r="U35" s="22"/>
      <c r="V35" s="22"/>
      <c r="W35" s="22"/>
      <c r="X35" s="22"/>
      <c r="Y35" s="22"/>
      <c r="Z35" s="22"/>
      <c r="AA35" s="22"/>
      <c r="AB35" s="22"/>
      <c r="AC35" s="22"/>
      <c r="AD35" s="22"/>
      <c r="AE35" s="22"/>
      <c r="AF35" s="16"/>
      <c r="AG35" s="22"/>
      <c r="AH35" s="22"/>
      <c r="AI35" s="22"/>
      <c r="AJ35" s="22"/>
      <c r="AK35" s="22"/>
      <c r="AL35" s="22"/>
      <c r="AM35" s="22"/>
      <c r="AN35" s="22"/>
      <c r="AO35" s="22"/>
    </row>
    <row r="36" spans="1:41" x14ac:dyDescent="0.25">
      <c r="A36" s="10" t="s">
        <v>119</v>
      </c>
      <c r="B36" s="22"/>
      <c r="C36" s="22"/>
      <c r="D36" s="22"/>
      <c r="E36" s="22"/>
      <c r="F36" s="22"/>
      <c r="G36" s="22"/>
      <c r="H36" s="22"/>
      <c r="I36" s="22"/>
      <c r="J36" s="16"/>
      <c r="K36" s="22"/>
      <c r="L36" s="22"/>
      <c r="M36" s="22"/>
      <c r="N36" s="22"/>
      <c r="O36" s="22"/>
      <c r="P36" s="22"/>
      <c r="Q36" s="22"/>
      <c r="R36" s="22"/>
      <c r="S36" s="22"/>
      <c r="T36" s="16"/>
      <c r="U36" s="22"/>
      <c r="V36" s="22"/>
      <c r="W36" s="22"/>
      <c r="X36" s="22"/>
      <c r="Y36" s="22"/>
      <c r="Z36" s="22"/>
      <c r="AA36" s="22"/>
      <c r="AB36" s="22"/>
      <c r="AC36" s="22"/>
      <c r="AD36" s="22"/>
      <c r="AE36" s="22"/>
      <c r="AF36" s="16"/>
      <c r="AG36" s="22"/>
      <c r="AH36" s="22"/>
      <c r="AI36" s="22"/>
      <c r="AJ36" s="22"/>
      <c r="AK36" s="22"/>
      <c r="AL36" s="22"/>
      <c r="AM36" s="22"/>
      <c r="AN36" s="22"/>
      <c r="AO36" s="22"/>
    </row>
    <row r="37" spans="1:41" x14ac:dyDescent="0.25">
      <c r="A37" s="10" t="s">
        <v>120</v>
      </c>
      <c r="B37" s="22">
        <v>18.7</v>
      </c>
      <c r="C37" s="22">
        <v>38</v>
      </c>
      <c r="D37" s="22">
        <v>29.9</v>
      </c>
      <c r="E37" s="22">
        <v>50</v>
      </c>
      <c r="F37" s="22">
        <v>49.4</v>
      </c>
      <c r="G37" s="22">
        <v>35.4</v>
      </c>
      <c r="H37" s="22">
        <v>27.4</v>
      </c>
      <c r="I37" s="22">
        <v>42.8</v>
      </c>
      <c r="J37" s="16"/>
      <c r="K37" s="22">
        <v>29.6</v>
      </c>
      <c r="L37" s="22">
        <v>28</v>
      </c>
      <c r="M37" s="22">
        <v>19.399999999999999</v>
      </c>
      <c r="N37" s="22">
        <v>24.7</v>
      </c>
      <c r="O37" s="22">
        <v>25.9</v>
      </c>
      <c r="P37" s="22">
        <v>33.700000000000003</v>
      </c>
      <c r="Q37" s="22">
        <v>37.4</v>
      </c>
      <c r="R37" s="22">
        <v>24.3</v>
      </c>
      <c r="S37" s="22">
        <v>38.299999999999997</v>
      </c>
      <c r="T37" s="16"/>
      <c r="U37" s="22">
        <v>55</v>
      </c>
      <c r="V37" s="22">
        <v>46</v>
      </c>
      <c r="W37" s="22">
        <v>49.4</v>
      </c>
      <c r="X37" s="22">
        <v>38.5</v>
      </c>
      <c r="Y37" s="22">
        <v>38.1</v>
      </c>
      <c r="Z37" s="22">
        <v>42.3</v>
      </c>
      <c r="AA37" s="22">
        <v>32.1</v>
      </c>
      <c r="AB37" s="22">
        <v>34.4</v>
      </c>
      <c r="AC37" s="22">
        <v>34.799999999999997</v>
      </c>
      <c r="AD37" s="22">
        <v>37.5</v>
      </c>
      <c r="AE37" s="22">
        <v>45.6</v>
      </c>
      <c r="AF37" s="16"/>
      <c r="AG37" s="22">
        <v>42.7</v>
      </c>
      <c r="AH37" s="22">
        <v>30</v>
      </c>
      <c r="AI37" s="22">
        <v>31.6</v>
      </c>
      <c r="AJ37" s="22">
        <v>31.4</v>
      </c>
      <c r="AK37" s="22">
        <v>18.399999999999999</v>
      </c>
      <c r="AL37" s="22">
        <v>22.7</v>
      </c>
      <c r="AM37" s="22">
        <v>22.7</v>
      </c>
      <c r="AN37" s="22">
        <v>37.299999999999997</v>
      </c>
      <c r="AO37" s="22">
        <v>43.7</v>
      </c>
    </row>
    <row r="38" spans="1:41" x14ac:dyDescent="0.25">
      <c r="A38" s="10" t="s">
        <v>121</v>
      </c>
      <c r="B38" s="22">
        <v>8.1999999999999993</v>
      </c>
      <c r="C38" s="22">
        <v>10</v>
      </c>
      <c r="D38" s="22">
        <v>8.9</v>
      </c>
      <c r="E38" s="22">
        <v>11</v>
      </c>
      <c r="F38" s="22">
        <v>5.2</v>
      </c>
      <c r="G38" s="22">
        <v>5.9</v>
      </c>
      <c r="H38" s="22">
        <v>6.1</v>
      </c>
      <c r="I38" s="22">
        <v>6.7</v>
      </c>
      <c r="J38" s="16"/>
      <c r="K38" s="22">
        <v>9</v>
      </c>
      <c r="L38" s="22">
        <v>11</v>
      </c>
      <c r="M38" s="22">
        <v>9.1</v>
      </c>
      <c r="N38" s="22">
        <v>7.5</v>
      </c>
      <c r="O38" s="22">
        <v>7.4</v>
      </c>
      <c r="P38" s="22">
        <v>5.7</v>
      </c>
      <c r="Q38" s="22">
        <v>5.3</v>
      </c>
      <c r="R38" s="22">
        <v>5.3</v>
      </c>
      <c r="S38" s="22">
        <v>7.2</v>
      </c>
      <c r="T38" s="16"/>
      <c r="U38" s="22">
        <v>10</v>
      </c>
      <c r="V38" s="22">
        <v>11</v>
      </c>
      <c r="W38" s="22">
        <v>9.4</v>
      </c>
      <c r="X38" s="22">
        <v>8.1</v>
      </c>
      <c r="Y38" s="22">
        <v>6.5</v>
      </c>
      <c r="Z38" s="22">
        <v>6.1</v>
      </c>
      <c r="AA38" s="22">
        <v>6.5</v>
      </c>
      <c r="AB38" s="22">
        <v>7.3</v>
      </c>
      <c r="AC38" s="22">
        <v>6</v>
      </c>
      <c r="AD38" s="22">
        <v>6.2</v>
      </c>
      <c r="AE38" s="22">
        <v>4.7</v>
      </c>
      <c r="AF38" s="16"/>
      <c r="AG38" s="22">
        <v>5.6</v>
      </c>
      <c r="AH38" s="22">
        <v>7.3</v>
      </c>
      <c r="AI38" s="22">
        <v>5.3</v>
      </c>
      <c r="AJ38" s="22">
        <v>6.9</v>
      </c>
      <c r="AK38" s="22">
        <v>6.1</v>
      </c>
      <c r="AL38" s="22">
        <v>5.7</v>
      </c>
      <c r="AM38" s="22">
        <v>4.5999999999999996</v>
      </c>
      <c r="AN38" s="22">
        <v>5.7</v>
      </c>
      <c r="AO38" s="22">
        <v>7.5</v>
      </c>
    </row>
    <row r="39" spans="1:41" x14ac:dyDescent="0.25">
      <c r="A39" s="10" t="s">
        <v>122</v>
      </c>
      <c r="B39" s="22">
        <v>85000</v>
      </c>
      <c r="C39" s="22">
        <v>88500</v>
      </c>
      <c r="D39" s="22">
        <v>84200</v>
      </c>
      <c r="E39" s="22">
        <v>87300</v>
      </c>
      <c r="F39" s="22">
        <v>79600</v>
      </c>
      <c r="G39" s="22">
        <v>76000</v>
      </c>
      <c r="H39" s="22">
        <v>77000</v>
      </c>
      <c r="I39" s="22">
        <v>79700</v>
      </c>
      <c r="J39" s="16"/>
      <c r="K39" s="22">
        <v>82800</v>
      </c>
      <c r="L39" s="22">
        <v>84800</v>
      </c>
      <c r="M39" s="22">
        <v>89400</v>
      </c>
      <c r="N39" s="22">
        <v>85400</v>
      </c>
      <c r="O39" s="22">
        <v>85400</v>
      </c>
      <c r="P39" s="22">
        <v>78800</v>
      </c>
      <c r="Q39" s="22">
        <v>78800</v>
      </c>
      <c r="R39" s="22">
        <v>76800</v>
      </c>
      <c r="S39" s="22">
        <v>81100</v>
      </c>
      <c r="T39" s="16"/>
      <c r="U39" s="22">
        <v>91400</v>
      </c>
      <c r="V39" s="22">
        <v>91900</v>
      </c>
      <c r="W39" s="22">
        <v>86300</v>
      </c>
      <c r="X39" s="22">
        <v>81000</v>
      </c>
      <c r="Y39" s="22">
        <v>77500</v>
      </c>
      <c r="Z39" s="22">
        <v>79500</v>
      </c>
      <c r="AA39" s="22">
        <v>80900</v>
      </c>
      <c r="AB39" s="22">
        <v>83300</v>
      </c>
      <c r="AC39" s="22">
        <v>80200</v>
      </c>
      <c r="AD39" s="22">
        <v>81200</v>
      </c>
      <c r="AE39" s="22">
        <v>81300</v>
      </c>
      <c r="AF39" s="16"/>
      <c r="AG39" s="22">
        <v>77300</v>
      </c>
      <c r="AH39" s="22">
        <v>82200</v>
      </c>
      <c r="AI39" s="22">
        <v>77300</v>
      </c>
      <c r="AJ39" s="22">
        <v>78000</v>
      </c>
      <c r="AK39" s="22">
        <v>81800</v>
      </c>
      <c r="AL39" s="22">
        <v>80100</v>
      </c>
      <c r="AM39" s="22">
        <v>82200</v>
      </c>
      <c r="AN39" s="22">
        <v>78700</v>
      </c>
      <c r="AO39" s="22">
        <v>82300</v>
      </c>
    </row>
    <row r="40" spans="1:41" x14ac:dyDescent="0.25">
      <c r="A40" s="10" t="s">
        <v>123</v>
      </c>
      <c r="B40" s="22">
        <v>3500</v>
      </c>
      <c r="C40" s="22">
        <v>5000</v>
      </c>
      <c r="D40" s="22">
        <v>3700</v>
      </c>
      <c r="E40" s="22">
        <v>4200</v>
      </c>
      <c r="F40" s="22">
        <v>3100</v>
      </c>
      <c r="G40" s="22">
        <v>3800</v>
      </c>
      <c r="H40" s="22">
        <v>3900</v>
      </c>
      <c r="I40" s="22">
        <v>2700</v>
      </c>
      <c r="J40" s="16"/>
      <c r="K40" s="22">
        <v>3500</v>
      </c>
      <c r="L40" s="22">
        <v>5400</v>
      </c>
      <c r="M40" s="22">
        <v>7600</v>
      </c>
      <c r="N40" s="22">
        <v>3900</v>
      </c>
      <c r="O40" s="22">
        <v>6300</v>
      </c>
      <c r="P40" s="22">
        <v>3600</v>
      </c>
      <c r="Q40" s="22">
        <v>3400</v>
      </c>
      <c r="R40" s="22">
        <v>3100</v>
      </c>
      <c r="S40" s="22">
        <v>2700</v>
      </c>
      <c r="T40" s="16"/>
      <c r="U40" s="22">
        <v>4000</v>
      </c>
      <c r="V40" s="22">
        <v>3500</v>
      </c>
      <c r="W40" s="22">
        <v>2600</v>
      </c>
      <c r="X40" s="22">
        <v>4700</v>
      </c>
      <c r="Y40" s="22">
        <v>3400</v>
      </c>
      <c r="Z40" s="22">
        <v>2300</v>
      </c>
      <c r="AA40" s="22">
        <v>4100</v>
      </c>
      <c r="AB40" s="22">
        <v>2500</v>
      </c>
      <c r="AC40" s="22">
        <v>3100</v>
      </c>
      <c r="AD40" s="22">
        <v>3000</v>
      </c>
      <c r="AE40" s="22">
        <v>4200</v>
      </c>
      <c r="AF40" s="16"/>
      <c r="AG40" s="22">
        <v>3400</v>
      </c>
      <c r="AH40" s="22">
        <v>3300</v>
      </c>
      <c r="AI40" s="22">
        <v>2600</v>
      </c>
      <c r="AJ40" s="22">
        <v>4200</v>
      </c>
      <c r="AK40" s="22">
        <v>3000</v>
      </c>
      <c r="AL40" s="22">
        <v>2900</v>
      </c>
      <c r="AM40" s="22">
        <v>2500</v>
      </c>
      <c r="AN40" s="22">
        <v>2000</v>
      </c>
      <c r="AO40" s="22">
        <v>2700</v>
      </c>
    </row>
    <row r="41" spans="1:41" x14ac:dyDescent="0.25">
      <c r="A41" s="10" t="s">
        <v>124</v>
      </c>
      <c r="B41" s="22" t="s">
        <v>361</v>
      </c>
      <c r="C41" s="22" t="s">
        <v>361</v>
      </c>
      <c r="D41" s="22" t="s">
        <v>361</v>
      </c>
      <c r="E41" s="22" t="s">
        <v>361</v>
      </c>
      <c r="F41" s="22" t="s">
        <v>361</v>
      </c>
      <c r="G41" s="22" t="s">
        <v>361</v>
      </c>
      <c r="H41" s="22" t="s">
        <v>361</v>
      </c>
      <c r="I41" s="22" t="s">
        <v>361</v>
      </c>
      <c r="J41" s="16"/>
      <c r="K41" s="22" t="s">
        <v>361</v>
      </c>
      <c r="L41" s="22" t="s">
        <v>361</v>
      </c>
      <c r="M41" s="22" t="s">
        <v>361</v>
      </c>
      <c r="N41" s="22" t="s">
        <v>361</v>
      </c>
      <c r="O41" s="22" t="s">
        <v>361</v>
      </c>
      <c r="P41" s="22" t="s">
        <v>361</v>
      </c>
      <c r="Q41" s="22" t="s">
        <v>361</v>
      </c>
      <c r="R41" s="22" t="s">
        <v>361</v>
      </c>
      <c r="S41" s="22" t="s">
        <v>361</v>
      </c>
      <c r="T41" s="16"/>
      <c r="U41" s="22" t="s">
        <v>361</v>
      </c>
      <c r="V41" s="22" t="s">
        <v>361</v>
      </c>
      <c r="W41" s="22" t="s">
        <v>361</v>
      </c>
      <c r="X41" s="22" t="s">
        <v>361</v>
      </c>
      <c r="Y41" s="22" t="s">
        <v>361</v>
      </c>
      <c r="Z41" s="22" t="s">
        <v>361</v>
      </c>
      <c r="AA41" s="22" t="s">
        <v>361</v>
      </c>
      <c r="AB41" s="22" t="s">
        <v>361</v>
      </c>
      <c r="AC41" s="22" t="s">
        <v>361</v>
      </c>
      <c r="AD41" s="22" t="s">
        <v>361</v>
      </c>
      <c r="AE41" s="22" t="s">
        <v>361</v>
      </c>
      <c r="AF41" s="16"/>
      <c r="AG41" s="22" t="s">
        <v>361</v>
      </c>
      <c r="AH41" s="22" t="s">
        <v>361</v>
      </c>
      <c r="AI41" s="22" t="s">
        <v>361</v>
      </c>
      <c r="AJ41" s="22" t="s">
        <v>361</v>
      </c>
      <c r="AK41" s="22" t="s">
        <v>361</v>
      </c>
      <c r="AL41" s="22" t="s">
        <v>361</v>
      </c>
      <c r="AM41" s="22" t="s">
        <v>361</v>
      </c>
      <c r="AN41" s="22" t="s">
        <v>361</v>
      </c>
      <c r="AO41" s="22" t="s">
        <v>361</v>
      </c>
    </row>
    <row r="42" spans="1:41" x14ac:dyDescent="0.25">
      <c r="A42" s="10" t="s">
        <v>125</v>
      </c>
      <c r="B42" s="22" t="s">
        <v>361</v>
      </c>
      <c r="C42" s="22" t="s">
        <v>361</v>
      </c>
      <c r="D42" s="22" t="s">
        <v>361</v>
      </c>
      <c r="E42" s="22" t="s">
        <v>361</v>
      </c>
      <c r="F42" s="22" t="s">
        <v>361</v>
      </c>
      <c r="G42" s="22" t="s">
        <v>361</v>
      </c>
      <c r="H42" s="22" t="s">
        <v>361</v>
      </c>
      <c r="I42" s="22" t="s">
        <v>361</v>
      </c>
      <c r="J42" s="16"/>
      <c r="K42" s="22" t="s">
        <v>361</v>
      </c>
      <c r="L42" s="22" t="s">
        <v>361</v>
      </c>
      <c r="M42" s="22" t="s">
        <v>361</v>
      </c>
      <c r="N42" s="22" t="s">
        <v>361</v>
      </c>
      <c r="O42" s="22" t="s">
        <v>361</v>
      </c>
      <c r="P42" s="22" t="s">
        <v>361</v>
      </c>
      <c r="Q42" s="22" t="s">
        <v>361</v>
      </c>
      <c r="R42" s="22" t="s">
        <v>361</v>
      </c>
      <c r="S42" s="22" t="s">
        <v>361</v>
      </c>
      <c r="T42" s="16"/>
      <c r="U42" s="22" t="s">
        <v>361</v>
      </c>
      <c r="V42" s="22" t="s">
        <v>361</v>
      </c>
      <c r="W42" s="22" t="s">
        <v>361</v>
      </c>
      <c r="X42" s="22" t="s">
        <v>361</v>
      </c>
      <c r="Y42" s="22" t="s">
        <v>361</v>
      </c>
      <c r="Z42" s="22" t="s">
        <v>361</v>
      </c>
      <c r="AA42" s="22" t="s">
        <v>361</v>
      </c>
      <c r="AB42" s="22" t="s">
        <v>361</v>
      </c>
      <c r="AC42" s="22" t="s">
        <v>361</v>
      </c>
      <c r="AD42" s="22" t="s">
        <v>361</v>
      </c>
      <c r="AE42" s="22" t="s">
        <v>361</v>
      </c>
      <c r="AF42" s="16"/>
      <c r="AG42" s="22" t="s">
        <v>361</v>
      </c>
      <c r="AH42" s="22" t="s">
        <v>361</v>
      </c>
      <c r="AI42" s="22" t="s">
        <v>361</v>
      </c>
      <c r="AJ42" s="22" t="s">
        <v>361</v>
      </c>
      <c r="AK42" s="22" t="s">
        <v>361</v>
      </c>
      <c r="AL42" s="22" t="s">
        <v>361</v>
      </c>
      <c r="AM42" s="22" t="s">
        <v>361</v>
      </c>
      <c r="AN42" s="22" t="s">
        <v>361</v>
      </c>
      <c r="AO42" s="22" t="s">
        <v>361</v>
      </c>
    </row>
    <row r="43" spans="1:41" x14ac:dyDescent="0.25">
      <c r="A43" t="s">
        <v>126</v>
      </c>
      <c r="B43" s="16">
        <v>33.799999999999997</v>
      </c>
      <c r="C43" s="16">
        <v>32.299999999999997</v>
      </c>
      <c r="D43" s="16">
        <v>27.9</v>
      </c>
      <c r="E43" s="16">
        <v>34.799999999999997</v>
      </c>
      <c r="F43" s="16">
        <v>22.2</v>
      </c>
      <c r="G43" s="16">
        <v>18.3</v>
      </c>
      <c r="H43" s="16">
        <v>18.2</v>
      </c>
      <c r="I43" s="16">
        <v>20.96</v>
      </c>
      <c r="J43" s="16"/>
      <c r="K43" s="16">
        <v>19.600000000000001</v>
      </c>
      <c r="L43" s="16">
        <v>10.32</v>
      </c>
      <c r="M43" s="16">
        <v>12.9</v>
      </c>
      <c r="N43" s="16">
        <v>14.05</v>
      </c>
      <c r="O43" s="16">
        <v>15.3</v>
      </c>
      <c r="P43" s="16">
        <v>10.72</v>
      </c>
      <c r="Q43" s="16">
        <v>9.9499999999999993</v>
      </c>
      <c r="R43" s="16">
        <v>10.039999999999999</v>
      </c>
      <c r="S43" s="16">
        <v>12.15</v>
      </c>
      <c r="T43" s="16"/>
      <c r="U43" s="16">
        <v>81.099999999999994</v>
      </c>
      <c r="V43" s="16">
        <v>86.1</v>
      </c>
      <c r="W43" s="16">
        <v>83.3</v>
      </c>
      <c r="X43" s="16">
        <v>46.9</v>
      </c>
      <c r="Y43" s="16">
        <v>44</v>
      </c>
      <c r="Z43" s="16">
        <v>41.3</v>
      </c>
      <c r="AA43" s="16">
        <v>49</v>
      </c>
      <c r="AB43" s="16">
        <v>45.9</v>
      </c>
      <c r="AC43" s="16">
        <v>43.6</v>
      </c>
      <c r="AD43" s="16">
        <v>42.9</v>
      </c>
      <c r="AE43" s="16">
        <v>51.9</v>
      </c>
      <c r="AF43" s="16"/>
      <c r="AG43" s="16">
        <v>32.6</v>
      </c>
      <c r="AH43" s="16">
        <v>32.799999999999997</v>
      </c>
      <c r="AI43" s="16">
        <v>35.6</v>
      </c>
      <c r="AJ43" s="16">
        <v>38.4</v>
      </c>
      <c r="AK43" s="16">
        <v>42.1</v>
      </c>
      <c r="AL43" s="16">
        <v>42.7</v>
      </c>
      <c r="AM43" s="16">
        <v>37.6</v>
      </c>
      <c r="AN43" s="16">
        <v>41.9</v>
      </c>
      <c r="AO43" s="16">
        <v>34.700000000000003</v>
      </c>
    </row>
    <row r="44" spans="1:41" x14ac:dyDescent="0.25">
      <c r="A44" t="s">
        <v>127</v>
      </c>
      <c r="B44" s="16">
        <v>2.4</v>
      </c>
      <c r="C44" s="16">
        <v>1.8</v>
      </c>
      <c r="D44" s="16">
        <v>1.5</v>
      </c>
      <c r="E44" s="16">
        <v>2.2000000000000002</v>
      </c>
      <c r="F44" s="16">
        <v>1.1000000000000001</v>
      </c>
      <c r="G44" s="16">
        <v>1</v>
      </c>
      <c r="H44" s="16">
        <v>1</v>
      </c>
      <c r="I44" s="16">
        <v>0.9</v>
      </c>
      <c r="J44" s="16"/>
      <c r="K44" s="16">
        <v>1.1000000000000001</v>
      </c>
      <c r="L44" s="16">
        <v>0.66</v>
      </c>
      <c r="M44" s="16">
        <v>1.2</v>
      </c>
      <c r="N44" s="16">
        <v>0.96</v>
      </c>
      <c r="O44" s="16">
        <v>1.7</v>
      </c>
      <c r="P44" s="16">
        <v>0.63</v>
      </c>
      <c r="Q44" s="16">
        <v>0.59</v>
      </c>
      <c r="R44" s="16">
        <v>0.59</v>
      </c>
      <c r="S44" s="16">
        <v>0.8</v>
      </c>
      <c r="T44" s="16"/>
      <c r="U44" s="16">
        <v>3.2</v>
      </c>
      <c r="V44" s="16">
        <v>3</v>
      </c>
      <c r="W44" s="16">
        <v>4</v>
      </c>
      <c r="X44" s="16">
        <v>2.2000000000000002</v>
      </c>
      <c r="Y44" s="16">
        <v>2.8</v>
      </c>
      <c r="Z44" s="16">
        <v>1.8</v>
      </c>
      <c r="AA44" s="16">
        <v>1.7</v>
      </c>
      <c r="AB44" s="16">
        <v>1.8</v>
      </c>
      <c r="AC44" s="16">
        <v>2.2000000000000002</v>
      </c>
      <c r="AD44" s="16">
        <v>1.7</v>
      </c>
      <c r="AE44" s="16">
        <v>3</v>
      </c>
      <c r="AF44" s="16"/>
      <c r="AG44" s="16">
        <v>1.6</v>
      </c>
      <c r="AH44" s="16">
        <v>1.7</v>
      </c>
      <c r="AI44" s="16">
        <v>1.7</v>
      </c>
      <c r="AJ44" s="16">
        <v>1.8</v>
      </c>
      <c r="AK44" s="16">
        <v>1.7</v>
      </c>
      <c r="AL44" s="16">
        <v>2.2999999999999998</v>
      </c>
      <c r="AM44" s="16">
        <v>1.9</v>
      </c>
      <c r="AN44" s="16">
        <v>1.6</v>
      </c>
      <c r="AO44" s="16">
        <v>1.7</v>
      </c>
    </row>
    <row r="45" spans="1:41" x14ac:dyDescent="0.25">
      <c r="A45" s="10" t="s">
        <v>128</v>
      </c>
      <c r="B45" s="22">
        <v>8080</v>
      </c>
      <c r="C45" s="22">
        <v>7740</v>
      </c>
      <c r="D45" s="22">
        <v>9940</v>
      </c>
      <c r="E45" s="22">
        <v>7670</v>
      </c>
      <c r="F45" s="22">
        <v>19740</v>
      </c>
      <c r="G45" s="22">
        <v>20450</v>
      </c>
      <c r="H45" s="22">
        <v>21940</v>
      </c>
      <c r="I45" s="22">
        <v>21810</v>
      </c>
      <c r="J45" s="16"/>
      <c r="K45" s="22">
        <v>8850</v>
      </c>
      <c r="L45" s="22">
        <v>7450</v>
      </c>
      <c r="M45" s="22">
        <v>6000</v>
      </c>
      <c r="N45" s="22">
        <v>6920</v>
      </c>
      <c r="O45" s="22">
        <v>7000</v>
      </c>
      <c r="P45" s="22">
        <v>17600</v>
      </c>
      <c r="Q45" s="22">
        <v>16890</v>
      </c>
      <c r="R45" s="22">
        <v>18360</v>
      </c>
      <c r="S45" s="22">
        <v>17380</v>
      </c>
      <c r="T45" s="16"/>
      <c r="U45" s="22">
        <v>5260</v>
      </c>
      <c r="V45" s="22">
        <v>5960</v>
      </c>
      <c r="W45" s="22">
        <v>5280</v>
      </c>
      <c r="X45" s="22">
        <v>21100</v>
      </c>
      <c r="Y45" s="22">
        <v>23200</v>
      </c>
      <c r="Z45" s="22">
        <v>17300</v>
      </c>
      <c r="AA45" s="22">
        <v>20070</v>
      </c>
      <c r="AB45" s="22">
        <v>20720</v>
      </c>
      <c r="AC45" s="22">
        <v>21950</v>
      </c>
      <c r="AD45" s="22">
        <v>24510</v>
      </c>
      <c r="AE45" s="22">
        <v>21600</v>
      </c>
      <c r="AF45" s="16"/>
      <c r="AG45" s="22">
        <v>21500</v>
      </c>
      <c r="AH45" s="22">
        <v>19600</v>
      </c>
      <c r="AI45" s="22">
        <v>20380</v>
      </c>
      <c r="AJ45" s="22">
        <v>20040</v>
      </c>
      <c r="AK45" s="22">
        <v>23020</v>
      </c>
      <c r="AL45" s="22">
        <v>21790</v>
      </c>
      <c r="AM45" s="22">
        <v>21770</v>
      </c>
      <c r="AN45" s="22">
        <v>22420</v>
      </c>
      <c r="AO45" s="22">
        <v>20630</v>
      </c>
    </row>
    <row r="46" spans="1:41" x14ac:dyDescent="0.25">
      <c r="A46" s="10" t="s">
        <v>129</v>
      </c>
      <c r="B46" s="22">
        <v>520</v>
      </c>
      <c r="C46" s="22">
        <v>420</v>
      </c>
      <c r="D46" s="22">
        <v>500</v>
      </c>
      <c r="E46" s="22">
        <v>380</v>
      </c>
      <c r="F46" s="22">
        <v>660</v>
      </c>
      <c r="G46" s="22">
        <v>900</v>
      </c>
      <c r="H46" s="22">
        <v>960</v>
      </c>
      <c r="I46" s="22">
        <v>930</v>
      </c>
      <c r="J46" s="16"/>
      <c r="K46" s="22">
        <v>500</v>
      </c>
      <c r="L46" s="22">
        <v>460</v>
      </c>
      <c r="M46" s="22">
        <v>580</v>
      </c>
      <c r="N46" s="22">
        <v>400</v>
      </c>
      <c r="O46" s="22">
        <v>600</v>
      </c>
      <c r="P46" s="22">
        <v>1000</v>
      </c>
      <c r="Q46" s="22">
        <v>850</v>
      </c>
      <c r="R46" s="22">
        <v>880</v>
      </c>
      <c r="S46" s="22">
        <v>810</v>
      </c>
      <c r="T46" s="16"/>
      <c r="U46" s="22">
        <v>220</v>
      </c>
      <c r="V46" s="22">
        <v>170</v>
      </c>
      <c r="W46" s="22">
        <v>250</v>
      </c>
      <c r="X46" s="22">
        <v>1200</v>
      </c>
      <c r="Y46" s="22">
        <v>1700</v>
      </c>
      <c r="Z46" s="22">
        <v>860</v>
      </c>
      <c r="AA46" s="22">
        <v>730</v>
      </c>
      <c r="AB46" s="22">
        <v>680</v>
      </c>
      <c r="AC46" s="22">
        <v>830</v>
      </c>
      <c r="AD46" s="22">
        <v>960</v>
      </c>
      <c r="AE46" s="22">
        <v>1300</v>
      </c>
      <c r="AF46" s="16"/>
      <c r="AG46" s="22">
        <v>1000</v>
      </c>
      <c r="AH46" s="22">
        <v>930</v>
      </c>
      <c r="AI46" s="22">
        <v>910</v>
      </c>
      <c r="AJ46" s="22">
        <v>660</v>
      </c>
      <c r="AK46" s="22">
        <v>740</v>
      </c>
      <c r="AL46" s="22">
        <v>920</v>
      </c>
      <c r="AM46" s="22">
        <v>890</v>
      </c>
      <c r="AN46" s="22">
        <v>830</v>
      </c>
      <c r="AO46" s="22">
        <v>700</v>
      </c>
    </row>
    <row r="47" spans="1:41" x14ac:dyDescent="0.25">
      <c r="A47" t="s">
        <v>130</v>
      </c>
      <c r="B47" s="16">
        <v>280</v>
      </c>
      <c r="C47" s="16">
        <v>209</v>
      </c>
      <c r="D47" s="16">
        <v>308</v>
      </c>
      <c r="E47" s="16">
        <v>277</v>
      </c>
      <c r="F47" s="16">
        <v>243.5</v>
      </c>
      <c r="G47" s="16">
        <v>188.1</v>
      </c>
      <c r="H47" s="16">
        <v>226</v>
      </c>
      <c r="I47" s="16">
        <v>286</v>
      </c>
      <c r="J47" s="16"/>
      <c r="K47" s="16">
        <v>136.69999999999999</v>
      </c>
      <c r="L47" s="16">
        <v>85.2</v>
      </c>
      <c r="M47" s="16">
        <v>126</v>
      </c>
      <c r="N47" s="16">
        <v>127.5</v>
      </c>
      <c r="O47" s="16">
        <v>132</v>
      </c>
      <c r="P47" s="16">
        <v>134.6</v>
      </c>
      <c r="Q47" s="16">
        <v>124</v>
      </c>
      <c r="R47" s="16">
        <v>111.9</v>
      </c>
      <c r="S47" s="16">
        <v>108.1</v>
      </c>
      <c r="T47" s="16"/>
      <c r="U47" s="16">
        <v>304</v>
      </c>
      <c r="V47" s="16">
        <v>281</v>
      </c>
      <c r="W47" s="16">
        <v>337</v>
      </c>
      <c r="X47" s="16">
        <v>347</v>
      </c>
      <c r="Y47" s="16">
        <v>378</v>
      </c>
      <c r="Z47" s="16">
        <v>223</v>
      </c>
      <c r="AA47" s="16">
        <v>322</v>
      </c>
      <c r="AB47" s="16">
        <v>316</v>
      </c>
      <c r="AC47" s="16">
        <v>316</v>
      </c>
      <c r="AD47" s="16">
        <v>408</v>
      </c>
      <c r="AE47" s="16">
        <v>362</v>
      </c>
      <c r="AF47" s="16"/>
      <c r="AG47" s="16">
        <v>328</v>
      </c>
      <c r="AH47" s="16">
        <v>362</v>
      </c>
      <c r="AI47" s="16">
        <v>272</v>
      </c>
      <c r="AJ47" s="16">
        <v>255.8</v>
      </c>
      <c r="AK47" s="16">
        <v>547</v>
      </c>
      <c r="AL47" s="16">
        <v>324</v>
      </c>
      <c r="AM47" s="16">
        <v>261</v>
      </c>
      <c r="AN47" s="16">
        <v>374</v>
      </c>
      <c r="AO47" s="16">
        <v>360</v>
      </c>
    </row>
    <row r="48" spans="1:41" x14ac:dyDescent="0.25">
      <c r="A48" t="s">
        <v>131</v>
      </c>
      <c r="B48" s="16">
        <v>18</v>
      </c>
      <c r="C48" s="16">
        <v>12</v>
      </c>
      <c r="D48" s="16">
        <v>18</v>
      </c>
      <c r="E48" s="16">
        <v>13</v>
      </c>
      <c r="F48" s="16">
        <v>9.3000000000000007</v>
      </c>
      <c r="G48" s="16">
        <v>7.4</v>
      </c>
      <c r="H48" s="16">
        <v>11</v>
      </c>
      <c r="I48" s="16">
        <v>14</v>
      </c>
      <c r="J48" s="16"/>
      <c r="K48" s="16">
        <v>7.6</v>
      </c>
      <c r="L48" s="16">
        <v>5.4</v>
      </c>
      <c r="M48" s="16">
        <v>13</v>
      </c>
      <c r="N48" s="16">
        <v>5.9</v>
      </c>
      <c r="O48" s="16">
        <v>11</v>
      </c>
      <c r="P48" s="16">
        <v>7.3</v>
      </c>
      <c r="Q48" s="16">
        <v>7.9</v>
      </c>
      <c r="R48" s="16">
        <v>4.5999999999999996</v>
      </c>
      <c r="S48" s="16">
        <v>4.8</v>
      </c>
      <c r="T48" s="16"/>
      <c r="U48" s="16">
        <v>15</v>
      </c>
      <c r="V48" s="16">
        <v>10</v>
      </c>
      <c r="W48" s="16">
        <v>15</v>
      </c>
      <c r="X48" s="16">
        <v>21</v>
      </c>
      <c r="Y48" s="16">
        <v>29</v>
      </c>
      <c r="Z48" s="16">
        <v>12</v>
      </c>
      <c r="AA48" s="16">
        <v>13</v>
      </c>
      <c r="AB48" s="16">
        <v>12</v>
      </c>
      <c r="AC48" s="16">
        <v>11</v>
      </c>
      <c r="AD48" s="16">
        <v>16</v>
      </c>
      <c r="AE48" s="16">
        <v>20</v>
      </c>
      <c r="AF48" s="16"/>
      <c r="AG48" s="16">
        <v>15</v>
      </c>
      <c r="AH48" s="16">
        <v>16</v>
      </c>
      <c r="AI48" s="16">
        <v>11</v>
      </c>
      <c r="AJ48" s="16">
        <v>9.8000000000000007</v>
      </c>
      <c r="AK48" s="16">
        <v>18</v>
      </c>
      <c r="AL48" s="16">
        <v>15</v>
      </c>
      <c r="AM48" s="16">
        <v>11</v>
      </c>
      <c r="AN48" s="16">
        <v>12</v>
      </c>
      <c r="AO48" s="16">
        <v>13</v>
      </c>
    </row>
    <row r="49" spans="1:41" x14ac:dyDescent="0.25">
      <c r="A49" t="s">
        <v>132</v>
      </c>
      <c r="B49" s="16">
        <v>138</v>
      </c>
      <c r="C49" s="16">
        <v>285</v>
      </c>
      <c r="D49" s="16">
        <v>266</v>
      </c>
      <c r="E49" s="16">
        <v>187</v>
      </c>
      <c r="F49" s="16">
        <v>187.1</v>
      </c>
      <c r="G49" s="16">
        <v>265</v>
      </c>
      <c r="H49" s="16">
        <v>336</v>
      </c>
      <c r="I49" s="16">
        <v>245</v>
      </c>
      <c r="J49" s="16"/>
      <c r="K49" s="16">
        <v>108.5</v>
      </c>
      <c r="L49" s="16">
        <v>130.69999999999999</v>
      </c>
      <c r="M49" s="16">
        <v>24.5</v>
      </c>
      <c r="N49" s="16">
        <v>59.3</v>
      </c>
      <c r="O49" s="16">
        <v>60.8</v>
      </c>
      <c r="P49" s="16">
        <v>98.5</v>
      </c>
      <c r="Q49" s="16">
        <v>92.5</v>
      </c>
      <c r="R49" s="16">
        <v>70.8</v>
      </c>
      <c r="S49" s="16">
        <v>60.4</v>
      </c>
      <c r="T49" s="16"/>
      <c r="U49" s="16">
        <v>156.4</v>
      </c>
      <c r="V49" s="16">
        <v>153.4</v>
      </c>
      <c r="W49" s="16">
        <v>156.5</v>
      </c>
      <c r="X49" s="16">
        <v>197</v>
      </c>
      <c r="Y49" s="16">
        <v>211</v>
      </c>
      <c r="Z49" s="16">
        <v>128.4</v>
      </c>
      <c r="AA49" s="16">
        <v>173.4</v>
      </c>
      <c r="AB49" s="16">
        <v>174.8</v>
      </c>
      <c r="AC49" s="16">
        <v>181.3</v>
      </c>
      <c r="AD49" s="16">
        <v>210</v>
      </c>
      <c r="AE49" s="16">
        <v>189</v>
      </c>
      <c r="AF49" s="16"/>
      <c r="AG49" s="16">
        <v>305</v>
      </c>
      <c r="AH49" s="16">
        <v>296</v>
      </c>
      <c r="AI49" s="16">
        <v>308</v>
      </c>
      <c r="AJ49" s="16">
        <v>105</v>
      </c>
      <c r="AK49" s="16">
        <v>375</v>
      </c>
      <c r="AL49" s="16">
        <v>296</v>
      </c>
      <c r="AM49" s="16">
        <v>333</v>
      </c>
      <c r="AN49" s="16">
        <v>305</v>
      </c>
      <c r="AO49" s="16">
        <v>284</v>
      </c>
    </row>
    <row r="50" spans="1:41" x14ac:dyDescent="0.25">
      <c r="A50" t="s">
        <v>133</v>
      </c>
      <c r="B50" s="16">
        <v>13</v>
      </c>
      <c r="C50" s="16">
        <v>17</v>
      </c>
      <c r="D50" s="16">
        <v>18</v>
      </c>
      <c r="E50" s="16">
        <v>10</v>
      </c>
      <c r="F50" s="16">
        <v>8.5</v>
      </c>
      <c r="G50" s="16">
        <v>14</v>
      </c>
      <c r="H50" s="16">
        <v>16</v>
      </c>
      <c r="I50" s="16">
        <v>11</v>
      </c>
      <c r="J50" s="16"/>
      <c r="K50" s="16">
        <v>8.5</v>
      </c>
      <c r="L50" s="16">
        <v>8.5</v>
      </c>
      <c r="M50" s="16">
        <v>2.9</v>
      </c>
      <c r="N50" s="16">
        <v>4</v>
      </c>
      <c r="O50" s="16">
        <v>7</v>
      </c>
      <c r="P50" s="16">
        <v>6.5</v>
      </c>
      <c r="Q50" s="16">
        <v>6.5</v>
      </c>
      <c r="R50" s="16">
        <v>4.4000000000000004</v>
      </c>
      <c r="S50" s="16">
        <v>4.8</v>
      </c>
      <c r="T50" s="16"/>
      <c r="U50" s="16">
        <v>8.8000000000000007</v>
      </c>
      <c r="V50" s="16">
        <v>7.5</v>
      </c>
      <c r="W50" s="16">
        <v>8.5</v>
      </c>
      <c r="X50" s="16">
        <v>14</v>
      </c>
      <c r="Y50" s="16">
        <v>17</v>
      </c>
      <c r="Z50" s="16">
        <v>6.6</v>
      </c>
      <c r="AA50" s="16">
        <v>9.1</v>
      </c>
      <c r="AB50" s="16">
        <v>8.3000000000000007</v>
      </c>
      <c r="AC50" s="16">
        <v>8.6999999999999993</v>
      </c>
      <c r="AD50" s="16">
        <v>11</v>
      </c>
      <c r="AE50" s="16">
        <v>12</v>
      </c>
      <c r="AF50" s="16"/>
      <c r="AG50" s="16">
        <v>15</v>
      </c>
      <c r="AH50" s="16">
        <v>13</v>
      </c>
      <c r="AI50" s="16">
        <v>15</v>
      </c>
      <c r="AJ50" s="16">
        <v>6.7</v>
      </c>
      <c r="AK50" s="16">
        <v>12</v>
      </c>
      <c r="AL50" s="16">
        <v>15</v>
      </c>
      <c r="AM50" s="16">
        <v>18</v>
      </c>
      <c r="AN50" s="16">
        <v>14</v>
      </c>
      <c r="AO50" s="16">
        <v>14</v>
      </c>
    </row>
    <row r="51" spans="1:41" x14ac:dyDescent="0.25">
      <c r="A51" s="10" t="s">
        <v>134</v>
      </c>
      <c r="B51" s="22"/>
      <c r="C51" s="22"/>
      <c r="D51" s="22"/>
      <c r="E51" s="22"/>
      <c r="F51" s="22"/>
      <c r="G51" s="22"/>
      <c r="H51" s="22"/>
      <c r="I51" s="22"/>
      <c r="J51" s="16"/>
      <c r="K51" s="22"/>
      <c r="L51" s="22"/>
      <c r="M51" s="22"/>
      <c r="N51" s="22"/>
      <c r="O51" s="22"/>
      <c r="P51" s="22"/>
      <c r="Q51" s="22"/>
      <c r="R51" s="22"/>
      <c r="S51" s="22"/>
      <c r="T51" s="16"/>
      <c r="U51" s="22"/>
      <c r="V51" s="22"/>
      <c r="W51" s="22"/>
      <c r="X51" s="22"/>
      <c r="Y51" s="22"/>
      <c r="Z51" s="22"/>
      <c r="AA51" s="22"/>
      <c r="AB51" s="22"/>
      <c r="AC51" s="22"/>
      <c r="AD51" s="22"/>
      <c r="AE51" s="22"/>
      <c r="AF51" s="16"/>
      <c r="AG51" s="22"/>
      <c r="AH51" s="22"/>
      <c r="AI51" s="22"/>
      <c r="AJ51" s="22"/>
      <c r="AK51" s="22"/>
      <c r="AL51" s="22"/>
      <c r="AM51" s="22"/>
      <c r="AN51" s="22"/>
      <c r="AO51" s="22"/>
    </row>
    <row r="52" spans="1:41" x14ac:dyDescent="0.25">
      <c r="A52" s="10" t="s">
        <v>135</v>
      </c>
      <c r="B52" s="22"/>
      <c r="C52" s="22"/>
      <c r="D52" s="22"/>
      <c r="E52" s="22"/>
      <c r="F52" s="22"/>
      <c r="G52" s="22"/>
      <c r="H52" s="22"/>
      <c r="I52" s="22"/>
      <c r="J52" s="16"/>
      <c r="K52" s="22"/>
      <c r="L52" s="22"/>
      <c r="M52" s="22"/>
      <c r="N52" s="22"/>
      <c r="O52" s="22"/>
      <c r="P52" s="22"/>
      <c r="Q52" s="22"/>
      <c r="R52" s="22"/>
      <c r="S52" s="22"/>
      <c r="T52" s="16"/>
      <c r="U52" s="22"/>
      <c r="V52" s="22"/>
      <c r="W52" s="22"/>
      <c r="X52" s="22"/>
      <c r="Y52" s="22"/>
      <c r="Z52" s="22"/>
      <c r="AA52" s="22"/>
      <c r="AB52" s="22"/>
      <c r="AC52" s="22"/>
      <c r="AD52" s="22"/>
      <c r="AE52" s="22"/>
      <c r="AF52" s="16"/>
      <c r="AG52" s="22"/>
      <c r="AH52" s="22"/>
      <c r="AI52" s="22"/>
      <c r="AJ52" s="22"/>
      <c r="AK52" s="22"/>
      <c r="AL52" s="22"/>
      <c r="AM52" s="22"/>
      <c r="AN52" s="22"/>
      <c r="AO52" s="22"/>
    </row>
    <row r="53" spans="1:41" x14ac:dyDescent="0.25">
      <c r="A53" s="10" t="s">
        <v>136</v>
      </c>
      <c r="B53" s="22">
        <v>15100</v>
      </c>
      <c r="C53" s="22">
        <v>12930</v>
      </c>
      <c r="D53" s="22">
        <v>15720</v>
      </c>
      <c r="E53" s="22">
        <v>13140</v>
      </c>
      <c r="F53" s="22">
        <v>210000</v>
      </c>
      <c r="G53" s="22">
        <v>189500</v>
      </c>
      <c r="H53" s="22">
        <v>196400</v>
      </c>
      <c r="I53" s="22">
        <v>206000</v>
      </c>
      <c r="J53" s="16"/>
      <c r="K53" s="22">
        <v>13970</v>
      </c>
      <c r="L53" s="22">
        <v>14150</v>
      </c>
      <c r="M53" s="22">
        <v>13500</v>
      </c>
      <c r="N53" s="22">
        <v>14630</v>
      </c>
      <c r="O53" s="22">
        <v>14200</v>
      </c>
      <c r="P53" s="22">
        <v>181400</v>
      </c>
      <c r="Q53" s="22">
        <v>195000</v>
      </c>
      <c r="R53" s="22">
        <v>192600</v>
      </c>
      <c r="S53" s="22">
        <v>182800</v>
      </c>
      <c r="T53" s="16"/>
      <c r="U53" s="22">
        <v>12800</v>
      </c>
      <c r="V53" s="22">
        <v>13290</v>
      </c>
      <c r="W53" s="22">
        <v>12890</v>
      </c>
      <c r="X53" s="22">
        <v>228900</v>
      </c>
      <c r="Y53" s="22">
        <v>228000</v>
      </c>
      <c r="Z53" s="22">
        <v>208900</v>
      </c>
      <c r="AA53" s="22">
        <v>216200</v>
      </c>
      <c r="AB53" s="22">
        <v>222700</v>
      </c>
      <c r="AC53" s="22">
        <v>222300</v>
      </c>
      <c r="AD53" s="22">
        <v>216400</v>
      </c>
      <c r="AE53" s="22">
        <v>216600</v>
      </c>
      <c r="AF53" s="16"/>
      <c r="AG53" s="22">
        <v>203800</v>
      </c>
      <c r="AH53" s="22">
        <v>210000</v>
      </c>
      <c r="AI53" s="22">
        <v>202000</v>
      </c>
      <c r="AJ53" s="22">
        <v>204000</v>
      </c>
      <c r="AK53" s="22">
        <v>202800</v>
      </c>
      <c r="AL53" s="22">
        <v>212500</v>
      </c>
      <c r="AM53" s="22">
        <v>194400</v>
      </c>
      <c r="AN53" s="22">
        <v>204000</v>
      </c>
      <c r="AO53" s="22">
        <v>202700</v>
      </c>
    </row>
    <row r="54" spans="1:41" x14ac:dyDescent="0.25">
      <c r="A54" s="10" t="s">
        <v>137</v>
      </c>
      <c r="B54" s="22">
        <v>1400</v>
      </c>
      <c r="C54" s="22">
        <v>780</v>
      </c>
      <c r="D54" s="22">
        <v>820</v>
      </c>
      <c r="E54" s="22">
        <v>570</v>
      </c>
      <c r="F54" s="22">
        <v>7700</v>
      </c>
      <c r="G54" s="22">
        <v>9100</v>
      </c>
      <c r="H54" s="22">
        <v>8400</v>
      </c>
      <c r="I54" s="22">
        <v>7300</v>
      </c>
      <c r="J54" s="16"/>
      <c r="K54" s="22">
        <v>630</v>
      </c>
      <c r="L54" s="22">
        <v>850</v>
      </c>
      <c r="M54" s="22">
        <v>1000</v>
      </c>
      <c r="N54" s="22">
        <v>600</v>
      </c>
      <c r="O54" s="22">
        <v>1300</v>
      </c>
      <c r="P54" s="22">
        <v>9300</v>
      </c>
      <c r="Q54" s="22">
        <v>10000</v>
      </c>
      <c r="R54" s="22">
        <v>7900</v>
      </c>
      <c r="S54" s="22">
        <v>8000</v>
      </c>
      <c r="T54" s="16"/>
      <c r="U54" s="22">
        <v>420</v>
      </c>
      <c r="V54" s="22">
        <v>480</v>
      </c>
      <c r="W54" s="22">
        <v>530</v>
      </c>
      <c r="X54" s="22">
        <v>9400</v>
      </c>
      <c r="Y54" s="22">
        <v>13000</v>
      </c>
      <c r="Z54" s="22">
        <v>8500</v>
      </c>
      <c r="AA54" s="22">
        <v>7000</v>
      </c>
      <c r="AB54" s="22">
        <v>7600</v>
      </c>
      <c r="AC54" s="22">
        <v>8100</v>
      </c>
      <c r="AD54" s="22">
        <v>8700</v>
      </c>
      <c r="AE54" s="22">
        <v>9800</v>
      </c>
      <c r="AF54" s="16"/>
      <c r="AG54" s="22">
        <v>9900</v>
      </c>
      <c r="AH54" s="22">
        <v>8800</v>
      </c>
      <c r="AI54" s="22">
        <v>8500</v>
      </c>
      <c r="AJ54" s="22">
        <v>11000</v>
      </c>
      <c r="AK54" s="22">
        <v>6200</v>
      </c>
      <c r="AL54" s="22">
        <v>7700</v>
      </c>
      <c r="AM54" s="22">
        <v>8600</v>
      </c>
      <c r="AN54" s="22">
        <v>6300</v>
      </c>
      <c r="AO54" s="22">
        <v>7600</v>
      </c>
    </row>
    <row r="55" spans="1:41" x14ac:dyDescent="0.25">
      <c r="A55" t="s">
        <v>138</v>
      </c>
      <c r="B55" s="16">
        <v>3.69</v>
      </c>
      <c r="C55" s="16">
        <v>2.83</v>
      </c>
      <c r="D55" s="16">
        <v>3.59</v>
      </c>
      <c r="E55" s="16">
        <v>2.72</v>
      </c>
      <c r="F55" s="16">
        <v>72.5</v>
      </c>
      <c r="G55" s="16">
        <v>72.8</v>
      </c>
      <c r="H55" s="16">
        <v>69.599999999999994</v>
      </c>
      <c r="I55" s="16">
        <v>75.400000000000006</v>
      </c>
      <c r="J55" s="16"/>
      <c r="K55" s="16">
        <v>3.58</v>
      </c>
      <c r="L55" s="16">
        <v>5.0999999999999996</v>
      </c>
      <c r="M55" s="16">
        <v>4.7</v>
      </c>
      <c r="N55" s="16">
        <v>4.32</v>
      </c>
      <c r="O55" s="16">
        <v>4.16</v>
      </c>
      <c r="P55" s="16">
        <v>82.3</v>
      </c>
      <c r="Q55" s="16">
        <v>87.3</v>
      </c>
      <c r="R55" s="16">
        <v>91</v>
      </c>
      <c r="S55" s="16">
        <v>84</v>
      </c>
      <c r="T55" s="16"/>
      <c r="U55" s="16">
        <v>1.73</v>
      </c>
      <c r="V55" s="16">
        <v>2.77</v>
      </c>
      <c r="W55" s="16">
        <v>2.36</v>
      </c>
      <c r="X55" s="16">
        <v>68.900000000000006</v>
      </c>
      <c r="Y55" s="16">
        <v>70.400000000000006</v>
      </c>
      <c r="Z55" s="16">
        <v>70</v>
      </c>
      <c r="AA55" s="16">
        <v>65.7</v>
      </c>
      <c r="AB55" s="16">
        <v>65.599999999999994</v>
      </c>
      <c r="AC55" s="16">
        <v>66.7</v>
      </c>
      <c r="AD55" s="16">
        <v>68.3</v>
      </c>
      <c r="AE55" s="16">
        <v>64.3</v>
      </c>
      <c r="AF55" s="16"/>
      <c r="AG55" s="16">
        <v>59.2</v>
      </c>
      <c r="AH55" s="16">
        <v>63.6</v>
      </c>
      <c r="AI55" s="16">
        <v>63.9</v>
      </c>
      <c r="AJ55" s="16">
        <v>41.8</v>
      </c>
      <c r="AK55" s="16">
        <v>64.7</v>
      </c>
      <c r="AL55" s="16">
        <v>74.599999999999994</v>
      </c>
      <c r="AM55" s="16">
        <v>71.8</v>
      </c>
      <c r="AN55" s="16">
        <v>60.8</v>
      </c>
      <c r="AO55" s="16">
        <v>63.2</v>
      </c>
    </row>
    <row r="56" spans="1:41" x14ac:dyDescent="0.25">
      <c r="A56" t="s">
        <v>139</v>
      </c>
      <c r="B56" s="16">
        <v>0.42</v>
      </c>
      <c r="C56" s="16">
        <v>0.28999999999999998</v>
      </c>
      <c r="D56" s="16">
        <v>0.35</v>
      </c>
      <c r="E56" s="16">
        <v>0.35</v>
      </c>
      <c r="F56" s="16">
        <v>2.9</v>
      </c>
      <c r="G56" s="16">
        <v>4.3</v>
      </c>
      <c r="H56" s="16">
        <v>2.4</v>
      </c>
      <c r="I56" s="16">
        <v>2.5</v>
      </c>
      <c r="J56" s="16"/>
      <c r="K56" s="16">
        <v>0.3</v>
      </c>
      <c r="L56" s="16">
        <v>0.49</v>
      </c>
      <c r="M56" s="16">
        <v>0.53</v>
      </c>
      <c r="N56" s="16">
        <v>0.4</v>
      </c>
      <c r="O56" s="16">
        <v>0.45</v>
      </c>
      <c r="P56" s="16">
        <v>4.3</v>
      </c>
      <c r="Q56" s="16">
        <v>4.2</v>
      </c>
      <c r="R56" s="16">
        <v>3.6</v>
      </c>
      <c r="S56" s="16">
        <v>3.9</v>
      </c>
      <c r="T56" s="16"/>
      <c r="U56" s="16">
        <v>0.2</v>
      </c>
      <c r="V56" s="16">
        <v>0.34</v>
      </c>
      <c r="W56" s="16">
        <v>0.34</v>
      </c>
      <c r="X56" s="16">
        <v>3.7</v>
      </c>
      <c r="Y56" s="16">
        <v>2.8</v>
      </c>
      <c r="Z56" s="16">
        <v>3.1</v>
      </c>
      <c r="AA56" s="16">
        <v>2.9</v>
      </c>
      <c r="AB56" s="16">
        <v>2.9</v>
      </c>
      <c r="AC56" s="16">
        <v>2.2999999999999998</v>
      </c>
      <c r="AD56" s="16">
        <v>3</v>
      </c>
      <c r="AE56" s="16">
        <v>3.1</v>
      </c>
      <c r="AF56" s="16"/>
      <c r="AG56" s="16">
        <v>2.4</v>
      </c>
      <c r="AH56" s="16">
        <v>2.8</v>
      </c>
      <c r="AI56" s="16">
        <v>2.6</v>
      </c>
      <c r="AJ56" s="16">
        <v>2.2999999999999998</v>
      </c>
      <c r="AK56" s="16">
        <v>2.1</v>
      </c>
      <c r="AL56" s="16">
        <v>3.3</v>
      </c>
      <c r="AM56" s="16">
        <v>2.8</v>
      </c>
      <c r="AN56" s="16">
        <v>2</v>
      </c>
      <c r="AO56" s="16">
        <v>2.4</v>
      </c>
    </row>
    <row r="57" spans="1:41" x14ac:dyDescent="0.25">
      <c r="A57" t="s">
        <v>140</v>
      </c>
      <c r="B57" s="16">
        <v>8.1</v>
      </c>
      <c r="C57" s="16">
        <v>4.5999999999999996</v>
      </c>
      <c r="D57" s="16">
        <v>7.8</v>
      </c>
      <c r="E57" s="16">
        <v>8</v>
      </c>
      <c r="F57" s="16">
        <v>134.4</v>
      </c>
      <c r="G57" s="16">
        <v>163.69999999999999</v>
      </c>
      <c r="H57" s="16">
        <v>157.80000000000001</v>
      </c>
      <c r="I57" s="16">
        <v>160.5</v>
      </c>
      <c r="J57" s="16"/>
      <c r="K57" s="16">
        <v>9.9</v>
      </c>
      <c r="L57" s="16">
        <v>12.7</v>
      </c>
      <c r="M57" s="16">
        <v>15.4</v>
      </c>
      <c r="N57" s="16">
        <v>13.3</v>
      </c>
      <c r="O57" s="16">
        <v>12.7</v>
      </c>
      <c r="P57" s="16">
        <v>234</v>
      </c>
      <c r="Q57" s="16">
        <v>275</v>
      </c>
      <c r="R57" s="16">
        <v>268</v>
      </c>
      <c r="S57" s="16">
        <v>219</v>
      </c>
      <c r="T57" s="16"/>
      <c r="U57" s="16">
        <v>3.9</v>
      </c>
      <c r="V57" s="16">
        <v>3.83</v>
      </c>
      <c r="W57" s="16">
        <v>3.9</v>
      </c>
      <c r="X57" s="16">
        <v>130.4</v>
      </c>
      <c r="Y57" s="16">
        <v>136</v>
      </c>
      <c r="Z57" s="16">
        <v>114.3</v>
      </c>
      <c r="AA57" s="16">
        <v>118.9</v>
      </c>
      <c r="AB57" s="16">
        <v>114.7</v>
      </c>
      <c r="AC57" s="16">
        <v>122.7</v>
      </c>
      <c r="AD57" s="16">
        <v>135.5</v>
      </c>
      <c r="AE57" s="16">
        <v>122.8</v>
      </c>
      <c r="AF57" s="16"/>
      <c r="AG57" s="16">
        <v>109.6</v>
      </c>
      <c r="AH57" s="16">
        <v>112</v>
      </c>
      <c r="AI57" s="16">
        <v>116.2</v>
      </c>
      <c r="AJ57" s="16">
        <v>101.9</v>
      </c>
      <c r="AK57" s="16">
        <v>108</v>
      </c>
      <c r="AL57" s="16">
        <v>118.8</v>
      </c>
      <c r="AM57" s="16">
        <v>121.4</v>
      </c>
      <c r="AN57" s="16">
        <v>105.4</v>
      </c>
      <c r="AO57" s="16">
        <v>113.1</v>
      </c>
    </row>
    <row r="58" spans="1:41" x14ac:dyDescent="0.25">
      <c r="A58" t="s">
        <v>141</v>
      </c>
      <c r="B58" s="16">
        <v>1.4</v>
      </c>
      <c r="C58" s="16">
        <v>1.3</v>
      </c>
      <c r="D58" s="16">
        <v>1.4</v>
      </c>
      <c r="E58" s="16">
        <v>1.9</v>
      </c>
      <c r="F58" s="16">
        <v>5.8</v>
      </c>
      <c r="G58" s="16">
        <v>8.8000000000000007</v>
      </c>
      <c r="H58" s="16">
        <v>5.8</v>
      </c>
      <c r="I58" s="16">
        <v>6</v>
      </c>
      <c r="J58" s="16"/>
      <c r="K58" s="16">
        <v>1.7</v>
      </c>
      <c r="L58" s="16">
        <v>1.7</v>
      </c>
      <c r="M58" s="16">
        <v>1.9</v>
      </c>
      <c r="N58" s="16">
        <v>1.4</v>
      </c>
      <c r="O58" s="16">
        <v>1.9</v>
      </c>
      <c r="P58" s="16">
        <v>11</v>
      </c>
      <c r="Q58" s="16">
        <v>14</v>
      </c>
      <c r="R58" s="16">
        <v>10</v>
      </c>
      <c r="S58" s="16">
        <v>12</v>
      </c>
      <c r="T58" s="16"/>
      <c r="U58" s="16">
        <v>1.2</v>
      </c>
      <c r="V58" s="16">
        <v>0.74</v>
      </c>
      <c r="W58" s="16">
        <v>1.1000000000000001</v>
      </c>
      <c r="X58" s="16">
        <v>6.7</v>
      </c>
      <c r="Y58" s="16">
        <v>6.4</v>
      </c>
      <c r="Z58" s="16">
        <v>4.5999999999999996</v>
      </c>
      <c r="AA58" s="16">
        <v>5.8</v>
      </c>
      <c r="AB58" s="16">
        <v>4.5999999999999996</v>
      </c>
      <c r="AC58" s="16">
        <v>5.0999999999999996</v>
      </c>
      <c r="AD58" s="16">
        <v>6.2</v>
      </c>
      <c r="AE58" s="16">
        <v>4.5</v>
      </c>
      <c r="AF58" s="16"/>
      <c r="AG58" s="16">
        <v>5.2</v>
      </c>
      <c r="AH58" s="16">
        <v>5.3</v>
      </c>
      <c r="AI58" s="16">
        <v>5.3</v>
      </c>
      <c r="AJ58" s="16">
        <v>4.5999999999999996</v>
      </c>
      <c r="AK58" s="16">
        <v>5.0999999999999996</v>
      </c>
      <c r="AL58" s="16">
        <v>5.6</v>
      </c>
      <c r="AM58" s="16">
        <v>5.4</v>
      </c>
      <c r="AN58" s="16">
        <v>4.0999999999999996</v>
      </c>
      <c r="AO58" s="16">
        <v>4.5999999999999996</v>
      </c>
    </row>
    <row r="59" spans="1:41" x14ac:dyDescent="0.25">
      <c r="A59" t="s">
        <v>142</v>
      </c>
      <c r="B59" s="16">
        <v>0.87</v>
      </c>
      <c r="C59" s="16" t="s">
        <v>361</v>
      </c>
      <c r="D59" s="16" t="s">
        <v>361</v>
      </c>
      <c r="E59" s="16">
        <v>1.83</v>
      </c>
      <c r="F59" s="16">
        <v>4.24</v>
      </c>
      <c r="G59" s="16">
        <v>3.01</v>
      </c>
      <c r="H59" s="16">
        <v>1.86</v>
      </c>
      <c r="I59" s="16">
        <v>0.34</v>
      </c>
      <c r="J59" s="16"/>
      <c r="K59" s="16">
        <v>0.51</v>
      </c>
      <c r="L59" s="16" t="s">
        <v>361</v>
      </c>
      <c r="M59" s="16">
        <v>0.77</v>
      </c>
      <c r="N59" s="16">
        <v>0.6</v>
      </c>
      <c r="O59" s="16" t="s">
        <v>361</v>
      </c>
      <c r="P59" s="16">
        <v>11.81</v>
      </c>
      <c r="Q59" s="16">
        <v>8.43</v>
      </c>
      <c r="R59" s="16">
        <v>37.299999999999997</v>
      </c>
      <c r="S59" s="16">
        <v>6.5</v>
      </c>
      <c r="T59" s="16"/>
      <c r="U59" s="16" t="s">
        <v>361</v>
      </c>
      <c r="V59" s="16" t="s">
        <v>361</v>
      </c>
      <c r="W59" s="16" t="s">
        <v>361</v>
      </c>
      <c r="X59" s="16">
        <v>1.42</v>
      </c>
      <c r="Y59" s="16">
        <v>1.65</v>
      </c>
      <c r="Z59" s="16">
        <v>2.4500000000000002</v>
      </c>
      <c r="AA59" s="16">
        <v>4.17</v>
      </c>
      <c r="AB59" s="16">
        <v>2.23</v>
      </c>
      <c r="AC59" s="16">
        <v>6.6</v>
      </c>
      <c r="AD59" s="16">
        <v>1.79</v>
      </c>
      <c r="AE59" s="16">
        <v>3.18</v>
      </c>
      <c r="AF59" s="16"/>
      <c r="AG59" s="16">
        <v>7.5</v>
      </c>
      <c r="AH59" s="16">
        <v>0.41</v>
      </c>
      <c r="AI59" s="16">
        <v>0.66</v>
      </c>
      <c r="AJ59" s="16">
        <v>2.81</v>
      </c>
      <c r="AK59" s="16">
        <v>1.53</v>
      </c>
      <c r="AL59" s="16">
        <v>23.5</v>
      </c>
      <c r="AM59" s="16">
        <v>2.23</v>
      </c>
      <c r="AN59" s="16">
        <v>22.2</v>
      </c>
      <c r="AO59" s="16">
        <v>2.27</v>
      </c>
    </row>
    <row r="60" spans="1:41" x14ac:dyDescent="0.25">
      <c r="A60" t="s">
        <v>143</v>
      </c>
      <c r="B60" s="16">
        <v>0.32</v>
      </c>
      <c r="C60" s="16" t="s">
        <v>361</v>
      </c>
      <c r="D60" s="16" t="s">
        <v>361</v>
      </c>
      <c r="E60" s="16">
        <v>0.67</v>
      </c>
      <c r="F60" s="16">
        <v>0.45</v>
      </c>
      <c r="G60" s="16">
        <v>0.45</v>
      </c>
      <c r="H60" s="16">
        <v>0.32</v>
      </c>
      <c r="I60" s="16">
        <v>0.18</v>
      </c>
      <c r="J60" s="16"/>
      <c r="K60" s="16">
        <v>0.23</v>
      </c>
      <c r="L60" s="16" t="s">
        <v>361</v>
      </c>
      <c r="M60" s="16">
        <v>0.42</v>
      </c>
      <c r="N60" s="16">
        <v>0.26</v>
      </c>
      <c r="O60" s="16" t="s">
        <v>361</v>
      </c>
      <c r="P60" s="16">
        <v>0.96</v>
      </c>
      <c r="Q60" s="16">
        <v>0.86</v>
      </c>
      <c r="R60" s="16">
        <v>2.2000000000000002</v>
      </c>
      <c r="S60" s="16">
        <v>1.1000000000000001</v>
      </c>
      <c r="T60" s="16"/>
      <c r="U60" s="16" t="s">
        <v>361</v>
      </c>
      <c r="V60" s="16" t="s">
        <v>361</v>
      </c>
      <c r="W60" s="16" t="s">
        <v>361</v>
      </c>
      <c r="X60" s="16">
        <v>0.4</v>
      </c>
      <c r="Y60" s="16">
        <v>0.46</v>
      </c>
      <c r="Z60" s="16">
        <v>0.36</v>
      </c>
      <c r="AA60" s="16">
        <v>0.56999999999999995</v>
      </c>
      <c r="AB60" s="16">
        <v>0.43</v>
      </c>
      <c r="AC60" s="16">
        <v>1</v>
      </c>
      <c r="AD60" s="16">
        <v>0.38</v>
      </c>
      <c r="AE60" s="16">
        <v>0.55000000000000004</v>
      </c>
      <c r="AF60" s="16"/>
      <c r="AG60" s="16">
        <v>1.2</v>
      </c>
      <c r="AH60" s="16">
        <v>0.2</v>
      </c>
      <c r="AI60" s="16">
        <v>0.23</v>
      </c>
      <c r="AJ60" s="16">
        <v>0.42</v>
      </c>
      <c r="AK60" s="16">
        <v>0.28999999999999998</v>
      </c>
      <c r="AL60" s="16">
        <v>1.7</v>
      </c>
      <c r="AM60" s="16">
        <v>0.42</v>
      </c>
      <c r="AN60" s="16">
        <v>1.9</v>
      </c>
      <c r="AO60" s="16">
        <v>0.38</v>
      </c>
    </row>
    <row r="61" spans="1:41" x14ac:dyDescent="0.25">
      <c r="A61" t="s">
        <v>144</v>
      </c>
      <c r="B61" s="16">
        <v>30.8</v>
      </c>
      <c r="C61" s="16">
        <v>21.3</v>
      </c>
      <c r="D61" s="16">
        <v>26.2</v>
      </c>
      <c r="E61" s="16">
        <v>22.2</v>
      </c>
      <c r="F61" s="16">
        <v>527</v>
      </c>
      <c r="G61" s="16">
        <v>477</v>
      </c>
      <c r="H61" s="16">
        <v>462</v>
      </c>
      <c r="I61" s="16">
        <v>502</v>
      </c>
      <c r="J61" s="16"/>
      <c r="K61" s="16">
        <v>80.8</v>
      </c>
      <c r="L61" s="16">
        <v>87.7</v>
      </c>
      <c r="M61" s="16">
        <v>89.6</v>
      </c>
      <c r="N61" s="16">
        <v>89.2</v>
      </c>
      <c r="O61" s="16">
        <v>83.7</v>
      </c>
      <c r="P61" s="16">
        <v>1393</v>
      </c>
      <c r="Q61" s="16">
        <v>1522</v>
      </c>
      <c r="R61" s="16">
        <v>1209</v>
      </c>
      <c r="S61" s="16">
        <v>1381</v>
      </c>
      <c r="T61" s="16"/>
      <c r="U61" s="16">
        <v>21.1</v>
      </c>
      <c r="V61" s="16">
        <v>24.6</v>
      </c>
      <c r="W61" s="16">
        <v>23.5</v>
      </c>
      <c r="X61" s="16">
        <v>498</v>
      </c>
      <c r="Y61" s="16">
        <v>509</v>
      </c>
      <c r="Z61" s="16">
        <v>607</v>
      </c>
      <c r="AA61" s="16">
        <v>536</v>
      </c>
      <c r="AB61" s="16">
        <v>480</v>
      </c>
      <c r="AC61" s="16">
        <v>468</v>
      </c>
      <c r="AD61" s="16">
        <v>501</v>
      </c>
      <c r="AE61" s="16">
        <v>509</v>
      </c>
      <c r="AF61" s="16"/>
      <c r="AG61" s="16">
        <v>243</v>
      </c>
      <c r="AH61" s="16">
        <v>453</v>
      </c>
      <c r="AI61" s="16">
        <v>341</v>
      </c>
      <c r="AJ61" s="16">
        <v>174</v>
      </c>
      <c r="AK61" s="16">
        <v>336</v>
      </c>
      <c r="AL61" s="16">
        <v>524</v>
      </c>
      <c r="AM61" s="16">
        <v>435</v>
      </c>
      <c r="AN61" s="16">
        <v>399</v>
      </c>
      <c r="AO61" s="16">
        <v>282</v>
      </c>
    </row>
    <row r="62" spans="1:41" x14ac:dyDescent="0.25">
      <c r="A62" t="s">
        <v>145</v>
      </c>
      <c r="B62" s="16">
        <v>2.2999999999999998</v>
      </c>
      <c r="C62" s="16">
        <v>3</v>
      </c>
      <c r="D62" s="16">
        <v>1.9</v>
      </c>
      <c r="E62" s="16">
        <v>2.8</v>
      </c>
      <c r="F62" s="16">
        <v>21</v>
      </c>
      <c r="G62" s="16">
        <v>19</v>
      </c>
      <c r="H62" s="16">
        <v>22</v>
      </c>
      <c r="I62" s="16">
        <v>21</v>
      </c>
      <c r="J62" s="16"/>
      <c r="K62" s="16">
        <v>4.3</v>
      </c>
      <c r="L62" s="16">
        <v>5.3</v>
      </c>
      <c r="M62" s="16">
        <v>8.3000000000000007</v>
      </c>
      <c r="N62" s="16">
        <v>4.5999999999999996</v>
      </c>
      <c r="O62" s="16">
        <v>5.6</v>
      </c>
      <c r="P62" s="16">
        <v>43</v>
      </c>
      <c r="Q62" s="16">
        <v>76</v>
      </c>
      <c r="R62" s="16">
        <v>44</v>
      </c>
      <c r="S62" s="16">
        <v>51</v>
      </c>
      <c r="T62" s="16"/>
      <c r="U62" s="16">
        <v>1.9</v>
      </c>
      <c r="V62" s="16">
        <v>2.1</v>
      </c>
      <c r="W62" s="16">
        <v>2.2999999999999998</v>
      </c>
      <c r="X62" s="16">
        <v>23</v>
      </c>
      <c r="Y62" s="16">
        <v>25</v>
      </c>
      <c r="Z62" s="16">
        <v>26</v>
      </c>
      <c r="AA62" s="16">
        <v>25</v>
      </c>
      <c r="AB62" s="16">
        <v>22</v>
      </c>
      <c r="AC62" s="16">
        <v>20</v>
      </c>
      <c r="AD62" s="16">
        <v>24</v>
      </c>
      <c r="AE62" s="16">
        <v>22</v>
      </c>
      <c r="AF62" s="16"/>
      <c r="AG62" s="16">
        <v>18</v>
      </c>
      <c r="AH62" s="16">
        <v>24</v>
      </c>
      <c r="AI62" s="16">
        <v>13</v>
      </c>
      <c r="AJ62" s="16">
        <v>6.9</v>
      </c>
      <c r="AK62" s="16">
        <v>11</v>
      </c>
      <c r="AL62" s="16">
        <v>21</v>
      </c>
      <c r="AM62" s="16">
        <v>19</v>
      </c>
      <c r="AN62" s="16">
        <v>14</v>
      </c>
      <c r="AO62" s="16">
        <v>12</v>
      </c>
    </row>
    <row r="63" spans="1:41" x14ac:dyDescent="0.25">
      <c r="A63" t="s">
        <v>146</v>
      </c>
      <c r="B63" s="16">
        <v>92.1</v>
      </c>
      <c r="C63" s="16">
        <v>84</v>
      </c>
      <c r="D63" s="16">
        <v>93.7</v>
      </c>
      <c r="E63" s="16">
        <v>90</v>
      </c>
      <c r="F63" s="16">
        <v>60.9</v>
      </c>
      <c r="G63" s="16">
        <v>51.7</v>
      </c>
      <c r="H63" s="16">
        <v>54.3</v>
      </c>
      <c r="I63" s="16">
        <v>58.1</v>
      </c>
      <c r="J63" s="16"/>
      <c r="K63" s="16">
        <v>104</v>
      </c>
      <c r="L63" s="16">
        <v>98.1</v>
      </c>
      <c r="M63" s="16">
        <v>103.8</v>
      </c>
      <c r="N63" s="16">
        <v>108.1</v>
      </c>
      <c r="O63" s="16">
        <v>110</v>
      </c>
      <c r="P63" s="16">
        <v>59.9</v>
      </c>
      <c r="Q63" s="16">
        <v>69.599999999999994</v>
      </c>
      <c r="R63" s="16">
        <v>62.6</v>
      </c>
      <c r="S63" s="16">
        <v>63.3</v>
      </c>
      <c r="T63" s="16"/>
      <c r="U63" s="16"/>
      <c r="V63" s="16"/>
      <c r="W63" s="16"/>
      <c r="X63" s="16"/>
      <c r="Y63" s="16"/>
      <c r="Z63" s="16"/>
      <c r="AA63" s="16"/>
      <c r="AB63" s="16"/>
      <c r="AC63" s="16"/>
      <c r="AD63" s="16"/>
      <c r="AE63" s="16"/>
      <c r="AF63" s="16"/>
      <c r="AG63" s="16">
        <v>73.7</v>
      </c>
      <c r="AH63" s="16">
        <v>99.6</v>
      </c>
      <c r="AI63" s="16">
        <v>102.3</v>
      </c>
      <c r="AJ63" s="16">
        <v>112.3</v>
      </c>
      <c r="AK63" s="16">
        <v>100.3</v>
      </c>
      <c r="AL63" s="16">
        <v>72</v>
      </c>
      <c r="AM63" s="16">
        <v>69.900000000000006</v>
      </c>
      <c r="AN63" s="16">
        <v>100.5</v>
      </c>
      <c r="AO63" s="16">
        <v>88.8</v>
      </c>
    </row>
    <row r="64" spans="1:41" x14ac:dyDescent="0.25">
      <c r="A64" t="s">
        <v>147</v>
      </c>
      <c r="B64" s="16">
        <v>4.3</v>
      </c>
      <c r="C64" s="16">
        <v>4</v>
      </c>
      <c r="D64" s="16">
        <v>4.4000000000000004</v>
      </c>
      <c r="E64" s="16">
        <v>4.5999999999999996</v>
      </c>
      <c r="F64" s="16">
        <v>2.2000000000000002</v>
      </c>
      <c r="G64" s="16">
        <v>2.6</v>
      </c>
      <c r="H64" s="16">
        <v>2.4</v>
      </c>
      <c r="I64" s="16">
        <v>2.1</v>
      </c>
      <c r="J64" s="16"/>
      <c r="K64" s="16">
        <v>4.9000000000000004</v>
      </c>
      <c r="L64" s="16">
        <v>5.0999999999999996</v>
      </c>
      <c r="M64" s="16">
        <v>7.9</v>
      </c>
      <c r="N64" s="16">
        <v>4.3</v>
      </c>
      <c r="O64" s="16">
        <v>8.1</v>
      </c>
      <c r="P64" s="16">
        <v>2.2000000000000002</v>
      </c>
      <c r="Q64" s="16">
        <v>2.7</v>
      </c>
      <c r="R64" s="16">
        <v>2.4</v>
      </c>
      <c r="S64" s="16">
        <v>1.8</v>
      </c>
      <c r="T64" s="16"/>
      <c r="U64" s="16"/>
      <c r="V64" s="16"/>
      <c r="W64" s="16"/>
      <c r="X64" s="16"/>
      <c r="Y64" s="16"/>
      <c r="Z64" s="16"/>
      <c r="AA64" s="16"/>
      <c r="AB64" s="16"/>
      <c r="AC64" s="16"/>
      <c r="AD64" s="16"/>
      <c r="AE64" s="16"/>
      <c r="AF64" s="16"/>
      <c r="AG64" s="16">
        <v>3.5</v>
      </c>
      <c r="AH64" s="16">
        <v>4.2</v>
      </c>
      <c r="AI64" s="16">
        <v>2.9</v>
      </c>
      <c r="AJ64" s="16">
        <v>4.8</v>
      </c>
      <c r="AK64" s="16">
        <v>2.9</v>
      </c>
      <c r="AL64" s="16">
        <v>2.4</v>
      </c>
      <c r="AM64" s="16">
        <v>2.7</v>
      </c>
      <c r="AN64" s="16">
        <v>2.8</v>
      </c>
      <c r="AO64" s="16">
        <v>3.4</v>
      </c>
    </row>
    <row r="65" spans="1:41" x14ac:dyDescent="0.25">
      <c r="A65" t="s">
        <v>148</v>
      </c>
      <c r="B65" s="16">
        <v>0.78</v>
      </c>
      <c r="C65" s="16">
        <v>1.1100000000000001</v>
      </c>
      <c r="D65" s="16">
        <v>1.0900000000000001</v>
      </c>
      <c r="E65" s="16">
        <v>1.25</v>
      </c>
      <c r="F65" s="16">
        <v>3.06</v>
      </c>
      <c r="G65" s="16">
        <v>2.6</v>
      </c>
      <c r="H65" s="16">
        <v>2.19</v>
      </c>
      <c r="I65" s="16">
        <v>3.46</v>
      </c>
      <c r="J65" s="16"/>
      <c r="K65" s="16">
        <v>1.03</v>
      </c>
      <c r="L65" s="16">
        <v>0.92</v>
      </c>
      <c r="M65" s="16">
        <v>0.89</v>
      </c>
      <c r="N65" s="16">
        <v>1.1499999999999999</v>
      </c>
      <c r="O65" s="16">
        <v>1.07</v>
      </c>
      <c r="P65" s="16">
        <v>2.75</v>
      </c>
      <c r="Q65" s="16">
        <v>2.5299999999999998</v>
      </c>
      <c r="R65" s="16">
        <v>2.87</v>
      </c>
      <c r="S65" s="16">
        <v>3.21</v>
      </c>
      <c r="T65" s="16"/>
      <c r="U65" s="16"/>
      <c r="V65" s="16"/>
      <c r="W65" s="16"/>
      <c r="X65" s="16"/>
      <c r="Y65" s="16"/>
      <c r="Z65" s="16"/>
      <c r="AA65" s="16"/>
      <c r="AB65" s="16"/>
      <c r="AC65" s="16"/>
      <c r="AD65" s="16"/>
      <c r="AE65" s="16"/>
      <c r="AF65" s="16"/>
      <c r="AG65" s="16">
        <v>2.95</v>
      </c>
      <c r="AH65" s="16">
        <v>1.23</v>
      </c>
      <c r="AI65" s="16">
        <v>2.54</v>
      </c>
      <c r="AJ65" s="16">
        <v>1.92</v>
      </c>
      <c r="AK65" s="16">
        <v>2.84</v>
      </c>
      <c r="AL65" s="16">
        <v>2.61</v>
      </c>
      <c r="AM65" s="16">
        <v>2.13</v>
      </c>
      <c r="AN65" s="16">
        <v>2.86</v>
      </c>
      <c r="AO65" s="16">
        <v>2.25</v>
      </c>
    </row>
    <row r="66" spans="1:41" x14ac:dyDescent="0.25">
      <c r="A66" t="s">
        <v>149</v>
      </c>
      <c r="B66" s="16">
        <v>0.19</v>
      </c>
      <c r="C66" s="16">
        <v>0.22</v>
      </c>
      <c r="D66" s="16">
        <v>0.24</v>
      </c>
      <c r="E66" s="16">
        <v>0.27</v>
      </c>
      <c r="F66" s="16">
        <v>0.24</v>
      </c>
      <c r="G66" s="16">
        <v>0.27</v>
      </c>
      <c r="H66" s="16">
        <v>0.26</v>
      </c>
      <c r="I66" s="16">
        <v>0.33</v>
      </c>
      <c r="J66" s="16"/>
      <c r="K66" s="16">
        <v>0.2</v>
      </c>
      <c r="L66" s="16">
        <v>0.23</v>
      </c>
      <c r="M66" s="16">
        <v>0.2</v>
      </c>
      <c r="N66" s="16">
        <v>0.26</v>
      </c>
      <c r="O66" s="16">
        <v>0.21</v>
      </c>
      <c r="P66" s="16">
        <v>0.28000000000000003</v>
      </c>
      <c r="Q66" s="16">
        <v>0.21</v>
      </c>
      <c r="R66" s="16">
        <v>0.23</v>
      </c>
      <c r="S66" s="16">
        <v>0.3</v>
      </c>
      <c r="T66" s="16"/>
      <c r="U66" s="16"/>
      <c r="V66" s="16"/>
      <c r="W66" s="16"/>
      <c r="X66" s="16"/>
      <c r="Y66" s="16"/>
      <c r="Z66" s="16"/>
      <c r="AA66" s="16"/>
      <c r="AB66" s="16"/>
      <c r="AC66" s="16"/>
      <c r="AD66" s="16"/>
      <c r="AE66" s="16"/>
      <c r="AF66" s="16"/>
      <c r="AG66" s="16">
        <v>0.28999999999999998</v>
      </c>
      <c r="AH66" s="16">
        <v>0.17</v>
      </c>
      <c r="AI66" s="16">
        <v>0.28000000000000003</v>
      </c>
      <c r="AJ66" s="16">
        <v>0.21</v>
      </c>
      <c r="AK66" s="16">
        <v>0.24</v>
      </c>
      <c r="AL66" s="16">
        <v>0.24</v>
      </c>
      <c r="AM66" s="16">
        <v>0.21</v>
      </c>
      <c r="AN66" s="16">
        <v>0.24</v>
      </c>
      <c r="AO66" s="16">
        <v>0.21</v>
      </c>
    </row>
    <row r="67" spans="1:41" x14ac:dyDescent="0.25">
      <c r="A67" t="s">
        <v>150</v>
      </c>
      <c r="B67" s="16">
        <v>362</v>
      </c>
      <c r="C67" s="16">
        <v>347</v>
      </c>
      <c r="D67" s="16">
        <v>380</v>
      </c>
      <c r="E67" s="16">
        <v>328</v>
      </c>
      <c r="F67" s="16">
        <v>662</v>
      </c>
      <c r="G67" s="16">
        <v>617</v>
      </c>
      <c r="H67" s="16">
        <v>609</v>
      </c>
      <c r="I67" s="16">
        <v>636</v>
      </c>
      <c r="J67" s="16"/>
      <c r="K67" s="16">
        <v>477</v>
      </c>
      <c r="L67" s="16">
        <v>422</v>
      </c>
      <c r="M67" s="16">
        <v>487</v>
      </c>
      <c r="N67" s="16">
        <v>473</v>
      </c>
      <c r="O67" s="16">
        <v>462</v>
      </c>
      <c r="P67" s="16">
        <v>814</v>
      </c>
      <c r="Q67" s="16">
        <v>828</v>
      </c>
      <c r="R67" s="16">
        <v>812</v>
      </c>
      <c r="S67" s="16">
        <v>872</v>
      </c>
      <c r="T67" s="16"/>
      <c r="U67" s="16">
        <v>292</v>
      </c>
      <c r="V67" s="16">
        <v>302.8</v>
      </c>
      <c r="W67" s="16">
        <v>298</v>
      </c>
      <c r="X67" s="16">
        <v>661</v>
      </c>
      <c r="Y67" s="16">
        <v>695</v>
      </c>
      <c r="Z67" s="16">
        <v>652</v>
      </c>
      <c r="AA67" s="16">
        <v>668</v>
      </c>
      <c r="AB67" s="16">
        <v>665</v>
      </c>
      <c r="AC67" s="16">
        <v>676</v>
      </c>
      <c r="AD67" s="16">
        <v>677</v>
      </c>
      <c r="AE67" s="16">
        <v>669</v>
      </c>
      <c r="AF67" s="16"/>
      <c r="AG67" s="16">
        <v>607</v>
      </c>
      <c r="AH67" s="16">
        <v>617</v>
      </c>
      <c r="AI67" s="16">
        <v>605</v>
      </c>
      <c r="AJ67" s="16">
        <v>643</v>
      </c>
      <c r="AK67" s="16">
        <v>632</v>
      </c>
      <c r="AL67" s="16">
        <v>629</v>
      </c>
      <c r="AM67" s="16">
        <v>600</v>
      </c>
      <c r="AN67" s="16">
        <v>602</v>
      </c>
      <c r="AO67" s="16">
        <v>649</v>
      </c>
    </row>
    <row r="68" spans="1:41" x14ac:dyDescent="0.25">
      <c r="A68" t="s">
        <v>151</v>
      </c>
      <c r="B68" s="16">
        <v>20</v>
      </c>
      <c r="C68" s="16">
        <v>23</v>
      </c>
      <c r="D68" s="16">
        <v>24</v>
      </c>
      <c r="E68" s="16">
        <v>15</v>
      </c>
      <c r="F68" s="16">
        <v>27</v>
      </c>
      <c r="G68" s="16">
        <v>36</v>
      </c>
      <c r="H68" s="16">
        <v>26</v>
      </c>
      <c r="I68" s="16">
        <v>29</v>
      </c>
      <c r="J68" s="16"/>
      <c r="K68" s="16">
        <v>28</v>
      </c>
      <c r="L68" s="16">
        <v>24</v>
      </c>
      <c r="M68" s="16">
        <v>41</v>
      </c>
      <c r="N68" s="16">
        <v>21</v>
      </c>
      <c r="O68" s="16">
        <v>42</v>
      </c>
      <c r="P68" s="16">
        <v>37</v>
      </c>
      <c r="Q68" s="16">
        <v>41</v>
      </c>
      <c r="R68" s="16">
        <v>40</v>
      </c>
      <c r="S68" s="16">
        <v>42</v>
      </c>
      <c r="T68" s="16"/>
      <c r="U68" s="16">
        <v>11</v>
      </c>
      <c r="V68" s="16">
        <v>8.6</v>
      </c>
      <c r="W68" s="16">
        <v>14</v>
      </c>
      <c r="X68" s="16">
        <v>30</v>
      </c>
      <c r="Y68" s="16">
        <v>45</v>
      </c>
      <c r="Z68" s="16">
        <v>25</v>
      </c>
      <c r="AA68" s="16">
        <v>22</v>
      </c>
      <c r="AB68" s="16">
        <v>23</v>
      </c>
      <c r="AC68" s="16">
        <v>26</v>
      </c>
      <c r="AD68" s="16">
        <v>26</v>
      </c>
      <c r="AE68" s="16">
        <v>29</v>
      </c>
      <c r="AF68" s="16"/>
      <c r="AG68" s="16">
        <v>25</v>
      </c>
      <c r="AH68" s="16">
        <v>29</v>
      </c>
      <c r="AI68" s="16">
        <v>24</v>
      </c>
      <c r="AJ68" s="16">
        <v>33</v>
      </c>
      <c r="AK68" s="16">
        <v>21</v>
      </c>
      <c r="AL68" s="16">
        <v>23</v>
      </c>
      <c r="AM68" s="16">
        <v>23</v>
      </c>
      <c r="AN68" s="16">
        <v>20</v>
      </c>
      <c r="AO68" s="16">
        <v>27</v>
      </c>
    </row>
    <row r="69" spans="1:41" x14ac:dyDescent="0.25">
      <c r="A69" t="s">
        <v>152</v>
      </c>
      <c r="B69" s="16">
        <v>28.6</v>
      </c>
      <c r="C69" s="16">
        <v>44.7</v>
      </c>
      <c r="D69" s="16">
        <v>42</v>
      </c>
      <c r="E69" s="16">
        <v>50.8</v>
      </c>
      <c r="F69" s="16">
        <v>1.62</v>
      </c>
      <c r="G69" s="16">
        <v>3.52</v>
      </c>
      <c r="H69" s="16">
        <v>3.41</v>
      </c>
      <c r="I69" s="16">
        <v>3.24</v>
      </c>
      <c r="J69" s="16"/>
      <c r="K69" s="16">
        <v>32.6</v>
      </c>
      <c r="L69" s="16">
        <v>32</v>
      </c>
      <c r="M69" s="16">
        <v>30.9</v>
      </c>
      <c r="N69" s="16">
        <v>36.5</v>
      </c>
      <c r="O69" s="16">
        <v>41.6</v>
      </c>
      <c r="P69" s="16">
        <v>1.21</v>
      </c>
      <c r="Q69" s="16">
        <v>1.42</v>
      </c>
      <c r="R69" s="16">
        <v>1.37</v>
      </c>
      <c r="S69" s="16">
        <v>1.1000000000000001</v>
      </c>
      <c r="T69" s="16"/>
      <c r="U69" s="16">
        <v>24</v>
      </c>
      <c r="V69" s="16">
        <v>24.2</v>
      </c>
      <c r="W69" s="16">
        <v>23.9</v>
      </c>
      <c r="X69" s="16">
        <v>1.254</v>
      </c>
      <c r="Y69" s="16">
        <v>1.4</v>
      </c>
      <c r="Z69" s="16">
        <v>1.1399999999999999</v>
      </c>
      <c r="AA69" s="16">
        <v>1.5</v>
      </c>
      <c r="AB69" s="16">
        <v>1.5</v>
      </c>
      <c r="AC69" s="16">
        <v>1.68</v>
      </c>
      <c r="AD69" s="16">
        <v>1.96</v>
      </c>
      <c r="AE69" s="16">
        <v>1.59</v>
      </c>
      <c r="AF69" s="16"/>
      <c r="AG69" s="16">
        <v>2.16</v>
      </c>
      <c r="AH69" s="16">
        <v>1.52</v>
      </c>
      <c r="AI69" s="16">
        <v>1.87</v>
      </c>
      <c r="AJ69" s="16">
        <v>2.1</v>
      </c>
      <c r="AK69" s="16">
        <v>1.97</v>
      </c>
      <c r="AL69" s="16">
        <v>2.02</v>
      </c>
      <c r="AM69" s="16">
        <v>1.74</v>
      </c>
      <c r="AN69" s="16">
        <v>2.08</v>
      </c>
      <c r="AO69" s="16">
        <v>1.58</v>
      </c>
    </row>
    <row r="70" spans="1:41" x14ac:dyDescent="0.25">
      <c r="A70" t="s">
        <v>153</v>
      </c>
      <c r="B70" s="16">
        <v>1.4</v>
      </c>
      <c r="C70" s="16">
        <v>2.6</v>
      </c>
      <c r="D70" s="16">
        <v>1.8</v>
      </c>
      <c r="E70" s="16">
        <v>2.4</v>
      </c>
      <c r="F70" s="16">
        <v>0.15</v>
      </c>
      <c r="G70" s="16">
        <v>0.28999999999999998</v>
      </c>
      <c r="H70" s="16">
        <v>0.2</v>
      </c>
      <c r="I70" s="16">
        <v>0.24</v>
      </c>
      <c r="J70" s="16"/>
      <c r="K70" s="16">
        <v>1.8</v>
      </c>
      <c r="L70" s="16">
        <v>1.9</v>
      </c>
      <c r="M70" s="16">
        <v>2.9</v>
      </c>
      <c r="N70" s="16">
        <v>1.8</v>
      </c>
      <c r="O70" s="16">
        <v>3.3</v>
      </c>
      <c r="P70" s="16">
        <v>0.12</v>
      </c>
      <c r="Q70" s="16">
        <v>0.14000000000000001</v>
      </c>
      <c r="R70" s="16">
        <v>0.17</v>
      </c>
      <c r="S70" s="16">
        <v>0.14000000000000001</v>
      </c>
      <c r="T70" s="16"/>
      <c r="U70" s="16">
        <v>1.2</v>
      </c>
      <c r="V70" s="16">
        <v>1.2</v>
      </c>
      <c r="W70" s="16">
        <v>1.2</v>
      </c>
      <c r="X70" s="16">
        <v>8.8999999999999996E-2</v>
      </c>
      <c r="Y70" s="16">
        <v>0.17</v>
      </c>
      <c r="Z70" s="16">
        <v>0.12</v>
      </c>
      <c r="AA70" s="16">
        <v>0.18</v>
      </c>
      <c r="AB70" s="16">
        <v>0.13</v>
      </c>
      <c r="AC70" s="16">
        <v>0.16</v>
      </c>
      <c r="AD70" s="16">
        <v>0.17</v>
      </c>
      <c r="AE70" s="16">
        <v>0.18</v>
      </c>
      <c r="AF70" s="16"/>
      <c r="AG70" s="16">
        <v>0.19</v>
      </c>
      <c r="AH70" s="16">
        <v>0.16</v>
      </c>
      <c r="AI70" s="16">
        <v>0.16</v>
      </c>
      <c r="AJ70" s="16">
        <v>0.19</v>
      </c>
      <c r="AK70" s="16">
        <v>0.15</v>
      </c>
      <c r="AL70" s="16">
        <v>0.17</v>
      </c>
      <c r="AM70" s="16">
        <v>0.17</v>
      </c>
      <c r="AN70" s="16">
        <v>0.16</v>
      </c>
      <c r="AO70" s="16">
        <v>0.14000000000000001</v>
      </c>
    </row>
    <row r="71" spans="1:41" x14ac:dyDescent="0.25">
      <c r="A71" t="s">
        <v>154</v>
      </c>
      <c r="B71" s="16" t="s">
        <v>361</v>
      </c>
      <c r="C71" s="29" t="s">
        <v>361</v>
      </c>
      <c r="D71" s="29" t="s">
        <v>361</v>
      </c>
      <c r="E71" s="29" t="s">
        <v>361</v>
      </c>
      <c r="F71" s="29" t="s">
        <v>361</v>
      </c>
      <c r="G71" s="29" t="s">
        <v>361</v>
      </c>
      <c r="H71" s="29" t="s">
        <v>361</v>
      </c>
      <c r="I71" s="29" t="s">
        <v>361</v>
      </c>
      <c r="J71" s="16"/>
      <c r="K71" s="16" t="s">
        <v>361</v>
      </c>
      <c r="L71" s="16" t="s">
        <v>361</v>
      </c>
      <c r="M71" s="16" t="s">
        <v>361</v>
      </c>
      <c r="N71" s="29" t="s">
        <v>361</v>
      </c>
      <c r="O71" s="29" t="s">
        <v>361</v>
      </c>
      <c r="P71" s="29" t="s">
        <v>361</v>
      </c>
      <c r="Q71" s="29" t="s">
        <v>361</v>
      </c>
      <c r="R71" s="16">
        <v>0.67</v>
      </c>
      <c r="S71" s="16">
        <v>0.111</v>
      </c>
      <c r="T71" s="16"/>
      <c r="U71" s="16" t="s">
        <v>361</v>
      </c>
      <c r="V71" s="29" t="s">
        <v>361</v>
      </c>
      <c r="W71" s="16" t="s">
        <v>361</v>
      </c>
      <c r="X71" s="16" t="s">
        <v>361</v>
      </c>
      <c r="Y71" s="16" t="s">
        <v>361</v>
      </c>
      <c r="Z71" s="29" t="s">
        <v>361</v>
      </c>
      <c r="AA71" s="29" t="s">
        <v>361</v>
      </c>
      <c r="AB71" s="16" t="s">
        <v>361</v>
      </c>
      <c r="AC71" s="16" t="s">
        <v>361</v>
      </c>
      <c r="AD71" s="16" t="s">
        <v>361</v>
      </c>
      <c r="AE71" s="29" t="s">
        <v>361</v>
      </c>
      <c r="AF71" s="16"/>
      <c r="AG71" s="29" t="s">
        <v>361</v>
      </c>
      <c r="AH71" s="29" t="s">
        <v>361</v>
      </c>
      <c r="AI71" s="29" t="s">
        <v>361</v>
      </c>
      <c r="AJ71" s="29" t="s">
        <v>361</v>
      </c>
      <c r="AK71" s="29" t="s">
        <v>361</v>
      </c>
      <c r="AL71" s="29" t="s">
        <v>361</v>
      </c>
      <c r="AM71" s="29" t="s">
        <v>361</v>
      </c>
      <c r="AN71" s="29" t="s">
        <v>361</v>
      </c>
      <c r="AO71" s="29" t="s">
        <v>361</v>
      </c>
    </row>
    <row r="72" spans="1:41" x14ac:dyDescent="0.25">
      <c r="A72" t="s">
        <v>155</v>
      </c>
      <c r="B72" s="16" t="s">
        <v>361</v>
      </c>
      <c r="C72" s="29" t="s">
        <v>361</v>
      </c>
      <c r="D72" s="29" t="s">
        <v>361</v>
      </c>
      <c r="E72" s="29" t="s">
        <v>361</v>
      </c>
      <c r="F72" s="29" t="s">
        <v>361</v>
      </c>
      <c r="G72" s="29" t="s">
        <v>361</v>
      </c>
      <c r="H72" s="29" t="s">
        <v>361</v>
      </c>
      <c r="I72" s="29" t="s">
        <v>361</v>
      </c>
      <c r="J72" s="16"/>
      <c r="K72" s="16" t="s">
        <v>361</v>
      </c>
      <c r="L72" s="16" t="s">
        <v>361</v>
      </c>
      <c r="M72" s="16" t="s">
        <v>361</v>
      </c>
      <c r="N72" s="29" t="s">
        <v>361</v>
      </c>
      <c r="O72" s="29" t="s">
        <v>361</v>
      </c>
      <c r="P72" s="29" t="s">
        <v>361</v>
      </c>
      <c r="Q72" s="29" t="s">
        <v>361</v>
      </c>
      <c r="R72" s="16">
        <v>0.18</v>
      </c>
      <c r="S72" s="16">
        <v>4.1000000000000002E-2</v>
      </c>
      <c r="T72" s="16"/>
      <c r="U72" s="16" t="s">
        <v>361</v>
      </c>
      <c r="V72" s="29" t="s">
        <v>361</v>
      </c>
      <c r="W72" s="16" t="s">
        <v>361</v>
      </c>
      <c r="X72" s="16" t="s">
        <v>361</v>
      </c>
      <c r="Y72" s="16" t="s">
        <v>361</v>
      </c>
      <c r="Z72" s="29" t="s">
        <v>361</v>
      </c>
      <c r="AA72" s="29" t="s">
        <v>361</v>
      </c>
      <c r="AB72" s="16" t="s">
        <v>361</v>
      </c>
      <c r="AC72" s="16" t="s">
        <v>361</v>
      </c>
      <c r="AD72" s="16" t="s">
        <v>361</v>
      </c>
      <c r="AE72" s="29" t="s">
        <v>361</v>
      </c>
      <c r="AF72" s="16"/>
      <c r="AG72" s="29" t="s">
        <v>361</v>
      </c>
      <c r="AH72" s="29" t="s">
        <v>361</v>
      </c>
      <c r="AI72" s="29" t="s">
        <v>361</v>
      </c>
      <c r="AJ72" s="29" t="s">
        <v>361</v>
      </c>
      <c r="AK72" s="29" t="s">
        <v>361</v>
      </c>
      <c r="AL72" s="29" t="s">
        <v>361</v>
      </c>
      <c r="AM72" s="29" t="s">
        <v>361</v>
      </c>
      <c r="AN72" s="29" t="s">
        <v>361</v>
      </c>
      <c r="AO72" s="29" t="s">
        <v>361</v>
      </c>
    </row>
    <row r="73" spans="1:41" x14ac:dyDescent="0.25">
      <c r="A73" t="s">
        <v>156</v>
      </c>
      <c r="B73" s="16">
        <v>2.9</v>
      </c>
      <c r="C73" s="16">
        <v>2.63</v>
      </c>
      <c r="D73" s="16">
        <v>4.1500000000000004</v>
      </c>
      <c r="E73" s="16">
        <v>3.58</v>
      </c>
      <c r="F73" s="16">
        <v>0.376</v>
      </c>
      <c r="G73" s="16">
        <v>0.25700000000000001</v>
      </c>
      <c r="H73" s="16">
        <v>0.13300000000000001</v>
      </c>
      <c r="I73" s="16">
        <v>0.27300000000000002</v>
      </c>
      <c r="J73" s="16"/>
      <c r="K73" s="16">
        <v>2.79</v>
      </c>
      <c r="L73" s="16">
        <v>2.29</v>
      </c>
      <c r="M73" s="16">
        <v>2.27</v>
      </c>
      <c r="N73" s="16">
        <v>2.7</v>
      </c>
      <c r="O73" s="16">
        <v>2.23</v>
      </c>
      <c r="P73" s="16">
        <v>0.214</v>
      </c>
      <c r="Q73" s="16">
        <v>0.19800000000000001</v>
      </c>
      <c r="R73" s="16">
        <v>0.14399999999999999</v>
      </c>
      <c r="S73" s="16">
        <v>0.315</v>
      </c>
      <c r="T73" s="16"/>
      <c r="U73" s="16">
        <v>2.04</v>
      </c>
      <c r="V73" s="16">
        <v>1.75</v>
      </c>
      <c r="W73" s="16">
        <v>1.96</v>
      </c>
      <c r="X73" s="16">
        <v>0.77</v>
      </c>
      <c r="Y73" s="16">
        <v>0.49</v>
      </c>
      <c r="Z73" s="16">
        <v>0.36</v>
      </c>
      <c r="AA73" s="16">
        <v>0.81</v>
      </c>
      <c r="AB73" s="16">
        <v>0.34</v>
      </c>
      <c r="AC73" s="16">
        <v>0.67</v>
      </c>
      <c r="AD73" s="16">
        <v>1.1499999999999999</v>
      </c>
      <c r="AE73" s="16">
        <v>0.68</v>
      </c>
      <c r="AF73" s="16"/>
      <c r="AG73" s="16">
        <v>0.29399999999999998</v>
      </c>
      <c r="AH73" s="16">
        <v>0.52200000000000002</v>
      </c>
      <c r="AI73" s="16">
        <v>0.28100000000000003</v>
      </c>
      <c r="AJ73" s="16">
        <v>2.77</v>
      </c>
      <c r="AK73" s="16">
        <v>0.52</v>
      </c>
      <c r="AL73" s="16">
        <v>0.39200000000000002</v>
      </c>
      <c r="AM73" s="16">
        <v>0.34399999999999997</v>
      </c>
      <c r="AN73" s="16">
        <v>0.55000000000000004</v>
      </c>
      <c r="AO73" s="16">
        <v>0.59</v>
      </c>
    </row>
    <row r="74" spans="1:41" x14ac:dyDescent="0.25">
      <c r="A74" t="s">
        <v>157</v>
      </c>
      <c r="B74" s="16">
        <v>0.31</v>
      </c>
      <c r="C74" s="16">
        <v>0.33</v>
      </c>
      <c r="D74" s="16">
        <v>0.49</v>
      </c>
      <c r="E74" s="16">
        <v>0.4</v>
      </c>
      <c r="F74" s="16">
        <v>9.9000000000000005E-2</v>
      </c>
      <c r="G74" s="16">
        <v>7.2999999999999995E-2</v>
      </c>
      <c r="H74" s="16">
        <v>6.3E-2</v>
      </c>
      <c r="I74" s="16">
        <v>9.6000000000000002E-2</v>
      </c>
      <c r="J74" s="16"/>
      <c r="K74" s="16">
        <v>0.31</v>
      </c>
      <c r="L74" s="16">
        <v>0.3</v>
      </c>
      <c r="M74" s="16">
        <v>0.36</v>
      </c>
      <c r="N74" s="16">
        <v>0.26</v>
      </c>
      <c r="O74" s="16">
        <v>0.33</v>
      </c>
      <c r="P74" s="16">
        <v>0.06</v>
      </c>
      <c r="Q74" s="16">
        <v>5.2999999999999999E-2</v>
      </c>
      <c r="R74" s="16">
        <v>4.8000000000000001E-2</v>
      </c>
      <c r="S74" s="16">
        <v>8.1000000000000003E-2</v>
      </c>
      <c r="T74" s="16"/>
      <c r="U74" s="16">
        <v>0.28000000000000003</v>
      </c>
      <c r="V74" s="16">
        <v>0.28999999999999998</v>
      </c>
      <c r="W74" s="16">
        <v>0.21</v>
      </c>
      <c r="X74" s="16">
        <v>0.13</v>
      </c>
      <c r="Y74" s="16">
        <v>0.11</v>
      </c>
      <c r="Z74" s="16">
        <v>8.7999999999999995E-2</v>
      </c>
      <c r="AA74" s="16">
        <v>0.16</v>
      </c>
      <c r="AB74" s="16">
        <v>9.6000000000000002E-2</v>
      </c>
      <c r="AC74" s="16">
        <v>0.14000000000000001</v>
      </c>
      <c r="AD74" s="16">
        <v>0.16</v>
      </c>
      <c r="AE74" s="16">
        <v>0.14000000000000001</v>
      </c>
      <c r="AF74" s="16"/>
      <c r="AG74" s="16">
        <v>7.8E-2</v>
      </c>
      <c r="AH74" s="16">
        <v>9.1999999999999998E-2</v>
      </c>
      <c r="AI74" s="16">
        <v>9.2999999999999999E-2</v>
      </c>
      <c r="AJ74" s="16">
        <v>0.23</v>
      </c>
      <c r="AK74" s="16">
        <v>0.11</v>
      </c>
      <c r="AL74" s="16">
        <v>9.4E-2</v>
      </c>
      <c r="AM74" s="16">
        <v>7.2999999999999995E-2</v>
      </c>
      <c r="AN74" s="16">
        <v>0.11</v>
      </c>
      <c r="AO74" s="16">
        <v>0.11</v>
      </c>
    </row>
    <row r="75" spans="1:41" x14ac:dyDescent="0.25">
      <c r="A75" t="s">
        <v>158</v>
      </c>
      <c r="B75" s="16">
        <v>26.9</v>
      </c>
      <c r="C75" s="16">
        <v>39.799999999999997</v>
      </c>
      <c r="D75" s="16">
        <v>39.9</v>
      </c>
      <c r="E75" s="16">
        <v>35.4</v>
      </c>
      <c r="F75" s="16">
        <v>47.9</v>
      </c>
      <c r="G75" s="16">
        <v>50.7</v>
      </c>
      <c r="H75" s="16">
        <v>54.6</v>
      </c>
      <c r="I75" s="16">
        <v>54.2</v>
      </c>
      <c r="J75" s="16"/>
      <c r="K75" s="16">
        <v>19.399999999999999</v>
      </c>
      <c r="L75" s="16">
        <v>15.51</v>
      </c>
      <c r="M75" s="16">
        <v>27.9</v>
      </c>
      <c r="N75" s="16">
        <v>28.4</v>
      </c>
      <c r="O75" s="16">
        <v>19.899999999999999</v>
      </c>
      <c r="P75" s="16">
        <v>43.4</v>
      </c>
      <c r="Q75" s="16">
        <v>51.5</v>
      </c>
      <c r="R75" s="16">
        <v>48.7</v>
      </c>
      <c r="S75" s="16">
        <v>55.1</v>
      </c>
      <c r="T75" s="16"/>
      <c r="U75" s="16">
        <v>28.6</v>
      </c>
      <c r="V75" s="16">
        <v>29.2</v>
      </c>
      <c r="W75" s="16">
        <v>26.2</v>
      </c>
      <c r="X75" s="16">
        <v>65.400000000000006</v>
      </c>
      <c r="Y75" s="16">
        <v>72.099999999999994</v>
      </c>
      <c r="Z75" s="16">
        <v>59</v>
      </c>
      <c r="AA75" s="16">
        <v>64.8</v>
      </c>
      <c r="AB75" s="16">
        <v>69.400000000000006</v>
      </c>
      <c r="AC75" s="16">
        <v>68.3</v>
      </c>
      <c r="AD75" s="16">
        <v>70.7</v>
      </c>
      <c r="AE75" s="16">
        <v>63.2</v>
      </c>
      <c r="AF75" s="16"/>
      <c r="AG75" s="16">
        <v>68.599999999999994</v>
      </c>
      <c r="AH75" s="16">
        <v>72.3</v>
      </c>
      <c r="AI75" s="16">
        <v>70.5</v>
      </c>
      <c r="AJ75" s="16">
        <v>62.5</v>
      </c>
      <c r="AK75" s="16">
        <v>73.599999999999994</v>
      </c>
      <c r="AL75" s="16">
        <v>65.7</v>
      </c>
      <c r="AM75" s="16">
        <v>56.3</v>
      </c>
      <c r="AN75" s="16">
        <v>87.3</v>
      </c>
      <c r="AO75" s="16">
        <v>60.3</v>
      </c>
    </row>
    <row r="76" spans="1:41" x14ac:dyDescent="0.25">
      <c r="A76" t="s">
        <v>159</v>
      </c>
      <c r="B76" s="16">
        <v>2.1</v>
      </c>
      <c r="C76" s="16">
        <v>2.2000000000000002</v>
      </c>
      <c r="D76" s="16">
        <v>2.2999999999999998</v>
      </c>
      <c r="E76" s="16">
        <v>1.5</v>
      </c>
      <c r="F76" s="16">
        <v>2</v>
      </c>
      <c r="G76" s="16">
        <v>2.6</v>
      </c>
      <c r="H76" s="16">
        <v>2.5</v>
      </c>
      <c r="I76" s="16">
        <v>1.9</v>
      </c>
      <c r="J76" s="16"/>
      <c r="K76" s="16">
        <v>1</v>
      </c>
      <c r="L76" s="16">
        <v>0.91</v>
      </c>
      <c r="M76" s="16">
        <v>2.2999999999999998</v>
      </c>
      <c r="N76" s="16">
        <v>1.3</v>
      </c>
      <c r="O76" s="16">
        <v>1.6</v>
      </c>
      <c r="P76" s="16">
        <v>2.2000000000000002</v>
      </c>
      <c r="Q76" s="16">
        <v>2.8</v>
      </c>
      <c r="R76" s="16">
        <v>2.2000000000000002</v>
      </c>
      <c r="S76" s="16">
        <v>2.2999999999999998</v>
      </c>
      <c r="T76" s="16"/>
      <c r="U76" s="16">
        <v>1.3</v>
      </c>
      <c r="V76" s="16">
        <v>1</v>
      </c>
      <c r="W76" s="16">
        <v>1</v>
      </c>
      <c r="X76" s="16">
        <v>3.9</v>
      </c>
      <c r="Y76" s="16">
        <v>4.5</v>
      </c>
      <c r="Z76" s="16">
        <v>2.2999999999999998</v>
      </c>
      <c r="AA76" s="16">
        <v>2.2999999999999998</v>
      </c>
      <c r="AB76" s="16">
        <v>2.2999999999999998</v>
      </c>
      <c r="AC76" s="16">
        <v>2.8</v>
      </c>
      <c r="AD76" s="16">
        <v>3</v>
      </c>
      <c r="AE76" s="16">
        <v>3.8</v>
      </c>
      <c r="AF76" s="16"/>
      <c r="AG76" s="16">
        <v>3.2</v>
      </c>
      <c r="AH76" s="16">
        <v>3.2</v>
      </c>
      <c r="AI76" s="16">
        <v>2.7</v>
      </c>
      <c r="AJ76" s="16">
        <v>2.4</v>
      </c>
      <c r="AK76" s="16">
        <v>2.4</v>
      </c>
      <c r="AL76" s="16">
        <v>3</v>
      </c>
      <c r="AM76" s="16">
        <v>2.6</v>
      </c>
      <c r="AN76" s="16">
        <v>2.8</v>
      </c>
      <c r="AO76" s="16">
        <v>2.2000000000000002</v>
      </c>
    </row>
    <row r="77" spans="1:41" x14ac:dyDescent="0.25">
      <c r="A77" t="s">
        <v>160</v>
      </c>
      <c r="B77" s="16" t="s">
        <v>361</v>
      </c>
      <c r="C77" s="16" t="s">
        <v>361</v>
      </c>
      <c r="D77" s="16" t="s">
        <v>361</v>
      </c>
      <c r="E77" s="16" t="s">
        <v>361</v>
      </c>
      <c r="F77" s="16" t="s">
        <v>361</v>
      </c>
      <c r="G77" s="16" t="s">
        <v>361</v>
      </c>
      <c r="H77" s="16" t="s">
        <v>361</v>
      </c>
      <c r="I77" s="16" t="s">
        <v>361</v>
      </c>
      <c r="J77" s="16"/>
      <c r="K77" s="16" t="s">
        <v>361</v>
      </c>
      <c r="L77" s="16" t="s">
        <v>361</v>
      </c>
      <c r="M77" s="16" t="s">
        <v>361</v>
      </c>
      <c r="N77" s="16" t="s">
        <v>361</v>
      </c>
      <c r="O77" s="16" t="s">
        <v>361</v>
      </c>
      <c r="P77" s="16">
        <v>0.10199999999999999</v>
      </c>
      <c r="Q77" s="16" t="s">
        <v>361</v>
      </c>
      <c r="R77" s="16">
        <v>0.89</v>
      </c>
      <c r="S77" s="16">
        <v>0.21199999999999999</v>
      </c>
      <c r="T77" s="16"/>
      <c r="U77" s="16" t="s">
        <v>361</v>
      </c>
      <c r="V77" s="16" t="s">
        <v>361</v>
      </c>
      <c r="W77" s="16" t="s">
        <v>361</v>
      </c>
      <c r="X77" s="16" t="s">
        <v>361</v>
      </c>
      <c r="Y77" s="16" t="s">
        <v>361</v>
      </c>
      <c r="Z77" s="16" t="s">
        <v>361</v>
      </c>
      <c r="AA77" s="16" t="s">
        <v>361</v>
      </c>
      <c r="AB77" s="16" t="s">
        <v>361</v>
      </c>
      <c r="AC77" s="16" t="s">
        <v>361</v>
      </c>
      <c r="AD77" s="16" t="s">
        <v>361</v>
      </c>
      <c r="AE77" s="16" t="s">
        <v>361</v>
      </c>
      <c r="AF77" s="16"/>
      <c r="AG77" s="16" t="s">
        <v>361</v>
      </c>
      <c r="AH77" s="16" t="s">
        <v>361</v>
      </c>
      <c r="AI77" s="16" t="s">
        <v>361</v>
      </c>
      <c r="AJ77" s="16" t="s">
        <v>361</v>
      </c>
      <c r="AK77" s="16" t="s">
        <v>361</v>
      </c>
      <c r="AL77" s="16" t="s">
        <v>361</v>
      </c>
      <c r="AM77" s="16" t="s">
        <v>361</v>
      </c>
      <c r="AN77" s="16" t="s">
        <v>361</v>
      </c>
      <c r="AO77" s="16" t="s">
        <v>361</v>
      </c>
    </row>
    <row r="78" spans="1:41" x14ac:dyDescent="0.25">
      <c r="A78" t="s">
        <v>161</v>
      </c>
      <c r="B78" s="16" t="s">
        <v>361</v>
      </c>
      <c r="C78" s="16" t="s">
        <v>361</v>
      </c>
      <c r="D78" s="16" t="s">
        <v>361</v>
      </c>
      <c r="E78" s="16" t="s">
        <v>361</v>
      </c>
      <c r="F78" s="16" t="s">
        <v>361</v>
      </c>
      <c r="G78" s="16" t="s">
        <v>361</v>
      </c>
      <c r="H78" s="16" t="s">
        <v>361</v>
      </c>
      <c r="I78" s="16" t="s">
        <v>361</v>
      </c>
      <c r="J78" s="16"/>
      <c r="K78" s="16" t="s">
        <v>361</v>
      </c>
      <c r="L78" s="16" t="s">
        <v>361</v>
      </c>
      <c r="M78" s="16" t="s">
        <v>361</v>
      </c>
      <c r="N78" s="16" t="s">
        <v>361</v>
      </c>
      <c r="O78" s="16" t="s">
        <v>361</v>
      </c>
      <c r="P78" s="16">
        <v>6.0999999999999999E-2</v>
      </c>
      <c r="Q78" s="16" t="s">
        <v>361</v>
      </c>
      <c r="R78" s="16">
        <v>0.22</v>
      </c>
      <c r="S78" s="16">
        <v>9.9000000000000005E-2</v>
      </c>
      <c r="T78" s="16"/>
      <c r="U78" s="16" t="s">
        <v>361</v>
      </c>
      <c r="V78" s="16" t="s">
        <v>361</v>
      </c>
      <c r="W78" s="16" t="s">
        <v>361</v>
      </c>
      <c r="X78" s="16" t="s">
        <v>361</v>
      </c>
      <c r="Y78" s="16" t="s">
        <v>361</v>
      </c>
      <c r="Z78" s="16" t="s">
        <v>361</v>
      </c>
      <c r="AA78" s="16" t="s">
        <v>361</v>
      </c>
      <c r="AB78" s="16" t="s">
        <v>361</v>
      </c>
      <c r="AC78" s="16" t="s">
        <v>361</v>
      </c>
      <c r="AD78" s="16" t="s">
        <v>361</v>
      </c>
      <c r="AE78" s="16" t="s">
        <v>361</v>
      </c>
      <c r="AF78" s="16"/>
      <c r="AG78" s="16" t="s">
        <v>361</v>
      </c>
      <c r="AH78" s="16" t="s">
        <v>361</v>
      </c>
      <c r="AI78" s="16" t="s">
        <v>361</v>
      </c>
      <c r="AJ78" s="16" t="s">
        <v>361</v>
      </c>
      <c r="AK78" s="16" t="s">
        <v>361</v>
      </c>
      <c r="AL78" s="16" t="s">
        <v>361</v>
      </c>
      <c r="AM78" s="16" t="s">
        <v>361</v>
      </c>
      <c r="AN78" s="16" t="s">
        <v>361</v>
      </c>
      <c r="AO78" s="16" t="s">
        <v>361</v>
      </c>
    </row>
    <row r="79" spans="1:41" x14ac:dyDescent="0.25">
      <c r="A79" t="s">
        <v>162</v>
      </c>
      <c r="B79" s="16" t="s">
        <v>361</v>
      </c>
      <c r="C79" s="16" t="s">
        <v>361</v>
      </c>
      <c r="D79" s="16" t="s">
        <v>361</v>
      </c>
      <c r="E79" s="16" t="s">
        <v>361</v>
      </c>
      <c r="F79" s="16" t="s">
        <v>361</v>
      </c>
      <c r="G79" s="16" t="s">
        <v>361</v>
      </c>
      <c r="H79" s="16" t="s">
        <v>361</v>
      </c>
      <c r="I79" s="16" t="s">
        <v>361</v>
      </c>
      <c r="J79" s="16"/>
      <c r="K79" s="16" t="s">
        <v>361</v>
      </c>
      <c r="L79" s="16" t="s">
        <v>361</v>
      </c>
      <c r="M79" s="16" t="s">
        <v>361</v>
      </c>
      <c r="N79" s="16" t="s">
        <v>361</v>
      </c>
      <c r="O79" s="16" t="s">
        <v>361</v>
      </c>
      <c r="P79" s="16" t="s">
        <v>361</v>
      </c>
      <c r="Q79" s="16" t="s">
        <v>361</v>
      </c>
      <c r="R79" s="16" t="s">
        <v>361</v>
      </c>
      <c r="S79" s="16" t="s">
        <v>361</v>
      </c>
      <c r="T79" s="16"/>
      <c r="U79" s="16" t="s">
        <v>361</v>
      </c>
      <c r="V79" s="16" t="s">
        <v>361</v>
      </c>
      <c r="W79" s="16" t="s">
        <v>361</v>
      </c>
      <c r="X79" s="16" t="s">
        <v>361</v>
      </c>
      <c r="Y79" s="16" t="s">
        <v>361</v>
      </c>
      <c r="Z79" s="16" t="s">
        <v>361</v>
      </c>
      <c r="AA79" s="16" t="s">
        <v>361</v>
      </c>
      <c r="AB79" s="16" t="s">
        <v>361</v>
      </c>
      <c r="AC79" s="16" t="s">
        <v>361</v>
      </c>
      <c r="AD79" s="16" t="s">
        <v>361</v>
      </c>
      <c r="AE79" s="16" t="s">
        <v>361</v>
      </c>
      <c r="AF79" s="16"/>
      <c r="AG79" s="16" t="s">
        <v>361</v>
      </c>
      <c r="AH79" s="16" t="s">
        <v>361</v>
      </c>
      <c r="AI79" s="16" t="s">
        <v>361</v>
      </c>
      <c r="AJ79" s="16" t="s">
        <v>361</v>
      </c>
      <c r="AK79" s="16" t="s">
        <v>361</v>
      </c>
      <c r="AL79" s="16" t="s">
        <v>361</v>
      </c>
      <c r="AM79" s="16" t="s">
        <v>361</v>
      </c>
      <c r="AN79" s="16" t="s">
        <v>361</v>
      </c>
      <c r="AO79" s="16" t="s">
        <v>361</v>
      </c>
    </row>
    <row r="80" spans="1:41" x14ac:dyDescent="0.25">
      <c r="A80" t="s">
        <v>163</v>
      </c>
      <c r="B80" s="16" t="s">
        <v>361</v>
      </c>
      <c r="C80" s="16" t="s">
        <v>361</v>
      </c>
      <c r="D80" s="16" t="s">
        <v>361</v>
      </c>
      <c r="E80" s="16" t="s">
        <v>361</v>
      </c>
      <c r="F80" s="16" t="s">
        <v>361</v>
      </c>
      <c r="G80" s="16" t="s">
        <v>361</v>
      </c>
      <c r="H80" s="16" t="s">
        <v>361</v>
      </c>
      <c r="I80" s="16" t="s">
        <v>361</v>
      </c>
      <c r="J80" s="16"/>
      <c r="K80" s="16" t="s">
        <v>361</v>
      </c>
      <c r="L80" s="16" t="s">
        <v>361</v>
      </c>
      <c r="M80" s="16" t="s">
        <v>361</v>
      </c>
      <c r="N80" s="16" t="s">
        <v>361</v>
      </c>
      <c r="O80" s="16" t="s">
        <v>361</v>
      </c>
      <c r="P80" s="16" t="s">
        <v>361</v>
      </c>
      <c r="Q80" s="16" t="s">
        <v>361</v>
      </c>
      <c r="R80" s="16" t="s">
        <v>361</v>
      </c>
      <c r="S80" s="16" t="s">
        <v>361</v>
      </c>
      <c r="T80" s="16"/>
      <c r="U80" s="16" t="s">
        <v>361</v>
      </c>
      <c r="V80" s="16" t="s">
        <v>361</v>
      </c>
      <c r="W80" s="16" t="s">
        <v>361</v>
      </c>
      <c r="X80" s="16" t="s">
        <v>361</v>
      </c>
      <c r="Y80" s="16" t="s">
        <v>361</v>
      </c>
      <c r="Z80" s="16" t="s">
        <v>361</v>
      </c>
      <c r="AA80" s="16" t="s">
        <v>361</v>
      </c>
      <c r="AB80" s="16" t="s">
        <v>361</v>
      </c>
      <c r="AC80" s="16" t="s">
        <v>361</v>
      </c>
      <c r="AD80" s="16" t="s">
        <v>361</v>
      </c>
      <c r="AE80" s="16" t="s">
        <v>361</v>
      </c>
      <c r="AF80" s="16"/>
      <c r="AG80" s="16" t="s">
        <v>361</v>
      </c>
      <c r="AH80" s="16" t="s">
        <v>361</v>
      </c>
      <c r="AI80" s="16" t="s">
        <v>361</v>
      </c>
      <c r="AJ80" s="16" t="s">
        <v>361</v>
      </c>
      <c r="AK80" s="16" t="s">
        <v>361</v>
      </c>
      <c r="AL80" s="16" t="s">
        <v>361</v>
      </c>
      <c r="AM80" s="16" t="s">
        <v>361</v>
      </c>
      <c r="AN80" s="16" t="s">
        <v>361</v>
      </c>
      <c r="AO80" s="16" t="s">
        <v>361</v>
      </c>
    </row>
    <row r="81" spans="1:41" x14ac:dyDescent="0.25">
      <c r="A81" t="s">
        <v>364</v>
      </c>
      <c r="B81" s="16">
        <v>0.28981600000000002</v>
      </c>
      <c r="C81" s="16">
        <v>0.258438</v>
      </c>
      <c r="D81" s="16">
        <v>0.22587200000000002</v>
      </c>
      <c r="E81" s="16">
        <v>0.27308399999999999</v>
      </c>
      <c r="F81" s="16">
        <v>0.12864400000000001</v>
      </c>
      <c r="G81" s="16">
        <v>9.6250000000000002E-2</v>
      </c>
      <c r="H81" s="16">
        <v>0.11417399999999998</v>
      </c>
      <c r="I81" s="16">
        <v>0.11560999999999999</v>
      </c>
      <c r="J81" s="16"/>
      <c r="K81" s="16">
        <v>0.329924</v>
      </c>
      <c r="L81" s="16">
        <v>0.36075999999999997</v>
      </c>
      <c r="M81" s="16">
        <v>0.34334000000000003</v>
      </c>
      <c r="N81" s="16">
        <v>0.42262</v>
      </c>
      <c r="O81" s="16">
        <v>0.42271999999999998</v>
      </c>
      <c r="P81" s="16">
        <v>0.21443999999999999</v>
      </c>
      <c r="Q81" s="16">
        <v>0.211896</v>
      </c>
      <c r="R81" s="16">
        <v>0.16263</v>
      </c>
      <c r="S81" s="16">
        <v>0.208088</v>
      </c>
      <c r="T81" s="16"/>
      <c r="U81" s="16">
        <v>0.80385799999999996</v>
      </c>
      <c r="V81" s="16">
        <v>0.79121799999999998</v>
      </c>
      <c r="W81" s="16">
        <v>0.833314</v>
      </c>
      <c r="X81" s="16">
        <v>0.42058400000000001</v>
      </c>
      <c r="Y81" s="16">
        <v>0.44038599999999994</v>
      </c>
      <c r="Z81" s="16">
        <v>0.49292400000000003</v>
      </c>
      <c r="AA81" s="16">
        <v>0.39085599999999998</v>
      </c>
      <c r="AB81" s="16">
        <v>0.44452199999999997</v>
      </c>
      <c r="AC81" s="16">
        <v>0.44347399999999998</v>
      </c>
      <c r="AD81" s="16">
        <v>0.35982000000000003</v>
      </c>
      <c r="AE81" s="16">
        <v>0.40614800000000001</v>
      </c>
      <c r="AF81" s="16"/>
      <c r="AG81" s="16">
        <v>0.22330000000000003</v>
      </c>
      <c r="AH81" s="16">
        <v>0.36943999999999999</v>
      </c>
      <c r="AI81" s="16">
        <v>0.28260599999999997</v>
      </c>
      <c r="AJ81" s="16">
        <v>0.13797999999999999</v>
      </c>
      <c r="AK81" s="16">
        <v>0.29424000000000006</v>
      </c>
      <c r="AL81" s="16">
        <v>0.29930000000000001</v>
      </c>
      <c r="AM81" s="16">
        <v>0.29258000000000001</v>
      </c>
      <c r="AN81" s="16">
        <v>0.36834</v>
      </c>
      <c r="AO81" s="16">
        <v>0.2979</v>
      </c>
    </row>
    <row r="82" spans="1:41" x14ac:dyDescent="0.25">
      <c r="A82" t="s">
        <v>164</v>
      </c>
      <c r="B82" s="16">
        <v>5.3999999999999999E-2</v>
      </c>
      <c r="C82" s="16">
        <v>5.3999999999999999E-2</v>
      </c>
      <c r="D82" s="16">
        <v>4.3999999999999997E-2</v>
      </c>
      <c r="E82" s="16">
        <v>6.5000000000000002E-2</v>
      </c>
      <c r="F82" s="16">
        <v>2.8000000000000001E-2</v>
      </c>
      <c r="G82" s="16">
        <v>2.5999999999999999E-2</v>
      </c>
      <c r="H82" s="16">
        <v>2.5999999999999999E-2</v>
      </c>
      <c r="I82" s="16">
        <v>2.5999999999999999E-2</v>
      </c>
      <c r="J82" s="16"/>
      <c r="K82" s="16">
        <v>5.6000000000000001E-2</v>
      </c>
      <c r="L82" s="16">
        <v>5.5E-2</v>
      </c>
      <c r="M82" s="16">
        <v>6.3E-2</v>
      </c>
      <c r="N82" s="16">
        <v>8.2000000000000003E-2</v>
      </c>
      <c r="O82" s="16">
        <v>6.0999999999999999E-2</v>
      </c>
      <c r="P82" s="16">
        <v>3.5000000000000003E-2</v>
      </c>
      <c r="Q82" s="16">
        <v>3.3000000000000002E-2</v>
      </c>
      <c r="R82" s="16">
        <v>3.7999999999999999E-2</v>
      </c>
      <c r="S82" s="16">
        <v>0.04</v>
      </c>
      <c r="T82" s="16"/>
      <c r="U82" s="16">
        <v>0.1</v>
      </c>
      <c r="V82" s="16">
        <v>7.4999999999999997E-2</v>
      </c>
      <c r="W82" s="16">
        <v>9.9000000000000005E-2</v>
      </c>
      <c r="X82" s="16">
        <v>5.5E-2</v>
      </c>
      <c r="Y82" s="16">
        <v>6.6000000000000003E-2</v>
      </c>
      <c r="Z82" s="16">
        <v>5.6000000000000001E-2</v>
      </c>
      <c r="AA82" s="16">
        <v>5.5E-2</v>
      </c>
      <c r="AB82" s="16">
        <v>5.1999999999999998E-2</v>
      </c>
      <c r="AC82" s="16">
        <v>0.06</v>
      </c>
      <c r="AD82" s="16">
        <v>4.4999999999999998E-2</v>
      </c>
      <c r="AE82" s="16">
        <v>4.9000000000000002E-2</v>
      </c>
      <c r="AF82" s="16"/>
      <c r="AG82" s="16">
        <v>3.4000000000000002E-2</v>
      </c>
      <c r="AH82" s="16">
        <v>4.1000000000000002E-2</v>
      </c>
      <c r="AI82" s="16">
        <v>4.8000000000000001E-2</v>
      </c>
      <c r="AJ82" s="16">
        <v>3.6999999999999998E-2</v>
      </c>
      <c r="AK82" s="16">
        <v>4.5999999999999999E-2</v>
      </c>
      <c r="AL82" s="16">
        <v>0.05</v>
      </c>
      <c r="AM82" s="16">
        <v>4.4999999999999998E-2</v>
      </c>
      <c r="AN82" s="16">
        <v>6.6000000000000003E-2</v>
      </c>
      <c r="AO82" s="16">
        <v>5.2999999999999999E-2</v>
      </c>
    </row>
    <row r="83" spans="1:41" x14ac:dyDescent="0.25">
      <c r="A83" t="s">
        <v>165</v>
      </c>
      <c r="B83" s="29">
        <v>9.76</v>
      </c>
      <c r="C83" s="29">
        <v>11.93</v>
      </c>
      <c r="D83" s="29">
        <v>10.92</v>
      </c>
      <c r="E83" s="29">
        <v>11.74</v>
      </c>
      <c r="F83" s="29">
        <v>8.34</v>
      </c>
      <c r="G83" s="29">
        <v>8.75</v>
      </c>
      <c r="H83" s="29">
        <v>7.89</v>
      </c>
      <c r="I83" s="29">
        <v>8.35</v>
      </c>
      <c r="J83" s="16"/>
      <c r="K83" s="29">
        <v>14.14</v>
      </c>
      <c r="L83" s="29">
        <v>13.6</v>
      </c>
      <c r="M83" s="29">
        <v>14.9</v>
      </c>
      <c r="N83" s="29">
        <v>15.7</v>
      </c>
      <c r="O83" s="29">
        <v>14.2</v>
      </c>
      <c r="P83" s="29">
        <v>8.4</v>
      </c>
      <c r="Q83" s="29">
        <v>8.56</v>
      </c>
      <c r="R83" s="29">
        <v>8.0500000000000007</v>
      </c>
      <c r="S83" s="29">
        <v>9.68</v>
      </c>
      <c r="T83" s="16"/>
      <c r="U83" s="29">
        <v>10.63</v>
      </c>
      <c r="V83" s="29">
        <v>10.23</v>
      </c>
      <c r="W83" s="29">
        <v>10.79</v>
      </c>
      <c r="X83" s="29">
        <v>9.24</v>
      </c>
      <c r="Y83" s="29">
        <v>8.7100000000000009</v>
      </c>
      <c r="Z83" s="29">
        <v>9.14</v>
      </c>
      <c r="AA83" s="29">
        <v>9.16</v>
      </c>
      <c r="AB83" s="29">
        <v>8.67</v>
      </c>
      <c r="AC83" s="29">
        <v>8.39</v>
      </c>
      <c r="AD83" s="29">
        <v>7.7</v>
      </c>
      <c r="AE83" s="29">
        <v>8.7799999999999994</v>
      </c>
      <c r="AF83" s="16"/>
      <c r="AG83" s="29">
        <v>15.5</v>
      </c>
      <c r="AH83" s="29">
        <v>23.4</v>
      </c>
      <c r="AI83" s="29">
        <v>20.41</v>
      </c>
      <c r="AJ83" s="29">
        <v>20.3</v>
      </c>
      <c r="AK83" s="29">
        <v>31.4</v>
      </c>
      <c r="AL83" s="29">
        <v>30.5</v>
      </c>
      <c r="AM83" s="29">
        <v>31.3</v>
      </c>
      <c r="AN83" s="29">
        <v>29.9</v>
      </c>
      <c r="AO83" s="29">
        <v>26.5</v>
      </c>
    </row>
    <row r="84" spans="1:41" x14ac:dyDescent="0.25">
      <c r="A84" t="s">
        <v>166</v>
      </c>
      <c r="B84" s="29">
        <v>0.73</v>
      </c>
      <c r="C84" s="29">
        <v>0.82</v>
      </c>
      <c r="D84" s="29">
        <v>0.74</v>
      </c>
      <c r="E84" s="29">
        <v>0.78</v>
      </c>
      <c r="F84" s="29">
        <v>0.55000000000000004</v>
      </c>
      <c r="G84" s="29">
        <v>0.56999999999999995</v>
      </c>
      <c r="H84" s="29">
        <v>0.47</v>
      </c>
      <c r="I84" s="29">
        <v>0.5</v>
      </c>
      <c r="J84" s="16"/>
      <c r="K84" s="29">
        <v>0.98</v>
      </c>
      <c r="L84" s="29">
        <v>1</v>
      </c>
      <c r="M84" s="29">
        <v>1.2</v>
      </c>
      <c r="N84" s="29">
        <v>1.1000000000000001</v>
      </c>
      <c r="O84" s="29">
        <v>1.4</v>
      </c>
      <c r="P84" s="29">
        <v>0.61</v>
      </c>
      <c r="Q84" s="29">
        <v>0.49</v>
      </c>
      <c r="R84" s="29">
        <v>0.52</v>
      </c>
      <c r="S84" s="29">
        <v>0.48</v>
      </c>
      <c r="T84" s="16"/>
      <c r="U84" s="29">
        <v>0.69</v>
      </c>
      <c r="V84" s="29">
        <v>0.9</v>
      </c>
      <c r="W84" s="29">
        <v>0.61</v>
      </c>
      <c r="X84" s="29">
        <v>0.63</v>
      </c>
      <c r="Y84" s="29">
        <v>0.55000000000000004</v>
      </c>
      <c r="Z84" s="29">
        <v>0.57999999999999996</v>
      </c>
      <c r="AA84" s="29">
        <v>0.6</v>
      </c>
      <c r="AB84" s="29">
        <v>0.47</v>
      </c>
      <c r="AC84" s="29">
        <v>0.56000000000000005</v>
      </c>
      <c r="AD84" s="29">
        <v>0.43</v>
      </c>
      <c r="AE84" s="29">
        <v>0.57999999999999996</v>
      </c>
      <c r="AF84" s="16"/>
      <c r="AG84" s="29">
        <v>1</v>
      </c>
      <c r="AH84" s="29">
        <v>1.2</v>
      </c>
      <c r="AI84" s="29">
        <v>0.9</v>
      </c>
      <c r="AJ84" s="29">
        <v>1.1000000000000001</v>
      </c>
      <c r="AK84" s="29">
        <v>1</v>
      </c>
      <c r="AL84" s="29">
        <v>1.2</v>
      </c>
      <c r="AM84" s="29">
        <v>1.5</v>
      </c>
      <c r="AN84" s="29">
        <v>1.2</v>
      </c>
      <c r="AO84" s="29">
        <v>1.1000000000000001</v>
      </c>
    </row>
    <row r="85" spans="1:41" x14ac:dyDescent="0.25">
      <c r="A85" t="s">
        <v>167</v>
      </c>
      <c r="B85" s="29" t="s">
        <v>361</v>
      </c>
      <c r="C85" s="29" t="s">
        <v>361</v>
      </c>
      <c r="D85" s="29" t="s">
        <v>361</v>
      </c>
      <c r="E85" s="29" t="s">
        <v>361</v>
      </c>
      <c r="F85" s="29" t="s">
        <v>361</v>
      </c>
      <c r="G85" s="29" t="s">
        <v>361</v>
      </c>
      <c r="H85" s="29" t="s">
        <v>361</v>
      </c>
      <c r="I85" s="29" t="s">
        <v>361</v>
      </c>
      <c r="J85" s="16"/>
      <c r="K85" s="29" t="s">
        <v>361</v>
      </c>
      <c r="L85" s="29" t="s">
        <v>361</v>
      </c>
      <c r="M85" s="29" t="s">
        <v>361</v>
      </c>
      <c r="N85" s="29" t="s">
        <v>361</v>
      </c>
      <c r="O85" s="29">
        <v>3.7999999999999999E-2</v>
      </c>
      <c r="P85" s="29" t="s">
        <v>361</v>
      </c>
      <c r="Q85" s="29" t="s">
        <v>361</v>
      </c>
      <c r="R85" s="29" t="s">
        <v>361</v>
      </c>
      <c r="S85" s="29" t="s">
        <v>361</v>
      </c>
      <c r="T85" s="16"/>
      <c r="U85" s="29" t="s">
        <v>361</v>
      </c>
      <c r="V85" s="29" t="s">
        <v>361</v>
      </c>
      <c r="W85" s="29" t="s">
        <v>361</v>
      </c>
      <c r="X85" s="29" t="s">
        <v>361</v>
      </c>
      <c r="Y85" s="29" t="s">
        <v>361</v>
      </c>
      <c r="Z85" s="29" t="s">
        <v>361</v>
      </c>
      <c r="AA85" s="29" t="s">
        <v>361</v>
      </c>
      <c r="AB85" s="29" t="s">
        <v>361</v>
      </c>
      <c r="AC85" s="29" t="s">
        <v>361</v>
      </c>
      <c r="AD85" s="29" t="s">
        <v>361</v>
      </c>
      <c r="AE85" s="29" t="s">
        <v>361</v>
      </c>
      <c r="AF85" s="16"/>
      <c r="AG85" s="29" t="s">
        <v>361</v>
      </c>
      <c r="AH85" s="29" t="s">
        <v>361</v>
      </c>
      <c r="AI85" s="29" t="s">
        <v>361</v>
      </c>
      <c r="AJ85" s="29" t="s">
        <v>361</v>
      </c>
      <c r="AK85" s="29" t="s">
        <v>361</v>
      </c>
      <c r="AL85" s="29" t="s">
        <v>361</v>
      </c>
      <c r="AM85" s="29" t="s">
        <v>361</v>
      </c>
      <c r="AN85" s="29" t="s">
        <v>361</v>
      </c>
      <c r="AO85" s="29" t="s">
        <v>361</v>
      </c>
    </row>
    <row r="86" spans="1:41" x14ac:dyDescent="0.25">
      <c r="A86" t="s">
        <v>168</v>
      </c>
      <c r="B86" s="29" t="s">
        <v>361</v>
      </c>
      <c r="C86" s="29" t="s">
        <v>361</v>
      </c>
      <c r="D86" s="29" t="s">
        <v>361</v>
      </c>
      <c r="E86" s="29" t="s">
        <v>361</v>
      </c>
      <c r="F86" s="29" t="s">
        <v>361</v>
      </c>
      <c r="G86" s="29" t="s">
        <v>361</v>
      </c>
      <c r="H86" s="29" t="s">
        <v>361</v>
      </c>
      <c r="I86" s="29" t="s">
        <v>361</v>
      </c>
      <c r="J86" s="16"/>
      <c r="K86" s="29" t="s">
        <v>361</v>
      </c>
      <c r="L86" s="29" t="s">
        <v>361</v>
      </c>
      <c r="M86" s="29" t="s">
        <v>361</v>
      </c>
      <c r="N86" s="29" t="s">
        <v>361</v>
      </c>
      <c r="O86" s="29">
        <v>2.3E-2</v>
      </c>
      <c r="P86" s="29" t="s">
        <v>361</v>
      </c>
      <c r="Q86" s="29" t="s">
        <v>361</v>
      </c>
      <c r="R86" s="29" t="s">
        <v>361</v>
      </c>
      <c r="S86" s="29" t="s">
        <v>361</v>
      </c>
      <c r="T86" s="16"/>
      <c r="U86" s="29" t="s">
        <v>361</v>
      </c>
      <c r="V86" s="29" t="s">
        <v>361</v>
      </c>
      <c r="W86" s="29" t="s">
        <v>361</v>
      </c>
      <c r="X86" s="29" t="s">
        <v>361</v>
      </c>
      <c r="Y86" s="29" t="s">
        <v>361</v>
      </c>
      <c r="Z86" s="29" t="s">
        <v>361</v>
      </c>
      <c r="AA86" s="29" t="s">
        <v>361</v>
      </c>
      <c r="AB86" s="29" t="s">
        <v>361</v>
      </c>
      <c r="AC86" s="29" t="s">
        <v>361</v>
      </c>
      <c r="AD86" s="29" t="s">
        <v>361</v>
      </c>
      <c r="AE86" s="29" t="s">
        <v>361</v>
      </c>
      <c r="AF86" s="16"/>
      <c r="AG86" s="29" t="s">
        <v>361</v>
      </c>
      <c r="AH86" s="29" t="s">
        <v>361</v>
      </c>
      <c r="AI86" s="29" t="s">
        <v>361</v>
      </c>
      <c r="AJ86" s="29" t="s">
        <v>361</v>
      </c>
      <c r="AK86" s="29" t="s">
        <v>361</v>
      </c>
      <c r="AL86" s="29" t="s">
        <v>361</v>
      </c>
      <c r="AM86" s="29" t="s">
        <v>361</v>
      </c>
      <c r="AN86" s="29" t="s">
        <v>361</v>
      </c>
      <c r="AO86" s="29" t="s">
        <v>361</v>
      </c>
    </row>
    <row r="87" spans="1:41" x14ac:dyDescent="0.25">
      <c r="A87" t="s">
        <v>169</v>
      </c>
      <c r="B87" s="29">
        <v>11.2</v>
      </c>
      <c r="C87" s="29">
        <v>6.94</v>
      </c>
      <c r="D87" s="29">
        <v>8.23</v>
      </c>
      <c r="E87" s="29">
        <v>6.62</v>
      </c>
      <c r="F87" s="29">
        <v>50.8</v>
      </c>
      <c r="G87" s="29">
        <v>42.8</v>
      </c>
      <c r="H87" s="29">
        <v>47.3</v>
      </c>
      <c r="I87" s="29">
        <v>47.4</v>
      </c>
      <c r="J87" s="16"/>
      <c r="K87" s="29">
        <v>20.8</v>
      </c>
      <c r="L87" s="29">
        <v>22.7</v>
      </c>
      <c r="M87" s="29">
        <v>19.399999999999999</v>
      </c>
      <c r="N87" s="29">
        <v>21</v>
      </c>
      <c r="O87" s="29">
        <v>26.3</v>
      </c>
      <c r="P87" s="29">
        <v>108</v>
      </c>
      <c r="Q87" s="29">
        <v>93.6</v>
      </c>
      <c r="R87" s="29">
        <v>107.6</v>
      </c>
      <c r="S87" s="29">
        <v>96.5</v>
      </c>
      <c r="T87" s="16"/>
      <c r="U87" s="29">
        <v>2.86</v>
      </c>
      <c r="V87" s="29">
        <v>2.72</v>
      </c>
      <c r="W87" s="29">
        <v>2.61</v>
      </c>
      <c r="X87" s="29">
        <v>22.8</v>
      </c>
      <c r="Y87" s="29">
        <v>24.3</v>
      </c>
      <c r="Z87" s="29">
        <v>23.67</v>
      </c>
      <c r="AA87" s="29">
        <v>20.53</v>
      </c>
      <c r="AB87" s="29">
        <v>19.47</v>
      </c>
      <c r="AC87" s="29">
        <v>23.08</v>
      </c>
      <c r="AD87" s="29">
        <v>24.84</v>
      </c>
      <c r="AE87" s="29">
        <v>19.3</v>
      </c>
      <c r="AF87" s="16"/>
      <c r="AG87" s="29">
        <v>23.94</v>
      </c>
      <c r="AH87" s="29">
        <v>38.299999999999997</v>
      </c>
      <c r="AI87" s="29">
        <v>44.4</v>
      </c>
      <c r="AJ87" s="29">
        <v>41.8</v>
      </c>
      <c r="AK87" s="29">
        <v>41.8</v>
      </c>
      <c r="AL87" s="29">
        <v>25.5</v>
      </c>
      <c r="AM87" s="29">
        <v>31.3</v>
      </c>
      <c r="AN87" s="29">
        <v>40.799999999999997</v>
      </c>
      <c r="AO87" s="29">
        <v>24.24</v>
      </c>
    </row>
    <row r="88" spans="1:41" x14ac:dyDescent="0.25">
      <c r="A88" t="s">
        <v>170</v>
      </c>
      <c r="B88" s="29">
        <v>0.86</v>
      </c>
      <c r="C88" s="29">
        <v>0.43</v>
      </c>
      <c r="D88" s="29">
        <v>0.4</v>
      </c>
      <c r="E88" s="29">
        <v>0.36</v>
      </c>
      <c r="F88" s="29">
        <v>1.9</v>
      </c>
      <c r="G88" s="29">
        <v>1.8</v>
      </c>
      <c r="H88" s="29">
        <v>1.7</v>
      </c>
      <c r="I88" s="29">
        <v>1.6</v>
      </c>
      <c r="J88" s="16"/>
      <c r="K88" s="29">
        <v>1.2</v>
      </c>
      <c r="L88" s="29">
        <v>1.2</v>
      </c>
      <c r="M88" s="29">
        <v>1.5</v>
      </c>
      <c r="N88" s="29">
        <v>0.75</v>
      </c>
      <c r="O88" s="29">
        <v>2.2000000000000002</v>
      </c>
      <c r="P88" s="29">
        <v>5.7</v>
      </c>
      <c r="Q88" s="29">
        <v>4.5</v>
      </c>
      <c r="R88" s="29">
        <v>3.7</v>
      </c>
      <c r="S88" s="29">
        <v>4.3</v>
      </c>
      <c r="T88" s="16"/>
      <c r="U88" s="29">
        <v>0.16</v>
      </c>
      <c r="V88" s="29">
        <v>0.15</v>
      </c>
      <c r="W88" s="29">
        <v>0.15</v>
      </c>
      <c r="X88" s="29">
        <v>1.4</v>
      </c>
      <c r="Y88" s="29">
        <v>1.3</v>
      </c>
      <c r="Z88" s="29">
        <v>0.95</v>
      </c>
      <c r="AA88" s="29">
        <v>0.73</v>
      </c>
      <c r="AB88" s="29">
        <v>0.56000000000000005</v>
      </c>
      <c r="AC88" s="29">
        <v>0.81</v>
      </c>
      <c r="AD88" s="29">
        <v>0.95</v>
      </c>
      <c r="AE88" s="29">
        <v>1.2</v>
      </c>
      <c r="AF88" s="16"/>
      <c r="AG88" s="29">
        <v>0.99</v>
      </c>
      <c r="AH88" s="29">
        <v>1.8</v>
      </c>
      <c r="AI88" s="29">
        <v>1.8</v>
      </c>
      <c r="AJ88" s="29">
        <v>1.6</v>
      </c>
      <c r="AK88" s="29">
        <v>1.3</v>
      </c>
      <c r="AL88" s="29">
        <v>1.1000000000000001</v>
      </c>
      <c r="AM88" s="29">
        <v>1.6</v>
      </c>
      <c r="AN88" s="29">
        <v>1.5</v>
      </c>
      <c r="AO88" s="29">
        <v>0.83</v>
      </c>
    </row>
    <row r="89" spans="1:41" x14ac:dyDescent="0.25">
      <c r="A89" t="s">
        <v>171</v>
      </c>
      <c r="B89" s="29">
        <v>2330</v>
      </c>
      <c r="C89" s="29">
        <v>2090</v>
      </c>
      <c r="D89" s="29">
        <v>2110</v>
      </c>
      <c r="E89" s="29">
        <v>1996</v>
      </c>
      <c r="F89" s="29">
        <v>1311</v>
      </c>
      <c r="G89" s="29">
        <v>1355</v>
      </c>
      <c r="H89" s="29">
        <v>1516</v>
      </c>
      <c r="I89" s="29">
        <v>1398</v>
      </c>
      <c r="J89" s="16"/>
      <c r="K89" s="29">
        <v>2135</v>
      </c>
      <c r="L89" s="29">
        <v>1813</v>
      </c>
      <c r="M89" s="29">
        <v>2050</v>
      </c>
      <c r="N89" s="29">
        <v>2129</v>
      </c>
      <c r="O89" s="29">
        <v>2250</v>
      </c>
      <c r="P89" s="29">
        <v>1228</v>
      </c>
      <c r="Q89" s="29">
        <v>1329</v>
      </c>
      <c r="R89" s="29">
        <v>1177</v>
      </c>
      <c r="S89" s="29">
        <v>1266</v>
      </c>
      <c r="T89" s="16"/>
      <c r="U89" s="29">
        <v>1014</v>
      </c>
      <c r="V89" s="29">
        <v>1047</v>
      </c>
      <c r="W89" s="29">
        <v>1013</v>
      </c>
      <c r="X89" s="29">
        <v>681</v>
      </c>
      <c r="Y89" s="29">
        <v>663</v>
      </c>
      <c r="Z89" s="29">
        <v>646</v>
      </c>
      <c r="AA89" s="29">
        <v>700</v>
      </c>
      <c r="AB89" s="29">
        <v>745</v>
      </c>
      <c r="AC89" s="29">
        <v>672</v>
      </c>
      <c r="AD89" s="29">
        <v>675</v>
      </c>
      <c r="AE89" s="29">
        <v>759</v>
      </c>
      <c r="AF89" s="16"/>
      <c r="AG89" s="29">
        <v>1564</v>
      </c>
      <c r="AH89" s="29">
        <v>2700</v>
      </c>
      <c r="AI89" s="29">
        <v>3200</v>
      </c>
      <c r="AJ89" s="29">
        <v>3450</v>
      </c>
      <c r="AK89" s="29">
        <v>3040</v>
      </c>
      <c r="AL89" s="29">
        <v>2059</v>
      </c>
      <c r="AM89" s="29">
        <v>2238</v>
      </c>
      <c r="AN89" s="29">
        <v>2810</v>
      </c>
      <c r="AO89" s="29">
        <v>1929</v>
      </c>
    </row>
    <row r="90" spans="1:41" x14ac:dyDescent="0.25">
      <c r="A90" t="s">
        <v>172</v>
      </c>
      <c r="B90" s="29">
        <v>160</v>
      </c>
      <c r="C90" s="29">
        <v>100</v>
      </c>
      <c r="D90" s="29">
        <v>110</v>
      </c>
      <c r="E90" s="29">
        <v>85</v>
      </c>
      <c r="F90" s="29">
        <v>50</v>
      </c>
      <c r="G90" s="29">
        <v>73</v>
      </c>
      <c r="H90" s="29">
        <v>61</v>
      </c>
      <c r="I90" s="29">
        <v>43</v>
      </c>
      <c r="J90" s="16"/>
      <c r="K90" s="29">
        <v>90</v>
      </c>
      <c r="L90" s="29">
        <v>85</v>
      </c>
      <c r="M90" s="29">
        <v>140</v>
      </c>
      <c r="N90" s="29">
        <v>75</v>
      </c>
      <c r="O90" s="29">
        <v>140</v>
      </c>
      <c r="P90" s="29">
        <v>55</v>
      </c>
      <c r="Q90" s="29">
        <v>62</v>
      </c>
      <c r="R90" s="29">
        <v>50</v>
      </c>
      <c r="S90" s="29">
        <v>49</v>
      </c>
      <c r="T90" s="16"/>
      <c r="U90" s="29">
        <v>52</v>
      </c>
      <c r="V90" s="29">
        <v>36</v>
      </c>
      <c r="W90" s="29">
        <v>35</v>
      </c>
      <c r="X90" s="29">
        <v>38</v>
      </c>
      <c r="Y90" s="29">
        <v>36</v>
      </c>
      <c r="Z90" s="29">
        <v>26</v>
      </c>
      <c r="AA90" s="29">
        <v>26</v>
      </c>
      <c r="AB90" s="29">
        <v>26</v>
      </c>
      <c r="AC90" s="29">
        <v>23</v>
      </c>
      <c r="AD90" s="29">
        <v>27</v>
      </c>
      <c r="AE90" s="29">
        <v>43</v>
      </c>
      <c r="AF90" s="16"/>
      <c r="AG90" s="29">
        <v>74</v>
      </c>
      <c r="AH90" s="29">
        <v>110</v>
      </c>
      <c r="AI90" s="29">
        <v>100</v>
      </c>
      <c r="AJ90" s="29">
        <v>120</v>
      </c>
      <c r="AK90" s="29">
        <v>110</v>
      </c>
      <c r="AL90" s="29">
        <v>82</v>
      </c>
      <c r="AM90" s="29">
        <v>61</v>
      </c>
      <c r="AN90" s="29">
        <v>98</v>
      </c>
      <c r="AO90" s="29">
        <v>67</v>
      </c>
    </row>
    <row r="91" spans="1:41" x14ac:dyDescent="0.25">
      <c r="A91" t="s">
        <v>173</v>
      </c>
      <c r="B91" s="29" t="s">
        <v>361</v>
      </c>
      <c r="C91" s="29" t="s">
        <v>361</v>
      </c>
      <c r="D91" s="29" t="s">
        <v>361</v>
      </c>
      <c r="E91" s="29" t="s">
        <v>361</v>
      </c>
      <c r="F91" s="29" t="s">
        <v>361</v>
      </c>
      <c r="G91" s="29" t="s">
        <v>361</v>
      </c>
      <c r="H91" s="29" t="s">
        <v>361</v>
      </c>
      <c r="I91" s="29" t="s">
        <v>361</v>
      </c>
      <c r="J91" s="16"/>
      <c r="K91" s="29" t="s">
        <v>361</v>
      </c>
      <c r="L91" s="29" t="s">
        <v>361</v>
      </c>
      <c r="M91" s="29" t="s">
        <v>361</v>
      </c>
      <c r="N91" s="29" t="s">
        <v>361</v>
      </c>
      <c r="O91" s="29" t="s">
        <v>361</v>
      </c>
      <c r="P91" s="29" t="s">
        <v>361</v>
      </c>
      <c r="Q91" s="29" t="s">
        <v>361</v>
      </c>
      <c r="R91" s="29">
        <v>9.6000000000000002E-2</v>
      </c>
      <c r="S91" s="29" t="s">
        <v>361</v>
      </c>
      <c r="T91" s="16"/>
      <c r="U91" s="29" t="s">
        <v>361</v>
      </c>
      <c r="V91" s="29" t="s">
        <v>361</v>
      </c>
      <c r="W91" s="29" t="s">
        <v>361</v>
      </c>
      <c r="X91" s="29" t="s">
        <v>361</v>
      </c>
      <c r="Y91" s="29" t="s">
        <v>361</v>
      </c>
      <c r="Z91" s="29" t="s">
        <v>361</v>
      </c>
      <c r="AA91" s="29" t="s">
        <v>361</v>
      </c>
      <c r="AB91" s="29" t="s">
        <v>361</v>
      </c>
      <c r="AC91" s="29" t="s">
        <v>361</v>
      </c>
      <c r="AD91" s="29" t="s">
        <v>361</v>
      </c>
      <c r="AE91" s="29" t="s">
        <v>361</v>
      </c>
      <c r="AF91" s="16"/>
      <c r="AG91" s="29" t="s">
        <v>361</v>
      </c>
      <c r="AH91" s="29" t="s">
        <v>361</v>
      </c>
      <c r="AI91" s="29" t="s">
        <v>361</v>
      </c>
      <c r="AJ91" s="29" t="s">
        <v>361</v>
      </c>
      <c r="AK91" s="29" t="s">
        <v>361</v>
      </c>
      <c r="AL91" s="29" t="s">
        <v>361</v>
      </c>
      <c r="AM91" s="29" t="s">
        <v>361</v>
      </c>
      <c r="AN91" s="29" t="s">
        <v>361</v>
      </c>
      <c r="AO91" s="29" t="s">
        <v>361</v>
      </c>
    </row>
    <row r="92" spans="1:41" x14ac:dyDescent="0.25">
      <c r="A92" t="s">
        <v>174</v>
      </c>
      <c r="B92" s="29" t="s">
        <v>361</v>
      </c>
      <c r="C92" s="29" t="s">
        <v>361</v>
      </c>
      <c r="D92" s="29" t="s">
        <v>361</v>
      </c>
      <c r="E92" s="29" t="s">
        <v>361</v>
      </c>
      <c r="F92" s="29" t="s">
        <v>361</v>
      </c>
      <c r="G92" s="29" t="s">
        <v>361</v>
      </c>
      <c r="H92" s="29" t="s">
        <v>361</v>
      </c>
      <c r="I92" s="29" t="s">
        <v>361</v>
      </c>
      <c r="J92" s="16"/>
      <c r="K92" s="29" t="s">
        <v>361</v>
      </c>
      <c r="L92" s="29" t="s">
        <v>361</v>
      </c>
      <c r="M92" s="29" t="s">
        <v>361</v>
      </c>
      <c r="N92" s="29" t="s">
        <v>361</v>
      </c>
      <c r="O92" s="29" t="s">
        <v>361</v>
      </c>
      <c r="P92" s="29" t="s">
        <v>361</v>
      </c>
      <c r="Q92" s="29" t="s">
        <v>361</v>
      </c>
      <c r="R92" s="29">
        <v>3.9E-2</v>
      </c>
      <c r="S92" s="29" t="s">
        <v>361</v>
      </c>
      <c r="T92" s="16"/>
      <c r="U92" s="29" t="s">
        <v>361</v>
      </c>
      <c r="V92" s="29" t="s">
        <v>361</v>
      </c>
      <c r="W92" s="29" t="s">
        <v>361</v>
      </c>
      <c r="X92" s="29" t="s">
        <v>361</v>
      </c>
      <c r="Y92" s="29" t="s">
        <v>361</v>
      </c>
      <c r="Z92" s="29" t="s">
        <v>361</v>
      </c>
      <c r="AA92" s="29" t="s">
        <v>361</v>
      </c>
      <c r="AB92" s="29" t="s">
        <v>361</v>
      </c>
      <c r="AC92" s="29" t="s">
        <v>361</v>
      </c>
      <c r="AD92" s="29" t="s">
        <v>361</v>
      </c>
      <c r="AE92" s="29" t="s">
        <v>361</v>
      </c>
      <c r="AF92" s="16"/>
      <c r="AG92" s="29" t="s">
        <v>361</v>
      </c>
      <c r="AH92" s="29" t="s">
        <v>361</v>
      </c>
      <c r="AI92" s="29" t="s">
        <v>361</v>
      </c>
      <c r="AJ92" s="29" t="s">
        <v>361</v>
      </c>
      <c r="AK92" s="29" t="s">
        <v>361</v>
      </c>
      <c r="AL92" s="29" t="s">
        <v>361</v>
      </c>
      <c r="AM92" s="29" t="s">
        <v>361</v>
      </c>
      <c r="AN92" s="29" t="s">
        <v>361</v>
      </c>
      <c r="AO92" s="29" t="s">
        <v>361</v>
      </c>
    </row>
    <row r="93" spans="1:41" x14ac:dyDescent="0.25">
      <c r="A93" t="s">
        <v>175</v>
      </c>
      <c r="B93" s="29" t="s">
        <v>361</v>
      </c>
      <c r="C93" s="29" t="s">
        <v>361</v>
      </c>
      <c r="D93" s="29" t="s">
        <v>361</v>
      </c>
      <c r="E93" s="29" t="s">
        <v>361</v>
      </c>
      <c r="F93" s="29" t="s">
        <v>361</v>
      </c>
      <c r="G93" s="29" t="s">
        <v>361</v>
      </c>
      <c r="H93" s="29" t="s">
        <v>361</v>
      </c>
      <c r="I93" s="29" t="s">
        <v>361</v>
      </c>
      <c r="J93" s="16"/>
      <c r="K93" s="29" t="s">
        <v>361</v>
      </c>
      <c r="L93" s="29" t="s">
        <v>361</v>
      </c>
      <c r="M93" s="29" t="s">
        <v>361</v>
      </c>
      <c r="N93" s="29" t="s">
        <v>361</v>
      </c>
      <c r="O93" s="29" t="s">
        <v>361</v>
      </c>
      <c r="P93" s="29" t="s">
        <v>361</v>
      </c>
      <c r="Q93" s="29" t="s">
        <v>361</v>
      </c>
      <c r="R93" s="29">
        <v>0.21099999999999999</v>
      </c>
      <c r="S93" s="29">
        <v>0.123</v>
      </c>
      <c r="T93" s="16"/>
      <c r="U93" s="29" t="s">
        <v>361</v>
      </c>
      <c r="V93" s="29" t="s">
        <v>361</v>
      </c>
      <c r="W93" s="29" t="s">
        <v>361</v>
      </c>
      <c r="X93" s="29" t="s">
        <v>361</v>
      </c>
      <c r="Y93" s="29" t="s">
        <v>361</v>
      </c>
      <c r="Z93" s="29" t="s">
        <v>361</v>
      </c>
      <c r="AA93" s="29" t="s">
        <v>361</v>
      </c>
      <c r="AB93" s="29" t="s">
        <v>361</v>
      </c>
      <c r="AC93" s="29" t="s">
        <v>361</v>
      </c>
      <c r="AD93" s="29" t="s">
        <v>361</v>
      </c>
      <c r="AE93" s="29" t="s">
        <v>361</v>
      </c>
      <c r="AF93" s="16"/>
      <c r="AG93" s="29" t="s">
        <v>361</v>
      </c>
      <c r="AH93" s="29" t="s">
        <v>361</v>
      </c>
      <c r="AI93" s="29" t="s">
        <v>361</v>
      </c>
      <c r="AJ93" s="29" t="s">
        <v>361</v>
      </c>
      <c r="AK93" s="29" t="s">
        <v>361</v>
      </c>
      <c r="AL93" s="29" t="s">
        <v>361</v>
      </c>
      <c r="AM93" s="29" t="s">
        <v>361</v>
      </c>
      <c r="AN93" s="29" t="s">
        <v>361</v>
      </c>
      <c r="AO93" s="29" t="s">
        <v>361</v>
      </c>
    </row>
    <row r="94" spans="1:41" x14ac:dyDescent="0.25">
      <c r="A94" t="s">
        <v>176</v>
      </c>
      <c r="B94" s="29" t="s">
        <v>361</v>
      </c>
      <c r="C94" s="29" t="s">
        <v>361</v>
      </c>
      <c r="D94" s="29" t="s">
        <v>361</v>
      </c>
      <c r="E94" s="29" t="s">
        <v>361</v>
      </c>
      <c r="F94" s="29" t="s">
        <v>361</v>
      </c>
      <c r="G94" s="29" t="s">
        <v>361</v>
      </c>
      <c r="H94" s="29" t="s">
        <v>361</v>
      </c>
      <c r="I94" s="29" t="s">
        <v>361</v>
      </c>
      <c r="J94" s="16"/>
      <c r="K94" s="29" t="s">
        <v>361</v>
      </c>
      <c r="L94" s="29" t="s">
        <v>361</v>
      </c>
      <c r="M94" s="29" t="s">
        <v>361</v>
      </c>
      <c r="N94" s="29" t="s">
        <v>361</v>
      </c>
      <c r="O94" s="29" t="s">
        <v>361</v>
      </c>
      <c r="P94" s="29" t="s">
        <v>361</v>
      </c>
      <c r="Q94" s="29" t="s">
        <v>361</v>
      </c>
      <c r="R94" s="29">
        <v>6.5000000000000002E-2</v>
      </c>
      <c r="S94" s="29">
        <v>3.7999999999999999E-2</v>
      </c>
      <c r="T94" s="16"/>
      <c r="U94" s="29" t="s">
        <v>361</v>
      </c>
      <c r="V94" s="29" t="s">
        <v>361</v>
      </c>
      <c r="W94" s="29" t="s">
        <v>361</v>
      </c>
      <c r="X94" s="29" t="s">
        <v>361</v>
      </c>
      <c r="Y94" s="29" t="s">
        <v>361</v>
      </c>
      <c r="Z94" s="29" t="s">
        <v>361</v>
      </c>
      <c r="AA94" s="29" t="s">
        <v>361</v>
      </c>
      <c r="AB94" s="29" t="s">
        <v>361</v>
      </c>
      <c r="AC94" s="29" t="s">
        <v>361</v>
      </c>
      <c r="AD94" s="29" t="s">
        <v>361</v>
      </c>
      <c r="AE94" s="29" t="s">
        <v>361</v>
      </c>
      <c r="AF94" s="16"/>
      <c r="AG94" s="29" t="s">
        <v>361</v>
      </c>
      <c r="AH94" s="29" t="s">
        <v>361</v>
      </c>
      <c r="AI94" s="29" t="s">
        <v>361</v>
      </c>
      <c r="AJ94" s="29" t="s">
        <v>361</v>
      </c>
      <c r="AK94" s="29" t="s">
        <v>361</v>
      </c>
      <c r="AL94" s="29" t="s">
        <v>361</v>
      </c>
      <c r="AM94" s="29" t="s">
        <v>361</v>
      </c>
      <c r="AN94" s="29" t="s">
        <v>361</v>
      </c>
      <c r="AO94" s="29" t="s">
        <v>361</v>
      </c>
    </row>
    <row r="95" spans="1:41" x14ac:dyDescent="0.25">
      <c r="A95" t="s">
        <v>177</v>
      </c>
      <c r="B95" s="29" t="s">
        <v>361</v>
      </c>
      <c r="C95" s="29" t="s">
        <v>361</v>
      </c>
      <c r="D95" s="29" t="s">
        <v>361</v>
      </c>
      <c r="E95" s="29" t="s">
        <v>361</v>
      </c>
      <c r="F95" s="29" t="s">
        <v>361</v>
      </c>
      <c r="G95" s="29" t="s">
        <v>361</v>
      </c>
      <c r="H95" s="29" t="s">
        <v>361</v>
      </c>
      <c r="I95" s="29" t="s">
        <v>361</v>
      </c>
      <c r="J95" s="16"/>
      <c r="K95" s="29" t="s">
        <v>361</v>
      </c>
      <c r="L95" s="29" t="s">
        <v>361</v>
      </c>
      <c r="M95" s="29" t="s">
        <v>361</v>
      </c>
      <c r="N95" s="29" t="s">
        <v>361</v>
      </c>
      <c r="O95" s="29" t="s">
        <v>361</v>
      </c>
      <c r="P95" s="29" t="s">
        <v>361</v>
      </c>
      <c r="Q95" s="29" t="s">
        <v>361</v>
      </c>
      <c r="R95" s="29" t="s">
        <v>361</v>
      </c>
      <c r="S95" s="29" t="s">
        <v>361</v>
      </c>
      <c r="T95" s="16"/>
      <c r="U95" s="29" t="s">
        <v>361</v>
      </c>
      <c r="V95" s="29" t="s">
        <v>361</v>
      </c>
      <c r="W95" s="29" t="s">
        <v>361</v>
      </c>
      <c r="X95" s="29" t="s">
        <v>361</v>
      </c>
      <c r="Y95" s="29" t="s">
        <v>361</v>
      </c>
      <c r="Z95" s="29" t="s">
        <v>361</v>
      </c>
      <c r="AA95" s="29" t="s">
        <v>361</v>
      </c>
      <c r="AB95" s="29" t="s">
        <v>361</v>
      </c>
      <c r="AC95" s="29" t="s">
        <v>361</v>
      </c>
      <c r="AD95" s="29" t="s">
        <v>361</v>
      </c>
      <c r="AE95" s="29" t="s">
        <v>361</v>
      </c>
      <c r="AF95" s="16"/>
      <c r="AG95" s="29" t="s">
        <v>361</v>
      </c>
      <c r="AH95" s="29" t="s">
        <v>361</v>
      </c>
      <c r="AI95" s="29" t="s">
        <v>361</v>
      </c>
      <c r="AJ95" s="29" t="s">
        <v>361</v>
      </c>
      <c r="AK95" s="29" t="s">
        <v>361</v>
      </c>
      <c r="AL95" s="29" t="s">
        <v>361</v>
      </c>
      <c r="AM95" s="29" t="s">
        <v>361</v>
      </c>
      <c r="AN95" s="29" t="s">
        <v>361</v>
      </c>
      <c r="AO95" s="29" t="s">
        <v>361</v>
      </c>
    </row>
    <row r="96" spans="1:41" x14ac:dyDescent="0.25">
      <c r="A96" t="s">
        <v>178</v>
      </c>
      <c r="B96" s="29" t="s">
        <v>361</v>
      </c>
      <c r="C96" s="29" t="s">
        <v>361</v>
      </c>
      <c r="D96" s="29" t="s">
        <v>361</v>
      </c>
      <c r="E96" s="29" t="s">
        <v>361</v>
      </c>
      <c r="F96" s="29" t="s">
        <v>361</v>
      </c>
      <c r="G96" s="29" t="s">
        <v>361</v>
      </c>
      <c r="H96" s="29" t="s">
        <v>361</v>
      </c>
      <c r="I96" s="29" t="s">
        <v>361</v>
      </c>
      <c r="J96" s="16"/>
      <c r="K96" s="29" t="s">
        <v>361</v>
      </c>
      <c r="L96" s="29" t="s">
        <v>361</v>
      </c>
      <c r="M96" s="29" t="s">
        <v>361</v>
      </c>
      <c r="N96" s="29" t="s">
        <v>361</v>
      </c>
      <c r="O96" s="29" t="s">
        <v>361</v>
      </c>
      <c r="P96" s="29" t="s">
        <v>361</v>
      </c>
      <c r="Q96" s="29" t="s">
        <v>361</v>
      </c>
      <c r="R96" s="29" t="s">
        <v>361</v>
      </c>
      <c r="S96" s="29" t="s">
        <v>361</v>
      </c>
      <c r="T96" s="16"/>
      <c r="U96" s="29" t="s">
        <v>361</v>
      </c>
      <c r="V96" s="29" t="s">
        <v>361</v>
      </c>
      <c r="W96" s="29" t="s">
        <v>361</v>
      </c>
      <c r="X96" s="29" t="s">
        <v>361</v>
      </c>
      <c r="Y96" s="29" t="s">
        <v>361</v>
      </c>
      <c r="Z96" s="29" t="s">
        <v>361</v>
      </c>
      <c r="AA96" s="29" t="s">
        <v>361</v>
      </c>
      <c r="AB96" s="29" t="s">
        <v>361</v>
      </c>
      <c r="AC96" s="29" t="s">
        <v>361</v>
      </c>
      <c r="AD96" s="29" t="s">
        <v>361</v>
      </c>
      <c r="AE96" s="29" t="s">
        <v>361</v>
      </c>
      <c r="AF96" s="16"/>
      <c r="AG96" s="29" t="s">
        <v>361</v>
      </c>
      <c r="AH96" s="29" t="s">
        <v>361</v>
      </c>
      <c r="AI96" s="29" t="s">
        <v>361</v>
      </c>
      <c r="AJ96" s="29" t="s">
        <v>361</v>
      </c>
      <c r="AK96" s="29" t="s">
        <v>361</v>
      </c>
      <c r="AL96" s="29" t="s">
        <v>361</v>
      </c>
      <c r="AM96" s="29" t="s">
        <v>361</v>
      </c>
      <c r="AN96" s="29" t="s">
        <v>361</v>
      </c>
      <c r="AO96" s="29" t="s">
        <v>361</v>
      </c>
    </row>
    <row r="97" spans="1:41" x14ac:dyDescent="0.25">
      <c r="A97" t="s">
        <v>179</v>
      </c>
      <c r="B97" s="29" t="s">
        <v>361</v>
      </c>
      <c r="C97" s="29" t="s">
        <v>361</v>
      </c>
      <c r="D97" s="29" t="s">
        <v>361</v>
      </c>
      <c r="E97" s="29" t="s">
        <v>361</v>
      </c>
      <c r="F97" s="29" t="s">
        <v>361</v>
      </c>
      <c r="G97" s="29" t="s">
        <v>361</v>
      </c>
      <c r="H97" s="29" t="s">
        <v>361</v>
      </c>
      <c r="I97" s="29" t="s">
        <v>361</v>
      </c>
      <c r="J97" s="16"/>
      <c r="K97" s="29" t="s">
        <v>361</v>
      </c>
      <c r="L97" s="29" t="s">
        <v>361</v>
      </c>
      <c r="M97" s="29" t="s">
        <v>361</v>
      </c>
      <c r="N97" s="29" t="s">
        <v>361</v>
      </c>
      <c r="O97" s="29" t="s">
        <v>361</v>
      </c>
      <c r="P97" s="29" t="s">
        <v>361</v>
      </c>
      <c r="Q97" s="29" t="s">
        <v>361</v>
      </c>
      <c r="R97" s="29" t="s">
        <v>361</v>
      </c>
      <c r="S97" s="29" t="s">
        <v>361</v>
      </c>
      <c r="T97" s="16"/>
      <c r="U97" s="29" t="s">
        <v>361</v>
      </c>
      <c r="V97" s="29" t="s">
        <v>361</v>
      </c>
      <c r="W97" s="29" t="s">
        <v>361</v>
      </c>
      <c r="X97" s="29" t="s">
        <v>361</v>
      </c>
      <c r="Y97" s="29" t="s">
        <v>361</v>
      </c>
      <c r="Z97" s="29" t="s">
        <v>361</v>
      </c>
      <c r="AA97" s="29" t="s">
        <v>361</v>
      </c>
      <c r="AB97" s="29" t="s">
        <v>361</v>
      </c>
      <c r="AC97" s="29" t="s">
        <v>361</v>
      </c>
      <c r="AD97" s="29" t="s">
        <v>361</v>
      </c>
      <c r="AE97" s="29" t="s">
        <v>361</v>
      </c>
      <c r="AF97" s="16"/>
      <c r="AG97" s="29" t="s">
        <v>361</v>
      </c>
      <c r="AH97" s="29" t="s">
        <v>361</v>
      </c>
      <c r="AI97" s="29" t="s">
        <v>361</v>
      </c>
      <c r="AJ97" s="29" t="s">
        <v>361</v>
      </c>
      <c r="AK97" s="29" t="s">
        <v>361</v>
      </c>
      <c r="AL97" s="29" t="s">
        <v>361</v>
      </c>
      <c r="AM97" s="29" t="s">
        <v>361</v>
      </c>
      <c r="AN97" s="29" t="s">
        <v>361</v>
      </c>
      <c r="AO97" s="29" t="s">
        <v>361</v>
      </c>
    </row>
    <row r="98" spans="1:41" x14ac:dyDescent="0.25">
      <c r="A98" t="s">
        <v>180</v>
      </c>
      <c r="B98" s="29" t="s">
        <v>361</v>
      </c>
      <c r="C98" s="29" t="s">
        <v>361</v>
      </c>
      <c r="D98" s="29" t="s">
        <v>361</v>
      </c>
      <c r="E98" s="29" t="s">
        <v>361</v>
      </c>
      <c r="F98" s="29" t="s">
        <v>361</v>
      </c>
      <c r="G98" s="29" t="s">
        <v>361</v>
      </c>
      <c r="H98" s="29" t="s">
        <v>361</v>
      </c>
      <c r="I98" s="29" t="s">
        <v>361</v>
      </c>
      <c r="J98" s="16"/>
      <c r="K98" s="29" t="s">
        <v>361</v>
      </c>
      <c r="L98" s="29" t="s">
        <v>361</v>
      </c>
      <c r="M98" s="29" t="s">
        <v>361</v>
      </c>
      <c r="N98" s="29" t="s">
        <v>361</v>
      </c>
      <c r="O98" s="29" t="s">
        <v>361</v>
      </c>
      <c r="P98" s="29" t="s">
        <v>361</v>
      </c>
      <c r="Q98" s="29" t="s">
        <v>361</v>
      </c>
      <c r="R98" s="29" t="s">
        <v>361</v>
      </c>
      <c r="S98" s="29" t="s">
        <v>361</v>
      </c>
      <c r="T98" s="16"/>
      <c r="U98" s="29" t="s">
        <v>361</v>
      </c>
      <c r="V98" s="29" t="s">
        <v>361</v>
      </c>
      <c r="W98" s="29" t="s">
        <v>361</v>
      </c>
      <c r="X98" s="29" t="s">
        <v>361</v>
      </c>
      <c r="Y98" s="29" t="s">
        <v>361</v>
      </c>
      <c r="Z98" s="29" t="s">
        <v>361</v>
      </c>
      <c r="AA98" s="29" t="s">
        <v>361</v>
      </c>
      <c r="AB98" s="29" t="s">
        <v>361</v>
      </c>
      <c r="AC98" s="29" t="s">
        <v>361</v>
      </c>
      <c r="AD98" s="29" t="s">
        <v>361</v>
      </c>
      <c r="AE98" s="29" t="s">
        <v>361</v>
      </c>
      <c r="AF98" s="16"/>
      <c r="AG98" s="29" t="s">
        <v>361</v>
      </c>
      <c r="AH98" s="29" t="s">
        <v>361</v>
      </c>
      <c r="AI98" s="29" t="s">
        <v>361</v>
      </c>
      <c r="AJ98" s="29" t="s">
        <v>361</v>
      </c>
      <c r="AK98" s="29" t="s">
        <v>361</v>
      </c>
      <c r="AL98" s="29" t="s">
        <v>361</v>
      </c>
      <c r="AM98" s="29" t="s">
        <v>361</v>
      </c>
      <c r="AN98" s="29" t="s">
        <v>361</v>
      </c>
      <c r="AO98" s="29" t="s">
        <v>361</v>
      </c>
    </row>
    <row r="99" spans="1:41" x14ac:dyDescent="0.25">
      <c r="A99" t="s">
        <v>181</v>
      </c>
      <c r="B99" s="29" t="s">
        <v>361</v>
      </c>
      <c r="C99" s="29" t="s">
        <v>361</v>
      </c>
      <c r="D99" s="29" t="s">
        <v>361</v>
      </c>
      <c r="E99" s="29" t="s">
        <v>361</v>
      </c>
      <c r="F99" s="29" t="s">
        <v>361</v>
      </c>
      <c r="G99" s="29" t="s">
        <v>361</v>
      </c>
      <c r="H99" s="29" t="s">
        <v>361</v>
      </c>
      <c r="I99" s="29" t="s">
        <v>361</v>
      </c>
      <c r="J99" s="16"/>
      <c r="K99" s="29" t="s">
        <v>361</v>
      </c>
      <c r="L99" s="29" t="s">
        <v>361</v>
      </c>
      <c r="M99" s="29" t="s">
        <v>361</v>
      </c>
      <c r="N99" s="29" t="s">
        <v>361</v>
      </c>
      <c r="O99" s="29" t="s">
        <v>361</v>
      </c>
      <c r="P99" s="29" t="s">
        <v>361</v>
      </c>
      <c r="Q99" s="29" t="s">
        <v>361</v>
      </c>
      <c r="R99" s="29" t="s">
        <v>361</v>
      </c>
      <c r="S99" s="29" t="s">
        <v>361</v>
      </c>
      <c r="T99" s="16"/>
      <c r="U99" s="29" t="s">
        <v>361</v>
      </c>
      <c r="V99" s="29" t="s">
        <v>361</v>
      </c>
      <c r="W99" s="29" t="s">
        <v>361</v>
      </c>
      <c r="X99" s="29" t="s">
        <v>361</v>
      </c>
      <c r="Y99" s="29" t="s">
        <v>361</v>
      </c>
      <c r="Z99" s="29" t="s">
        <v>361</v>
      </c>
      <c r="AA99" s="29" t="s">
        <v>361</v>
      </c>
      <c r="AB99" s="29" t="s">
        <v>361</v>
      </c>
      <c r="AC99" s="29" t="s">
        <v>361</v>
      </c>
      <c r="AD99" s="29" t="s">
        <v>361</v>
      </c>
      <c r="AE99" s="29" t="s">
        <v>361</v>
      </c>
      <c r="AF99" s="16"/>
      <c r="AG99" s="29" t="s">
        <v>361</v>
      </c>
      <c r="AH99" s="29" t="s">
        <v>361</v>
      </c>
      <c r="AI99" s="29" t="s">
        <v>361</v>
      </c>
      <c r="AJ99" s="29" t="s">
        <v>361</v>
      </c>
      <c r="AK99" s="29" t="s">
        <v>361</v>
      </c>
      <c r="AL99" s="29" t="s">
        <v>361</v>
      </c>
      <c r="AM99" s="29" t="s">
        <v>361</v>
      </c>
      <c r="AN99" s="29" t="s">
        <v>361</v>
      </c>
      <c r="AO99" s="29" t="s">
        <v>361</v>
      </c>
    </row>
    <row r="100" spans="1:41" x14ac:dyDescent="0.25">
      <c r="A100" t="s">
        <v>182</v>
      </c>
      <c r="B100" s="29" t="s">
        <v>361</v>
      </c>
      <c r="C100" s="29" t="s">
        <v>361</v>
      </c>
      <c r="D100" s="29" t="s">
        <v>361</v>
      </c>
      <c r="E100" s="29" t="s">
        <v>361</v>
      </c>
      <c r="F100" s="29" t="s">
        <v>361</v>
      </c>
      <c r="G100" s="29" t="s">
        <v>361</v>
      </c>
      <c r="H100" s="29" t="s">
        <v>361</v>
      </c>
      <c r="I100" s="29" t="s">
        <v>361</v>
      </c>
      <c r="J100" s="16"/>
      <c r="K100" s="29" t="s">
        <v>361</v>
      </c>
      <c r="L100" s="29" t="s">
        <v>361</v>
      </c>
      <c r="M100" s="29" t="s">
        <v>361</v>
      </c>
      <c r="N100" s="29" t="s">
        <v>361</v>
      </c>
      <c r="O100" s="29" t="s">
        <v>361</v>
      </c>
      <c r="P100" s="29" t="s">
        <v>361</v>
      </c>
      <c r="Q100" s="29" t="s">
        <v>361</v>
      </c>
      <c r="R100" s="29" t="s">
        <v>361</v>
      </c>
      <c r="S100" s="29" t="s">
        <v>361</v>
      </c>
      <c r="T100" s="16"/>
      <c r="U100" s="29" t="s">
        <v>361</v>
      </c>
      <c r="V100" s="29" t="s">
        <v>361</v>
      </c>
      <c r="W100" s="29" t="s">
        <v>361</v>
      </c>
      <c r="X100" s="29" t="s">
        <v>361</v>
      </c>
      <c r="Y100" s="29" t="s">
        <v>361</v>
      </c>
      <c r="Z100" s="29" t="s">
        <v>361</v>
      </c>
      <c r="AA100" s="29" t="s">
        <v>361</v>
      </c>
      <c r="AB100" s="29" t="s">
        <v>361</v>
      </c>
      <c r="AC100" s="29" t="s">
        <v>361</v>
      </c>
      <c r="AD100" s="29" t="s">
        <v>361</v>
      </c>
      <c r="AE100" s="29" t="s">
        <v>361</v>
      </c>
      <c r="AF100" s="16"/>
      <c r="AG100" s="29" t="s">
        <v>361</v>
      </c>
      <c r="AH100" s="29" t="s">
        <v>361</v>
      </c>
      <c r="AI100" s="29" t="s">
        <v>361</v>
      </c>
      <c r="AJ100" s="29" t="s">
        <v>361</v>
      </c>
      <c r="AK100" s="29" t="s">
        <v>361</v>
      </c>
      <c r="AL100" s="29" t="s">
        <v>361</v>
      </c>
      <c r="AM100" s="29" t="s">
        <v>361</v>
      </c>
      <c r="AN100" s="29" t="s">
        <v>361</v>
      </c>
      <c r="AO100" s="29" t="s">
        <v>361</v>
      </c>
    </row>
    <row r="101" spans="1:41" x14ac:dyDescent="0.25">
      <c r="A101" t="s">
        <v>183</v>
      </c>
      <c r="B101" s="29">
        <v>0.20399999999999999</v>
      </c>
      <c r="C101" s="29">
        <v>0.31900000000000001</v>
      </c>
      <c r="D101" s="29">
        <v>0.23599999999999999</v>
      </c>
      <c r="E101" s="29">
        <v>0.29699999999999999</v>
      </c>
      <c r="F101" s="29" t="s">
        <v>361</v>
      </c>
      <c r="G101" s="29" t="s">
        <v>361</v>
      </c>
      <c r="H101" s="29" t="s">
        <v>361</v>
      </c>
      <c r="I101" s="29" t="s">
        <v>361</v>
      </c>
      <c r="J101" s="16"/>
      <c r="K101" s="29">
        <v>0.28899999999999998</v>
      </c>
      <c r="L101" s="29">
        <v>0.20699999999999999</v>
      </c>
      <c r="M101" s="29">
        <v>0.30199999999999999</v>
      </c>
      <c r="N101" s="29">
        <v>0.34300000000000003</v>
      </c>
      <c r="O101" s="29">
        <v>0.28299999999999997</v>
      </c>
      <c r="P101" s="29" t="s">
        <v>361</v>
      </c>
      <c r="Q101" s="29" t="s">
        <v>361</v>
      </c>
      <c r="R101" s="29" t="s">
        <v>361</v>
      </c>
      <c r="S101" s="29" t="s">
        <v>361</v>
      </c>
      <c r="T101" s="16"/>
      <c r="U101" s="29">
        <v>0.26300000000000001</v>
      </c>
      <c r="V101" s="29">
        <v>0.29499999999999998</v>
      </c>
      <c r="W101" s="29">
        <v>0.307</v>
      </c>
      <c r="X101" s="29" t="s">
        <v>361</v>
      </c>
      <c r="Y101" s="29" t="s">
        <v>361</v>
      </c>
      <c r="Z101" s="29" t="s">
        <v>361</v>
      </c>
      <c r="AA101" s="29" t="s">
        <v>361</v>
      </c>
      <c r="AB101" s="29" t="s">
        <v>361</v>
      </c>
      <c r="AC101" s="29" t="s">
        <v>361</v>
      </c>
      <c r="AD101" s="29" t="s">
        <v>361</v>
      </c>
      <c r="AE101" s="29" t="s">
        <v>361</v>
      </c>
      <c r="AF101" s="16"/>
      <c r="AG101" s="29" t="s">
        <v>361</v>
      </c>
      <c r="AH101" s="29" t="s">
        <v>361</v>
      </c>
      <c r="AI101" s="29" t="s">
        <v>361</v>
      </c>
      <c r="AJ101" s="29" t="s">
        <v>361</v>
      </c>
      <c r="AK101" s="29" t="s">
        <v>361</v>
      </c>
      <c r="AL101" s="29" t="s">
        <v>361</v>
      </c>
      <c r="AM101" s="29" t="s">
        <v>361</v>
      </c>
      <c r="AN101" s="29" t="s">
        <v>361</v>
      </c>
      <c r="AO101" s="29" t="s">
        <v>361</v>
      </c>
    </row>
    <row r="102" spans="1:41" x14ac:dyDescent="0.25">
      <c r="A102" t="s">
        <v>184</v>
      </c>
      <c r="B102" s="29">
        <v>5.1999999999999998E-2</v>
      </c>
      <c r="C102" s="29">
        <v>8.3000000000000004E-2</v>
      </c>
      <c r="D102" s="29">
        <v>0.06</v>
      </c>
      <c r="E102" s="29">
        <v>6.2E-2</v>
      </c>
      <c r="F102" s="29" t="s">
        <v>361</v>
      </c>
      <c r="G102" s="29" t="s">
        <v>361</v>
      </c>
      <c r="H102" s="29" t="s">
        <v>361</v>
      </c>
      <c r="I102" s="29" t="s">
        <v>361</v>
      </c>
      <c r="J102" s="16"/>
      <c r="K102" s="29">
        <v>5.8000000000000003E-2</v>
      </c>
      <c r="L102" s="29">
        <v>5.8999999999999997E-2</v>
      </c>
      <c r="M102" s="29">
        <v>7.5999999999999998E-2</v>
      </c>
      <c r="N102" s="29">
        <v>5.5E-2</v>
      </c>
      <c r="O102" s="29">
        <v>6.4000000000000001E-2</v>
      </c>
      <c r="P102" s="29" t="s">
        <v>361</v>
      </c>
      <c r="Q102" s="29" t="s">
        <v>361</v>
      </c>
      <c r="R102" s="29" t="s">
        <v>361</v>
      </c>
      <c r="S102" s="29" t="s">
        <v>361</v>
      </c>
      <c r="T102" s="16"/>
      <c r="U102" s="29">
        <v>7.4999999999999997E-2</v>
      </c>
      <c r="V102" s="29">
        <v>6.7000000000000004E-2</v>
      </c>
      <c r="W102" s="29">
        <v>7.0999999999999994E-2</v>
      </c>
      <c r="X102" s="29" t="s">
        <v>361</v>
      </c>
      <c r="Y102" s="29" t="s">
        <v>361</v>
      </c>
      <c r="Z102" s="29" t="s">
        <v>361</v>
      </c>
      <c r="AA102" s="29" t="s">
        <v>361</v>
      </c>
      <c r="AB102" s="29" t="s">
        <v>361</v>
      </c>
      <c r="AC102" s="29" t="s">
        <v>361</v>
      </c>
      <c r="AD102" s="29" t="s">
        <v>361</v>
      </c>
      <c r="AE102" s="29" t="s">
        <v>361</v>
      </c>
      <c r="AF102" s="16"/>
      <c r="AG102" s="29" t="s">
        <v>361</v>
      </c>
      <c r="AH102" s="29" t="s">
        <v>361</v>
      </c>
      <c r="AI102" s="29" t="s">
        <v>361</v>
      </c>
      <c r="AJ102" s="29" t="s">
        <v>361</v>
      </c>
      <c r="AK102" s="29" t="s">
        <v>361</v>
      </c>
      <c r="AL102" s="29" t="s">
        <v>361</v>
      </c>
      <c r="AM102" s="29" t="s">
        <v>361</v>
      </c>
      <c r="AN102" s="29" t="s">
        <v>361</v>
      </c>
      <c r="AO102" s="29" t="s">
        <v>361</v>
      </c>
    </row>
    <row r="103" spans="1:41" x14ac:dyDescent="0.25">
      <c r="A103" t="s">
        <v>185</v>
      </c>
      <c r="B103" s="29" t="s">
        <v>361</v>
      </c>
      <c r="C103" s="29" t="s">
        <v>361</v>
      </c>
      <c r="D103" s="29" t="s">
        <v>361</v>
      </c>
      <c r="E103" s="29" t="s">
        <v>361</v>
      </c>
      <c r="F103" s="29" t="s">
        <v>361</v>
      </c>
      <c r="G103" s="29" t="s">
        <v>361</v>
      </c>
      <c r="H103" s="29" t="s">
        <v>361</v>
      </c>
      <c r="I103" s="29" t="s">
        <v>361</v>
      </c>
      <c r="J103" s="16"/>
      <c r="K103" s="29" t="s">
        <v>361</v>
      </c>
      <c r="L103" s="29" t="s">
        <v>361</v>
      </c>
      <c r="M103" s="29" t="s">
        <v>361</v>
      </c>
      <c r="N103" s="29" t="s">
        <v>361</v>
      </c>
      <c r="O103" s="29" t="s">
        <v>361</v>
      </c>
      <c r="P103" s="29" t="s">
        <v>361</v>
      </c>
      <c r="Q103" s="29" t="s">
        <v>361</v>
      </c>
      <c r="R103" s="29" t="s">
        <v>361</v>
      </c>
      <c r="S103" s="29" t="s">
        <v>361</v>
      </c>
      <c r="T103" s="16"/>
      <c r="U103" s="29" t="s">
        <v>361</v>
      </c>
      <c r="V103" s="29" t="s">
        <v>361</v>
      </c>
      <c r="W103" s="29" t="s">
        <v>361</v>
      </c>
      <c r="X103" s="29" t="s">
        <v>361</v>
      </c>
      <c r="Y103" s="29" t="s">
        <v>361</v>
      </c>
      <c r="Z103" s="29" t="s">
        <v>361</v>
      </c>
      <c r="AA103" s="29" t="s">
        <v>361</v>
      </c>
      <c r="AB103" s="29" t="s">
        <v>361</v>
      </c>
      <c r="AC103" s="29" t="s">
        <v>361</v>
      </c>
      <c r="AD103" s="29" t="s">
        <v>361</v>
      </c>
      <c r="AE103" s="29" t="s">
        <v>361</v>
      </c>
      <c r="AF103" s="16"/>
      <c r="AG103" s="29" t="s">
        <v>361</v>
      </c>
      <c r="AH103" s="29" t="s">
        <v>361</v>
      </c>
      <c r="AI103" s="29" t="s">
        <v>361</v>
      </c>
      <c r="AJ103" s="29" t="s">
        <v>361</v>
      </c>
      <c r="AK103" s="29" t="s">
        <v>361</v>
      </c>
      <c r="AL103" s="29" t="s">
        <v>361</v>
      </c>
      <c r="AM103" s="29" t="s">
        <v>361</v>
      </c>
      <c r="AN103" s="29" t="s">
        <v>361</v>
      </c>
      <c r="AO103" s="29" t="s">
        <v>361</v>
      </c>
    </row>
    <row r="104" spans="1:41" x14ac:dyDescent="0.25">
      <c r="A104" t="s">
        <v>186</v>
      </c>
      <c r="B104" s="29" t="s">
        <v>361</v>
      </c>
      <c r="C104" s="29" t="s">
        <v>361</v>
      </c>
      <c r="D104" s="29" t="s">
        <v>361</v>
      </c>
      <c r="E104" s="29" t="s">
        <v>361</v>
      </c>
      <c r="F104" s="29" t="s">
        <v>361</v>
      </c>
      <c r="G104" s="29" t="s">
        <v>361</v>
      </c>
      <c r="H104" s="29" t="s">
        <v>361</v>
      </c>
      <c r="I104" s="29" t="s">
        <v>361</v>
      </c>
      <c r="J104" s="16"/>
      <c r="K104" s="29" t="s">
        <v>361</v>
      </c>
      <c r="L104" s="29" t="s">
        <v>361</v>
      </c>
      <c r="M104" s="29" t="s">
        <v>361</v>
      </c>
      <c r="N104" s="29" t="s">
        <v>361</v>
      </c>
      <c r="O104" s="29" t="s">
        <v>361</v>
      </c>
      <c r="P104" s="29" t="s">
        <v>361</v>
      </c>
      <c r="Q104" s="29" t="s">
        <v>361</v>
      </c>
      <c r="R104" s="29" t="s">
        <v>361</v>
      </c>
      <c r="S104" s="29" t="s">
        <v>361</v>
      </c>
      <c r="T104" s="16"/>
      <c r="U104" s="29" t="s">
        <v>361</v>
      </c>
      <c r="V104" s="29" t="s">
        <v>361</v>
      </c>
      <c r="W104" s="29" t="s">
        <v>361</v>
      </c>
      <c r="X104" s="29" t="s">
        <v>361</v>
      </c>
      <c r="Y104" s="29" t="s">
        <v>361</v>
      </c>
      <c r="Z104" s="29" t="s">
        <v>361</v>
      </c>
      <c r="AA104" s="29" t="s">
        <v>361</v>
      </c>
      <c r="AB104" s="29" t="s">
        <v>361</v>
      </c>
      <c r="AC104" s="29" t="s">
        <v>361</v>
      </c>
      <c r="AD104" s="29" t="s">
        <v>361</v>
      </c>
      <c r="AE104" s="29" t="s">
        <v>361</v>
      </c>
      <c r="AF104" s="16"/>
      <c r="AG104" s="29" t="s">
        <v>361</v>
      </c>
      <c r="AH104" s="29" t="s">
        <v>361</v>
      </c>
      <c r="AI104" s="29" t="s">
        <v>361</v>
      </c>
      <c r="AJ104" s="29" t="s">
        <v>361</v>
      </c>
      <c r="AK104" s="29" t="s">
        <v>361</v>
      </c>
      <c r="AL104" s="29" t="s">
        <v>361</v>
      </c>
      <c r="AM104" s="29" t="s">
        <v>361</v>
      </c>
      <c r="AN104" s="29" t="s">
        <v>361</v>
      </c>
      <c r="AO104" s="29" t="s">
        <v>361</v>
      </c>
    </row>
    <row r="105" spans="1:41" x14ac:dyDescent="0.25">
      <c r="A105" t="s">
        <v>187</v>
      </c>
      <c r="B105" s="29" t="s">
        <v>361</v>
      </c>
      <c r="C105" s="29" t="s">
        <v>361</v>
      </c>
      <c r="D105" s="29" t="s">
        <v>361</v>
      </c>
      <c r="E105" s="29" t="s">
        <v>361</v>
      </c>
      <c r="F105" s="29" t="s">
        <v>361</v>
      </c>
      <c r="G105" s="29" t="s">
        <v>361</v>
      </c>
      <c r="H105" s="29" t="s">
        <v>361</v>
      </c>
      <c r="I105" s="29" t="s">
        <v>361</v>
      </c>
      <c r="J105" s="16"/>
      <c r="K105" s="29" t="s">
        <v>361</v>
      </c>
      <c r="L105" s="29" t="s">
        <v>361</v>
      </c>
      <c r="M105" s="29" t="s">
        <v>361</v>
      </c>
      <c r="N105" s="29" t="s">
        <v>361</v>
      </c>
      <c r="O105" s="29" t="s">
        <v>361</v>
      </c>
      <c r="P105" s="29" t="s">
        <v>361</v>
      </c>
      <c r="Q105" s="29" t="s">
        <v>361</v>
      </c>
      <c r="R105" s="29" t="s">
        <v>361</v>
      </c>
      <c r="S105" s="29" t="s">
        <v>361</v>
      </c>
      <c r="T105" s="16"/>
      <c r="U105" s="29" t="s">
        <v>361</v>
      </c>
      <c r="V105" s="29" t="s">
        <v>361</v>
      </c>
      <c r="W105" s="29" t="s">
        <v>361</v>
      </c>
      <c r="X105" s="29" t="s">
        <v>361</v>
      </c>
      <c r="Y105" s="29" t="s">
        <v>361</v>
      </c>
      <c r="Z105" s="29" t="s">
        <v>361</v>
      </c>
      <c r="AA105" s="29" t="s">
        <v>361</v>
      </c>
      <c r="AB105" s="29" t="s">
        <v>361</v>
      </c>
      <c r="AC105" s="29" t="s">
        <v>361</v>
      </c>
      <c r="AD105" s="29" t="s">
        <v>361</v>
      </c>
      <c r="AE105" s="29" t="s">
        <v>361</v>
      </c>
      <c r="AF105" s="16"/>
      <c r="AG105" s="29" t="s">
        <v>361</v>
      </c>
      <c r="AH105" s="29" t="s">
        <v>361</v>
      </c>
      <c r="AI105" s="29" t="s">
        <v>361</v>
      </c>
      <c r="AJ105" s="29" t="s">
        <v>361</v>
      </c>
      <c r="AK105" s="29" t="s">
        <v>361</v>
      </c>
      <c r="AL105" s="29" t="s">
        <v>361</v>
      </c>
      <c r="AM105" s="29" t="s">
        <v>361</v>
      </c>
      <c r="AN105" s="29" t="s">
        <v>361</v>
      </c>
      <c r="AO105" s="29" t="s">
        <v>361</v>
      </c>
    </row>
    <row r="106" spans="1:41" x14ac:dyDescent="0.25">
      <c r="A106" t="s">
        <v>188</v>
      </c>
      <c r="B106" s="29" t="s">
        <v>361</v>
      </c>
      <c r="C106" s="29" t="s">
        <v>361</v>
      </c>
      <c r="D106" s="29" t="s">
        <v>361</v>
      </c>
      <c r="E106" s="29" t="s">
        <v>361</v>
      </c>
      <c r="F106" s="29" t="s">
        <v>361</v>
      </c>
      <c r="G106" s="29" t="s">
        <v>361</v>
      </c>
      <c r="H106" s="29" t="s">
        <v>361</v>
      </c>
      <c r="I106" s="29" t="s">
        <v>361</v>
      </c>
      <c r="J106" s="16"/>
      <c r="K106" s="29" t="s">
        <v>361</v>
      </c>
      <c r="L106" s="29" t="s">
        <v>361</v>
      </c>
      <c r="M106" s="29" t="s">
        <v>361</v>
      </c>
      <c r="N106" s="29" t="s">
        <v>361</v>
      </c>
      <c r="O106" s="29" t="s">
        <v>361</v>
      </c>
      <c r="P106" s="29" t="s">
        <v>361</v>
      </c>
      <c r="Q106" s="29" t="s">
        <v>361</v>
      </c>
      <c r="R106" s="29" t="s">
        <v>361</v>
      </c>
      <c r="S106" s="29" t="s">
        <v>361</v>
      </c>
      <c r="T106" s="16"/>
      <c r="U106" s="29" t="s">
        <v>361</v>
      </c>
      <c r="V106" s="29" t="s">
        <v>361</v>
      </c>
      <c r="W106" s="29" t="s">
        <v>361</v>
      </c>
      <c r="X106" s="29" t="s">
        <v>361</v>
      </c>
      <c r="Y106" s="29" t="s">
        <v>361</v>
      </c>
      <c r="Z106" s="29" t="s">
        <v>361</v>
      </c>
      <c r="AA106" s="29" t="s">
        <v>361</v>
      </c>
      <c r="AB106" s="29" t="s">
        <v>361</v>
      </c>
      <c r="AC106" s="29" t="s">
        <v>361</v>
      </c>
      <c r="AD106" s="29" t="s">
        <v>361</v>
      </c>
      <c r="AE106" s="29" t="s">
        <v>361</v>
      </c>
      <c r="AF106" s="16"/>
      <c r="AG106" s="29" t="s">
        <v>361</v>
      </c>
      <c r="AH106" s="29" t="s">
        <v>361</v>
      </c>
      <c r="AI106" s="29" t="s">
        <v>361</v>
      </c>
      <c r="AJ106" s="29" t="s">
        <v>361</v>
      </c>
      <c r="AK106" s="29" t="s">
        <v>361</v>
      </c>
      <c r="AL106" s="29" t="s">
        <v>361</v>
      </c>
      <c r="AM106" s="29" t="s">
        <v>361</v>
      </c>
      <c r="AN106" s="29" t="s">
        <v>361</v>
      </c>
      <c r="AO106" s="29" t="s">
        <v>361</v>
      </c>
    </row>
    <row r="107" spans="1:41" x14ac:dyDescent="0.25">
      <c r="A107" t="s">
        <v>189</v>
      </c>
      <c r="B107" s="29" t="s">
        <v>361</v>
      </c>
      <c r="C107" s="29" t="s">
        <v>361</v>
      </c>
      <c r="D107" s="29" t="s">
        <v>361</v>
      </c>
      <c r="E107" s="29" t="s">
        <v>361</v>
      </c>
      <c r="F107" s="29" t="s">
        <v>361</v>
      </c>
      <c r="G107" s="29" t="s">
        <v>361</v>
      </c>
      <c r="H107" s="29" t="s">
        <v>361</v>
      </c>
      <c r="I107" s="29" t="s">
        <v>361</v>
      </c>
      <c r="J107" s="16"/>
      <c r="K107" s="29" t="s">
        <v>361</v>
      </c>
      <c r="L107" s="29" t="s">
        <v>361</v>
      </c>
      <c r="M107" s="29" t="s">
        <v>361</v>
      </c>
      <c r="N107" s="29" t="s">
        <v>361</v>
      </c>
      <c r="O107" s="29" t="s">
        <v>361</v>
      </c>
      <c r="P107" s="29" t="s">
        <v>361</v>
      </c>
      <c r="Q107" s="29" t="s">
        <v>361</v>
      </c>
      <c r="R107" s="29" t="s">
        <v>361</v>
      </c>
      <c r="S107" s="29" t="s">
        <v>361</v>
      </c>
      <c r="T107" s="16"/>
      <c r="U107" s="29" t="s">
        <v>361</v>
      </c>
      <c r="V107" s="29" t="s">
        <v>361</v>
      </c>
      <c r="W107" s="29" t="s">
        <v>361</v>
      </c>
      <c r="X107" s="29" t="s">
        <v>361</v>
      </c>
      <c r="Y107" s="29" t="s">
        <v>361</v>
      </c>
      <c r="Z107" s="29" t="s">
        <v>361</v>
      </c>
      <c r="AA107" s="29" t="s">
        <v>361</v>
      </c>
      <c r="AB107" s="29" t="s">
        <v>361</v>
      </c>
      <c r="AC107" s="29" t="s">
        <v>361</v>
      </c>
      <c r="AD107" s="29" t="s">
        <v>361</v>
      </c>
      <c r="AE107" s="29" t="s">
        <v>361</v>
      </c>
      <c r="AF107" s="16"/>
      <c r="AG107" s="29" t="s">
        <v>361</v>
      </c>
      <c r="AH107" s="29" t="s">
        <v>361</v>
      </c>
      <c r="AI107" s="29" t="s">
        <v>361</v>
      </c>
      <c r="AJ107" s="29" t="s">
        <v>361</v>
      </c>
      <c r="AK107" s="29" t="s">
        <v>361</v>
      </c>
      <c r="AL107" s="29" t="s">
        <v>361</v>
      </c>
      <c r="AM107" s="29" t="s">
        <v>361</v>
      </c>
      <c r="AN107" s="29" t="s">
        <v>361</v>
      </c>
      <c r="AO107" s="29" t="s">
        <v>361</v>
      </c>
    </row>
    <row r="108" spans="1:41" x14ac:dyDescent="0.25">
      <c r="A108" t="s">
        <v>190</v>
      </c>
      <c r="B108" s="29" t="s">
        <v>361</v>
      </c>
      <c r="C108" s="29" t="s">
        <v>361</v>
      </c>
      <c r="D108" s="29" t="s">
        <v>361</v>
      </c>
      <c r="E108" s="29" t="s">
        <v>361</v>
      </c>
      <c r="F108" s="29" t="s">
        <v>361</v>
      </c>
      <c r="G108" s="29" t="s">
        <v>361</v>
      </c>
      <c r="H108" s="29" t="s">
        <v>361</v>
      </c>
      <c r="I108" s="29" t="s">
        <v>361</v>
      </c>
      <c r="J108" s="16"/>
      <c r="K108" s="29" t="s">
        <v>361</v>
      </c>
      <c r="L108" s="29" t="s">
        <v>361</v>
      </c>
      <c r="M108" s="29" t="s">
        <v>361</v>
      </c>
      <c r="N108" s="29" t="s">
        <v>361</v>
      </c>
      <c r="O108" s="29" t="s">
        <v>361</v>
      </c>
      <c r="P108" s="29" t="s">
        <v>361</v>
      </c>
      <c r="Q108" s="29" t="s">
        <v>361</v>
      </c>
      <c r="R108" s="29" t="s">
        <v>361</v>
      </c>
      <c r="S108" s="29" t="s">
        <v>361</v>
      </c>
      <c r="T108" s="16"/>
      <c r="U108" s="29" t="s">
        <v>361</v>
      </c>
      <c r="V108" s="29" t="s">
        <v>361</v>
      </c>
      <c r="W108" s="29" t="s">
        <v>361</v>
      </c>
      <c r="X108" s="29" t="s">
        <v>361</v>
      </c>
      <c r="Y108" s="29" t="s">
        <v>361</v>
      </c>
      <c r="Z108" s="29" t="s">
        <v>361</v>
      </c>
      <c r="AA108" s="29" t="s">
        <v>361</v>
      </c>
      <c r="AB108" s="29" t="s">
        <v>361</v>
      </c>
      <c r="AC108" s="29" t="s">
        <v>361</v>
      </c>
      <c r="AD108" s="29" t="s">
        <v>361</v>
      </c>
      <c r="AE108" s="29" t="s">
        <v>361</v>
      </c>
      <c r="AF108" s="16"/>
      <c r="AG108" s="29" t="s">
        <v>361</v>
      </c>
      <c r="AH108" s="29" t="s">
        <v>361</v>
      </c>
      <c r="AI108" s="29" t="s">
        <v>361</v>
      </c>
      <c r="AJ108" s="29" t="s">
        <v>361</v>
      </c>
      <c r="AK108" s="29" t="s">
        <v>361</v>
      </c>
      <c r="AL108" s="29" t="s">
        <v>361</v>
      </c>
      <c r="AM108" s="29" t="s">
        <v>361</v>
      </c>
      <c r="AN108" s="29" t="s">
        <v>361</v>
      </c>
      <c r="AO108" s="29" t="s">
        <v>361</v>
      </c>
    </row>
    <row r="109" spans="1:41" x14ac:dyDescent="0.25">
      <c r="A109" t="s">
        <v>191</v>
      </c>
      <c r="B109" s="29" t="s">
        <v>361</v>
      </c>
      <c r="C109" s="29" t="s">
        <v>361</v>
      </c>
      <c r="D109" s="29" t="s">
        <v>361</v>
      </c>
      <c r="E109" s="29" t="s">
        <v>361</v>
      </c>
      <c r="F109" s="29" t="s">
        <v>361</v>
      </c>
      <c r="G109" s="29" t="s">
        <v>361</v>
      </c>
      <c r="H109" s="29" t="s">
        <v>361</v>
      </c>
      <c r="I109" s="29" t="s">
        <v>361</v>
      </c>
      <c r="J109" s="16"/>
      <c r="K109" s="29" t="s">
        <v>361</v>
      </c>
      <c r="L109" s="29" t="s">
        <v>361</v>
      </c>
      <c r="M109" s="29" t="s">
        <v>361</v>
      </c>
      <c r="N109" s="29" t="s">
        <v>361</v>
      </c>
      <c r="O109" s="29" t="s">
        <v>361</v>
      </c>
      <c r="P109" s="29" t="s">
        <v>361</v>
      </c>
      <c r="Q109" s="29" t="s">
        <v>361</v>
      </c>
      <c r="R109" s="29" t="s">
        <v>361</v>
      </c>
      <c r="S109" s="29" t="s">
        <v>361</v>
      </c>
      <c r="T109" s="16"/>
      <c r="U109" s="29" t="s">
        <v>361</v>
      </c>
      <c r="V109" s="29" t="s">
        <v>361</v>
      </c>
      <c r="W109" s="29" t="s">
        <v>361</v>
      </c>
      <c r="X109" s="29" t="s">
        <v>361</v>
      </c>
      <c r="Y109" s="29" t="s">
        <v>361</v>
      </c>
      <c r="Z109" s="29" t="s">
        <v>361</v>
      </c>
      <c r="AA109" s="29" t="s">
        <v>361</v>
      </c>
      <c r="AB109" s="29" t="s">
        <v>361</v>
      </c>
      <c r="AC109" s="29" t="s">
        <v>361</v>
      </c>
      <c r="AD109" s="29" t="s">
        <v>361</v>
      </c>
      <c r="AE109" s="29" t="s">
        <v>361</v>
      </c>
      <c r="AF109" s="16"/>
      <c r="AG109" s="29" t="s">
        <v>361</v>
      </c>
      <c r="AH109" s="29" t="s">
        <v>361</v>
      </c>
      <c r="AI109" s="29" t="s">
        <v>361</v>
      </c>
      <c r="AJ109" s="29" t="s">
        <v>361</v>
      </c>
      <c r="AK109" s="29" t="s">
        <v>361</v>
      </c>
      <c r="AL109" s="29" t="s">
        <v>361</v>
      </c>
      <c r="AM109" s="29" t="s">
        <v>361</v>
      </c>
      <c r="AN109" s="29" t="s">
        <v>361</v>
      </c>
      <c r="AO109" s="29" t="s">
        <v>361</v>
      </c>
    </row>
    <row r="110" spans="1:41" x14ac:dyDescent="0.25">
      <c r="A110" t="s">
        <v>192</v>
      </c>
      <c r="B110" s="29" t="s">
        <v>361</v>
      </c>
      <c r="C110" s="29" t="s">
        <v>361</v>
      </c>
      <c r="D110" s="29" t="s">
        <v>361</v>
      </c>
      <c r="E110" s="29" t="s">
        <v>361</v>
      </c>
      <c r="F110" s="29" t="s">
        <v>361</v>
      </c>
      <c r="G110" s="29" t="s">
        <v>361</v>
      </c>
      <c r="H110" s="29" t="s">
        <v>361</v>
      </c>
      <c r="I110" s="29" t="s">
        <v>361</v>
      </c>
      <c r="J110" s="16"/>
      <c r="K110" s="29" t="s">
        <v>361</v>
      </c>
      <c r="L110" s="29" t="s">
        <v>361</v>
      </c>
      <c r="M110" s="29" t="s">
        <v>361</v>
      </c>
      <c r="N110" s="29" t="s">
        <v>361</v>
      </c>
      <c r="O110" s="29" t="s">
        <v>361</v>
      </c>
      <c r="P110" s="29" t="s">
        <v>361</v>
      </c>
      <c r="Q110" s="29" t="s">
        <v>361</v>
      </c>
      <c r="R110" s="29" t="s">
        <v>361</v>
      </c>
      <c r="S110" s="29" t="s">
        <v>361</v>
      </c>
      <c r="T110" s="16"/>
      <c r="U110" s="29" t="s">
        <v>361</v>
      </c>
      <c r="V110" s="29" t="s">
        <v>361</v>
      </c>
      <c r="W110" s="29" t="s">
        <v>361</v>
      </c>
      <c r="X110" s="29" t="s">
        <v>361</v>
      </c>
      <c r="Y110" s="29" t="s">
        <v>361</v>
      </c>
      <c r="Z110" s="29" t="s">
        <v>361</v>
      </c>
      <c r="AA110" s="29" t="s">
        <v>361</v>
      </c>
      <c r="AB110" s="29" t="s">
        <v>361</v>
      </c>
      <c r="AC110" s="29" t="s">
        <v>361</v>
      </c>
      <c r="AD110" s="29" t="s">
        <v>361</v>
      </c>
      <c r="AE110" s="29" t="s">
        <v>361</v>
      </c>
      <c r="AF110" s="16"/>
      <c r="AG110" s="29" t="s">
        <v>361</v>
      </c>
      <c r="AH110" s="29" t="s">
        <v>361</v>
      </c>
      <c r="AI110" s="29" t="s">
        <v>361</v>
      </c>
      <c r="AJ110" s="29" t="s">
        <v>361</v>
      </c>
      <c r="AK110" s="29" t="s">
        <v>361</v>
      </c>
      <c r="AL110" s="29" t="s">
        <v>361</v>
      </c>
      <c r="AM110" s="29" t="s">
        <v>361</v>
      </c>
      <c r="AN110" s="29" t="s">
        <v>361</v>
      </c>
      <c r="AO110" s="29" t="s">
        <v>361</v>
      </c>
    </row>
    <row r="111" spans="1:41" x14ac:dyDescent="0.25">
      <c r="A111" t="s">
        <v>193</v>
      </c>
      <c r="B111" s="29" t="s">
        <v>361</v>
      </c>
      <c r="C111" s="29" t="s">
        <v>361</v>
      </c>
      <c r="D111" s="29" t="s">
        <v>361</v>
      </c>
      <c r="E111" s="29" t="s">
        <v>361</v>
      </c>
      <c r="F111" s="29" t="s">
        <v>361</v>
      </c>
      <c r="G111" s="29" t="s">
        <v>361</v>
      </c>
      <c r="H111" s="29" t="s">
        <v>361</v>
      </c>
      <c r="I111" s="29" t="s">
        <v>361</v>
      </c>
      <c r="J111" s="16"/>
      <c r="K111" s="29" t="s">
        <v>361</v>
      </c>
      <c r="L111" s="29" t="s">
        <v>361</v>
      </c>
      <c r="M111" s="29" t="s">
        <v>361</v>
      </c>
      <c r="N111" s="29" t="s">
        <v>361</v>
      </c>
      <c r="O111" s="29" t="s">
        <v>361</v>
      </c>
      <c r="P111" s="29" t="s">
        <v>361</v>
      </c>
      <c r="Q111" s="29" t="s">
        <v>361</v>
      </c>
      <c r="R111" s="29" t="s">
        <v>361</v>
      </c>
      <c r="S111" s="29" t="s">
        <v>361</v>
      </c>
      <c r="T111" s="16"/>
      <c r="U111" s="29" t="s">
        <v>361</v>
      </c>
      <c r="V111" s="29" t="s">
        <v>361</v>
      </c>
      <c r="W111" s="29" t="s">
        <v>361</v>
      </c>
      <c r="X111" s="29" t="s">
        <v>361</v>
      </c>
      <c r="Y111" s="29" t="s">
        <v>361</v>
      </c>
      <c r="Z111" s="29" t="s">
        <v>361</v>
      </c>
      <c r="AA111" s="29" t="s">
        <v>361</v>
      </c>
      <c r="AB111" s="29" t="s">
        <v>361</v>
      </c>
      <c r="AC111" s="29" t="s">
        <v>361</v>
      </c>
      <c r="AD111" s="29" t="s">
        <v>361</v>
      </c>
      <c r="AE111" s="29" t="s">
        <v>361</v>
      </c>
      <c r="AF111" s="16"/>
      <c r="AG111" s="29" t="s">
        <v>361</v>
      </c>
      <c r="AH111" s="29" t="s">
        <v>361</v>
      </c>
      <c r="AI111" s="29" t="s">
        <v>361</v>
      </c>
      <c r="AJ111" s="29" t="s">
        <v>361</v>
      </c>
      <c r="AK111" s="29" t="s">
        <v>361</v>
      </c>
      <c r="AL111" s="29" t="s">
        <v>361</v>
      </c>
      <c r="AM111" s="29" t="s">
        <v>361</v>
      </c>
      <c r="AN111" s="29" t="s">
        <v>361</v>
      </c>
      <c r="AO111" s="29" t="s">
        <v>361</v>
      </c>
    </row>
    <row r="112" spans="1:41" x14ac:dyDescent="0.25">
      <c r="A112" t="s">
        <v>194</v>
      </c>
      <c r="B112" s="29" t="s">
        <v>361</v>
      </c>
      <c r="C112" s="29" t="s">
        <v>361</v>
      </c>
      <c r="D112" s="29" t="s">
        <v>361</v>
      </c>
      <c r="E112" s="29" t="s">
        <v>361</v>
      </c>
      <c r="F112" s="29" t="s">
        <v>361</v>
      </c>
      <c r="G112" s="29" t="s">
        <v>361</v>
      </c>
      <c r="H112" s="29" t="s">
        <v>361</v>
      </c>
      <c r="I112" s="29" t="s">
        <v>361</v>
      </c>
      <c r="J112" s="16"/>
      <c r="K112" s="29" t="s">
        <v>361</v>
      </c>
      <c r="L112" s="29" t="s">
        <v>361</v>
      </c>
      <c r="M112" s="29" t="s">
        <v>361</v>
      </c>
      <c r="N112" s="29" t="s">
        <v>361</v>
      </c>
      <c r="O112" s="29" t="s">
        <v>361</v>
      </c>
      <c r="P112" s="29" t="s">
        <v>361</v>
      </c>
      <c r="Q112" s="29" t="s">
        <v>361</v>
      </c>
      <c r="R112" s="29" t="s">
        <v>361</v>
      </c>
      <c r="S112" s="29" t="s">
        <v>361</v>
      </c>
      <c r="T112" s="16"/>
      <c r="U112" s="29" t="s">
        <v>361</v>
      </c>
      <c r="V112" s="29" t="s">
        <v>361</v>
      </c>
      <c r="W112" s="29" t="s">
        <v>361</v>
      </c>
      <c r="X112" s="29" t="s">
        <v>361</v>
      </c>
      <c r="Y112" s="29" t="s">
        <v>361</v>
      </c>
      <c r="Z112" s="29" t="s">
        <v>361</v>
      </c>
      <c r="AA112" s="29" t="s">
        <v>361</v>
      </c>
      <c r="AB112" s="29" t="s">
        <v>361</v>
      </c>
      <c r="AC112" s="29" t="s">
        <v>361</v>
      </c>
      <c r="AD112" s="29" t="s">
        <v>361</v>
      </c>
      <c r="AE112" s="29" t="s">
        <v>361</v>
      </c>
      <c r="AF112" s="16"/>
      <c r="AG112" s="29" t="s">
        <v>361</v>
      </c>
      <c r="AH112" s="29" t="s">
        <v>361</v>
      </c>
      <c r="AI112" s="29" t="s">
        <v>361</v>
      </c>
      <c r="AJ112" s="29" t="s">
        <v>361</v>
      </c>
      <c r="AK112" s="29" t="s">
        <v>361</v>
      </c>
      <c r="AL112" s="29" t="s">
        <v>361</v>
      </c>
      <c r="AM112" s="29" t="s">
        <v>361</v>
      </c>
      <c r="AN112" s="29" t="s">
        <v>361</v>
      </c>
      <c r="AO112" s="29" t="s">
        <v>361</v>
      </c>
    </row>
    <row r="113" spans="1:41" x14ac:dyDescent="0.25">
      <c r="A113" t="s">
        <v>195</v>
      </c>
      <c r="B113" s="29" t="s">
        <v>361</v>
      </c>
      <c r="C113" s="29" t="s">
        <v>361</v>
      </c>
      <c r="D113" s="29" t="s">
        <v>361</v>
      </c>
      <c r="E113" s="29" t="s">
        <v>361</v>
      </c>
      <c r="F113" s="29" t="s">
        <v>361</v>
      </c>
      <c r="G113" s="29" t="s">
        <v>361</v>
      </c>
      <c r="H113" s="29" t="s">
        <v>361</v>
      </c>
      <c r="I113" s="29" t="s">
        <v>361</v>
      </c>
      <c r="J113" s="16"/>
      <c r="K113" s="29" t="s">
        <v>361</v>
      </c>
      <c r="L113" s="29" t="s">
        <v>361</v>
      </c>
      <c r="M113" s="29" t="s">
        <v>361</v>
      </c>
      <c r="N113" s="29" t="s">
        <v>361</v>
      </c>
      <c r="O113" s="29" t="s">
        <v>361</v>
      </c>
      <c r="P113" s="29" t="s">
        <v>361</v>
      </c>
      <c r="Q113" s="29" t="s">
        <v>361</v>
      </c>
      <c r="R113" s="29" t="s">
        <v>361</v>
      </c>
      <c r="S113" s="29" t="s">
        <v>361</v>
      </c>
      <c r="T113" s="16"/>
      <c r="U113" s="29" t="s">
        <v>361</v>
      </c>
      <c r="V113" s="29" t="s">
        <v>361</v>
      </c>
      <c r="W113" s="29" t="s">
        <v>361</v>
      </c>
      <c r="X113" s="29" t="s">
        <v>361</v>
      </c>
      <c r="Y113" s="29" t="s">
        <v>361</v>
      </c>
      <c r="Z113" s="29" t="s">
        <v>361</v>
      </c>
      <c r="AA113" s="29" t="s">
        <v>361</v>
      </c>
      <c r="AB113" s="29" t="s">
        <v>361</v>
      </c>
      <c r="AC113" s="29" t="s">
        <v>361</v>
      </c>
      <c r="AD113" s="29" t="s">
        <v>361</v>
      </c>
      <c r="AE113" s="29" t="s">
        <v>361</v>
      </c>
      <c r="AF113" s="16"/>
      <c r="AG113" s="29" t="s">
        <v>361</v>
      </c>
      <c r="AH113" s="29" t="s">
        <v>361</v>
      </c>
      <c r="AI113" s="29" t="s">
        <v>361</v>
      </c>
      <c r="AJ113" s="29" t="s">
        <v>361</v>
      </c>
      <c r="AK113" s="29" t="s">
        <v>361</v>
      </c>
      <c r="AL113" s="29" t="s">
        <v>361</v>
      </c>
      <c r="AM113" s="29" t="s">
        <v>361</v>
      </c>
      <c r="AN113" s="29" t="s">
        <v>361</v>
      </c>
      <c r="AO113" s="29" t="s">
        <v>361</v>
      </c>
    </row>
    <row r="114" spans="1:41" x14ac:dyDescent="0.25">
      <c r="A114" t="s">
        <v>196</v>
      </c>
      <c r="B114" s="29" t="s">
        <v>361</v>
      </c>
      <c r="C114" s="29" t="s">
        <v>361</v>
      </c>
      <c r="D114" s="29" t="s">
        <v>361</v>
      </c>
      <c r="E114" s="29" t="s">
        <v>361</v>
      </c>
      <c r="F114" s="29" t="s">
        <v>361</v>
      </c>
      <c r="G114" s="29" t="s">
        <v>361</v>
      </c>
      <c r="H114" s="29" t="s">
        <v>361</v>
      </c>
      <c r="I114" s="29" t="s">
        <v>361</v>
      </c>
      <c r="J114" s="16"/>
      <c r="K114" s="29" t="s">
        <v>361</v>
      </c>
      <c r="L114" s="29" t="s">
        <v>361</v>
      </c>
      <c r="M114" s="29" t="s">
        <v>361</v>
      </c>
      <c r="N114" s="29" t="s">
        <v>361</v>
      </c>
      <c r="O114" s="29" t="s">
        <v>361</v>
      </c>
      <c r="P114" s="29" t="s">
        <v>361</v>
      </c>
      <c r="Q114" s="29" t="s">
        <v>361</v>
      </c>
      <c r="R114" s="29" t="s">
        <v>361</v>
      </c>
      <c r="S114" s="29" t="s">
        <v>361</v>
      </c>
      <c r="T114" s="16"/>
      <c r="U114" s="29" t="s">
        <v>361</v>
      </c>
      <c r="V114" s="29" t="s">
        <v>361</v>
      </c>
      <c r="W114" s="29" t="s">
        <v>361</v>
      </c>
      <c r="X114" s="29" t="s">
        <v>361</v>
      </c>
      <c r="Y114" s="29" t="s">
        <v>361</v>
      </c>
      <c r="Z114" s="29" t="s">
        <v>361</v>
      </c>
      <c r="AA114" s="29" t="s">
        <v>361</v>
      </c>
      <c r="AB114" s="29" t="s">
        <v>361</v>
      </c>
      <c r="AC114" s="29" t="s">
        <v>361</v>
      </c>
      <c r="AD114" s="29" t="s">
        <v>361</v>
      </c>
      <c r="AE114" s="29" t="s">
        <v>361</v>
      </c>
      <c r="AF114" s="16"/>
      <c r="AG114" s="29" t="s">
        <v>361</v>
      </c>
      <c r="AH114" s="29" t="s">
        <v>361</v>
      </c>
      <c r="AI114" s="29" t="s">
        <v>361</v>
      </c>
      <c r="AJ114" s="29" t="s">
        <v>361</v>
      </c>
      <c r="AK114" s="29" t="s">
        <v>361</v>
      </c>
      <c r="AL114" s="29" t="s">
        <v>361</v>
      </c>
      <c r="AM114" s="29" t="s">
        <v>361</v>
      </c>
      <c r="AN114" s="29" t="s">
        <v>361</v>
      </c>
      <c r="AO114" s="29" t="s">
        <v>361</v>
      </c>
    </row>
    <row r="115" spans="1:41" x14ac:dyDescent="0.25">
      <c r="A115" t="s">
        <v>197</v>
      </c>
      <c r="B115" s="29" t="s">
        <v>361</v>
      </c>
      <c r="C115" s="29" t="s">
        <v>361</v>
      </c>
      <c r="D115" s="29" t="s">
        <v>361</v>
      </c>
      <c r="E115" s="29" t="s">
        <v>361</v>
      </c>
      <c r="F115" s="29" t="s">
        <v>361</v>
      </c>
      <c r="G115" s="29" t="s">
        <v>361</v>
      </c>
      <c r="H115" s="29" t="s">
        <v>361</v>
      </c>
      <c r="I115" s="29" t="s">
        <v>361</v>
      </c>
      <c r="J115" s="16"/>
      <c r="K115" s="29" t="s">
        <v>361</v>
      </c>
      <c r="L115" s="29" t="s">
        <v>361</v>
      </c>
      <c r="M115" s="29" t="s">
        <v>361</v>
      </c>
      <c r="N115" s="29" t="s">
        <v>361</v>
      </c>
      <c r="O115" s="29" t="s">
        <v>361</v>
      </c>
      <c r="P115" s="29" t="s">
        <v>361</v>
      </c>
      <c r="Q115" s="29" t="s">
        <v>361</v>
      </c>
      <c r="R115" s="29" t="s">
        <v>361</v>
      </c>
      <c r="S115" s="29" t="s">
        <v>361</v>
      </c>
      <c r="T115" s="16"/>
      <c r="U115" s="29" t="s">
        <v>361</v>
      </c>
      <c r="V115" s="29" t="s">
        <v>361</v>
      </c>
      <c r="W115" s="29" t="s">
        <v>361</v>
      </c>
      <c r="X115" s="29" t="s">
        <v>361</v>
      </c>
      <c r="Y115" s="29" t="s">
        <v>361</v>
      </c>
      <c r="Z115" s="29" t="s">
        <v>361</v>
      </c>
      <c r="AA115" s="29" t="s">
        <v>361</v>
      </c>
      <c r="AB115" s="29" t="s">
        <v>361</v>
      </c>
      <c r="AC115" s="29" t="s">
        <v>361</v>
      </c>
      <c r="AD115" s="29" t="s">
        <v>361</v>
      </c>
      <c r="AE115" s="29" t="s">
        <v>361</v>
      </c>
      <c r="AF115" s="16"/>
      <c r="AG115" s="29" t="s">
        <v>361</v>
      </c>
      <c r="AH115" s="29" t="s">
        <v>361</v>
      </c>
      <c r="AI115" s="29" t="s">
        <v>361</v>
      </c>
      <c r="AJ115" s="29" t="s">
        <v>361</v>
      </c>
      <c r="AK115" s="29" t="s">
        <v>361</v>
      </c>
      <c r="AL115" s="29" t="s">
        <v>361</v>
      </c>
      <c r="AM115" s="29" t="s">
        <v>361</v>
      </c>
      <c r="AN115" s="29" t="s">
        <v>361</v>
      </c>
      <c r="AO115" s="29" t="s">
        <v>361</v>
      </c>
    </row>
    <row r="116" spans="1:41" x14ac:dyDescent="0.25">
      <c r="A116" t="s">
        <v>198</v>
      </c>
      <c r="B116" s="29" t="s">
        <v>361</v>
      </c>
      <c r="C116" s="29" t="s">
        <v>361</v>
      </c>
      <c r="D116" s="29" t="s">
        <v>361</v>
      </c>
      <c r="E116" s="29" t="s">
        <v>361</v>
      </c>
      <c r="F116" s="29" t="s">
        <v>361</v>
      </c>
      <c r="G116" s="29" t="s">
        <v>361</v>
      </c>
      <c r="H116" s="29" t="s">
        <v>361</v>
      </c>
      <c r="I116" s="29" t="s">
        <v>361</v>
      </c>
      <c r="J116" s="16"/>
      <c r="K116" s="29" t="s">
        <v>361</v>
      </c>
      <c r="L116" s="29" t="s">
        <v>361</v>
      </c>
      <c r="M116" s="29" t="s">
        <v>361</v>
      </c>
      <c r="N116" s="29" t="s">
        <v>361</v>
      </c>
      <c r="O116" s="29" t="s">
        <v>361</v>
      </c>
      <c r="P116" s="29" t="s">
        <v>361</v>
      </c>
      <c r="Q116" s="29" t="s">
        <v>361</v>
      </c>
      <c r="R116" s="29" t="s">
        <v>361</v>
      </c>
      <c r="S116" s="29" t="s">
        <v>361</v>
      </c>
      <c r="T116" s="16"/>
      <c r="U116" s="29" t="s">
        <v>361</v>
      </c>
      <c r="V116" s="29" t="s">
        <v>361</v>
      </c>
      <c r="W116" s="29" t="s">
        <v>361</v>
      </c>
      <c r="X116" s="29" t="s">
        <v>361</v>
      </c>
      <c r="Y116" s="29" t="s">
        <v>361</v>
      </c>
      <c r="Z116" s="29" t="s">
        <v>361</v>
      </c>
      <c r="AA116" s="29" t="s">
        <v>361</v>
      </c>
      <c r="AB116" s="29" t="s">
        <v>361</v>
      </c>
      <c r="AC116" s="29" t="s">
        <v>361</v>
      </c>
      <c r="AD116" s="29" t="s">
        <v>361</v>
      </c>
      <c r="AE116" s="29" t="s">
        <v>361</v>
      </c>
      <c r="AF116" s="16"/>
      <c r="AG116" s="29" t="s">
        <v>361</v>
      </c>
      <c r="AH116" s="29" t="s">
        <v>361</v>
      </c>
      <c r="AI116" s="29" t="s">
        <v>361</v>
      </c>
      <c r="AJ116" s="29" t="s">
        <v>361</v>
      </c>
      <c r="AK116" s="29" t="s">
        <v>361</v>
      </c>
      <c r="AL116" s="29" t="s">
        <v>361</v>
      </c>
      <c r="AM116" s="29" t="s">
        <v>361</v>
      </c>
      <c r="AN116" s="29" t="s">
        <v>361</v>
      </c>
      <c r="AO116" s="29" t="s">
        <v>361</v>
      </c>
    </row>
    <row r="117" spans="1:41" x14ac:dyDescent="0.25">
      <c r="A117" t="s">
        <v>199</v>
      </c>
      <c r="B117" s="29" t="s">
        <v>361</v>
      </c>
      <c r="C117" s="29" t="s">
        <v>361</v>
      </c>
      <c r="D117" s="29" t="s">
        <v>361</v>
      </c>
      <c r="E117" s="29" t="s">
        <v>361</v>
      </c>
      <c r="F117" s="29" t="s">
        <v>361</v>
      </c>
      <c r="G117" s="29" t="s">
        <v>361</v>
      </c>
      <c r="H117" s="29" t="s">
        <v>361</v>
      </c>
      <c r="I117" s="29" t="s">
        <v>361</v>
      </c>
      <c r="J117" s="16"/>
      <c r="K117" s="29" t="s">
        <v>361</v>
      </c>
      <c r="L117" s="29" t="s">
        <v>361</v>
      </c>
      <c r="M117" s="29" t="s">
        <v>361</v>
      </c>
      <c r="N117" s="29" t="s">
        <v>361</v>
      </c>
      <c r="O117" s="29" t="s">
        <v>361</v>
      </c>
      <c r="P117" s="29" t="s">
        <v>361</v>
      </c>
      <c r="Q117" s="29" t="s">
        <v>361</v>
      </c>
      <c r="R117" s="29" t="s">
        <v>361</v>
      </c>
      <c r="S117" s="29" t="s">
        <v>361</v>
      </c>
      <c r="T117" s="16"/>
      <c r="U117" s="29" t="s">
        <v>361</v>
      </c>
      <c r="V117" s="29" t="s">
        <v>361</v>
      </c>
      <c r="W117" s="29" t="s">
        <v>361</v>
      </c>
      <c r="X117" s="29" t="s">
        <v>361</v>
      </c>
      <c r="Y117" s="29" t="s">
        <v>361</v>
      </c>
      <c r="Z117" s="29" t="s">
        <v>361</v>
      </c>
      <c r="AA117" s="29" t="s">
        <v>361</v>
      </c>
      <c r="AB117" s="29" t="s">
        <v>361</v>
      </c>
      <c r="AC117" s="29" t="s">
        <v>361</v>
      </c>
      <c r="AD117" s="29" t="s">
        <v>361</v>
      </c>
      <c r="AE117" s="29" t="s">
        <v>361</v>
      </c>
      <c r="AF117" s="16"/>
      <c r="AG117" s="29" t="s">
        <v>361</v>
      </c>
      <c r="AH117" s="29" t="s">
        <v>361</v>
      </c>
      <c r="AI117" s="29" t="s">
        <v>361</v>
      </c>
      <c r="AJ117" s="29" t="s">
        <v>361</v>
      </c>
      <c r="AK117" s="29" t="s">
        <v>361</v>
      </c>
      <c r="AL117" s="29" t="s">
        <v>361</v>
      </c>
      <c r="AM117" s="29" t="s">
        <v>361</v>
      </c>
      <c r="AN117" s="29" t="s">
        <v>361</v>
      </c>
      <c r="AO117" s="29" t="s">
        <v>361</v>
      </c>
    </row>
    <row r="118" spans="1:41" x14ac:dyDescent="0.25">
      <c r="A118" t="s">
        <v>200</v>
      </c>
      <c r="B118" s="29" t="s">
        <v>361</v>
      </c>
      <c r="C118" s="29" t="s">
        <v>361</v>
      </c>
      <c r="D118" s="29" t="s">
        <v>361</v>
      </c>
      <c r="E118" s="29" t="s">
        <v>361</v>
      </c>
      <c r="F118" s="29" t="s">
        <v>361</v>
      </c>
      <c r="G118" s="29" t="s">
        <v>361</v>
      </c>
      <c r="H118" s="29" t="s">
        <v>361</v>
      </c>
      <c r="I118" s="29" t="s">
        <v>361</v>
      </c>
      <c r="J118" s="16"/>
      <c r="K118" s="29" t="s">
        <v>361</v>
      </c>
      <c r="L118" s="29" t="s">
        <v>361</v>
      </c>
      <c r="M118" s="29" t="s">
        <v>361</v>
      </c>
      <c r="N118" s="29" t="s">
        <v>361</v>
      </c>
      <c r="O118" s="29" t="s">
        <v>361</v>
      </c>
      <c r="P118" s="29" t="s">
        <v>361</v>
      </c>
      <c r="Q118" s="29" t="s">
        <v>361</v>
      </c>
      <c r="R118" s="29" t="s">
        <v>361</v>
      </c>
      <c r="S118" s="29" t="s">
        <v>361</v>
      </c>
      <c r="T118" s="16"/>
      <c r="U118" s="29" t="s">
        <v>361</v>
      </c>
      <c r="V118" s="29" t="s">
        <v>361</v>
      </c>
      <c r="W118" s="29" t="s">
        <v>361</v>
      </c>
      <c r="X118" s="29" t="s">
        <v>361</v>
      </c>
      <c r="Y118" s="29" t="s">
        <v>361</v>
      </c>
      <c r="Z118" s="29" t="s">
        <v>361</v>
      </c>
      <c r="AA118" s="29" t="s">
        <v>361</v>
      </c>
      <c r="AB118" s="29" t="s">
        <v>361</v>
      </c>
      <c r="AC118" s="29" t="s">
        <v>361</v>
      </c>
      <c r="AD118" s="29" t="s">
        <v>361</v>
      </c>
      <c r="AE118" s="29" t="s">
        <v>361</v>
      </c>
      <c r="AF118" s="16"/>
      <c r="AG118" s="29" t="s">
        <v>361</v>
      </c>
      <c r="AH118" s="29" t="s">
        <v>361</v>
      </c>
      <c r="AI118" s="29" t="s">
        <v>361</v>
      </c>
      <c r="AJ118" s="29" t="s">
        <v>361</v>
      </c>
      <c r="AK118" s="29" t="s">
        <v>361</v>
      </c>
      <c r="AL118" s="29" t="s">
        <v>361</v>
      </c>
      <c r="AM118" s="29" t="s">
        <v>361</v>
      </c>
      <c r="AN118" s="29" t="s">
        <v>361</v>
      </c>
      <c r="AO118" s="29" t="s">
        <v>361</v>
      </c>
    </row>
    <row r="119" spans="1:41" x14ac:dyDescent="0.25">
      <c r="A119" t="s">
        <v>201</v>
      </c>
      <c r="B119" s="29">
        <v>0.14199999999999999</v>
      </c>
      <c r="C119" s="29">
        <v>0.23</v>
      </c>
      <c r="D119" s="29">
        <v>7.1999999999999995E-2</v>
      </c>
      <c r="E119" s="29">
        <v>0.152</v>
      </c>
      <c r="F119" s="29" t="s">
        <v>361</v>
      </c>
      <c r="G119" s="29" t="s">
        <v>361</v>
      </c>
      <c r="H119" s="29" t="s">
        <v>361</v>
      </c>
      <c r="I119" s="29" t="s">
        <v>361</v>
      </c>
      <c r="J119" s="16"/>
      <c r="K119" s="29">
        <v>0.224</v>
      </c>
      <c r="L119" s="29">
        <v>0.17399999999999999</v>
      </c>
      <c r="M119" s="29">
        <v>0.125</v>
      </c>
      <c r="N119" s="29">
        <v>0.186</v>
      </c>
      <c r="O119" s="29">
        <v>0.14799999999999999</v>
      </c>
      <c r="P119" s="29" t="s">
        <v>361</v>
      </c>
      <c r="Q119" s="29" t="s">
        <v>361</v>
      </c>
      <c r="R119" s="29" t="s">
        <v>361</v>
      </c>
      <c r="S119" s="29" t="s">
        <v>361</v>
      </c>
      <c r="T119" s="16"/>
      <c r="U119" s="29">
        <v>0.125</v>
      </c>
      <c r="V119" s="29">
        <v>0.11799999999999999</v>
      </c>
      <c r="W119" s="29">
        <v>0.23599999999999999</v>
      </c>
      <c r="X119" s="29" t="s">
        <v>361</v>
      </c>
      <c r="Y119" s="29" t="s">
        <v>361</v>
      </c>
      <c r="Z119" s="29" t="s">
        <v>361</v>
      </c>
      <c r="AA119" s="29" t="s">
        <v>361</v>
      </c>
      <c r="AB119" s="29" t="s">
        <v>361</v>
      </c>
      <c r="AC119" s="29" t="s">
        <v>361</v>
      </c>
      <c r="AD119" s="29" t="s">
        <v>361</v>
      </c>
      <c r="AE119" s="29" t="s">
        <v>361</v>
      </c>
      <c r="AF119" s="16"/>
      <c r="AG119" s="29" t="s">
        <v>361</v>
      </c>
      <c r="AH119" s="29" t="s">
        <v>361</v>
      </c>
      <c r="AI119" s="29" t="s">
        <v>361</v>
      </c>
      <c r="AJ119" s="29" t="s">
        <v>361</v>
      </c>
      <c r="AK119" s="29" t="s">
        <v>361</v>
      </c>
      <c r="AL119" s="29" t="s">
        <v>361</v>
      </c>
      <c r="AM119" s="29" t="s">
        <v>361</v>
      </c>
      <c r="AN119" s="29" t="s">
        <v>361</v>
      </c>
      <c r="AO119" s="29" t="s">
        <v>361</v>
      </c>
    </row>
    <row r="120" spans="1:41" x14ac:dyDescent="0.25">
      <c r="A120" t="s">
        <v>202</v>
      </c>
      <c r="B120" s="29">
        <v>6.8000000000000005E-2</v>
      </c>
      <c r="C120" s="29">
        <v>0.11</v>
      </c>
      <c r="D120" s="29">
        <v>5.2999999999999999E-2</v>
      </c>
      <c r="E120" s="29">
        <v>9.4E-2</v>
      </c>
      <c r="F120" s="29" t="s">
        <v>361</v>
      </c>
      <c r="G120" s="29" t="s">
        <v>361</v>
      </c>
      <c r="H120" s="29" t="s">
        <v>361</v>
      </c>
      <c r="I120" s="29" t="s">
        <v>361</v>
      </c>
      <c r="J120" s="16"/>
      <c r="K120" s="29">
        <v>8.5000000000000006E-2</v>
      </c>
      <c r="L120" s="29">
        <v>6.9000000000000006E-2</v>
      </c>
      <c r="M120" s="29">
        <v>7.5999999999999998E-2</v>
      </c>
      <c r="N120" s="29">
        <v>7.6999999999999999E-2</v>
      </c>
      <c r="O120" s="29">
        <v>6.6000000000000003E-2</v>
      </c>
      <c r="P120" s="29" t="s">
        <v>361</v>
      </c>
      <c r="Q120" s="29" t="s">
        <v>361</v>
      </c>
      <c r="R120" s="29" t="s">
        <v>361</v>
      </c>
      <c r="S120" s="29" t="s">
        <v>361</v>
      </c>
      <c r="T120" s="16"/>
      <c r="U120" s="29">
        <v>6.5000000000000002E-2</v>
      </c>
      <c r="V120" s="29">
        <v>6.4000000000000001E-2</v>
      </c>
      <c r="W120" s="29">
        <v>9.1999999999999998E-2</v>
      </c>
      <c r="X120" s="29" t="s">
        <v>361</v>
      </c>
      <c r="Y120" s="29" t="s">
        <v>361</v>
      </c>
      <c r="Z120" s="29" t="s">
        <v>361</v>
      </c>
      <c r="AA120" s="29" t="s">
        <v>361</v>
      </c>
      <c r="AB120" s="29" t="s">
        <v>361</v>
      </c>
      <c r="AC120" s="29" t="s">
        <v>361</v>
      </c>
      <c r="AD120" s="29" t="s">
        <v>361</v>
      </c>
      <c r="AE120" s="29" t="s">
        <v>361</v>
      </c>
      <c r="AF120" s="16"/>
      <c r="AG120" s="29" t="s">
        <v>361</v>
      </c>
      <c r="AH120" s="29" t="s">
        <v>361</v>
      </c>
      <c r="AI120" s="29" t="s">
        <v>361</v>
      </c>
      <c r="AJ120" s="29" t="s">
        <v>361</v>
      </c>
      <c r="AK120" s="29" t="s">
        <v>361</v>
      </c>
      <c r="AL120" s="29" t="s">
        <v>361</v>
      </c>
      <c r="AM120" s="29" t="s">
        <v>361</v>
      </c>
      <c r="AN120" s="29" t="s">
        <v>361</v>
      </c>
      <c r="AO120" s="29" t="s">
        <v>361</v>
      </c>
    </row>
    <row r="121" spans="1:41" x14ac:dyDescent="0.25">
      <c r="A121" t="s">
        <v>203</v>
      </c>
      <c r="B121" s="29">
        <v>0.89</v>
      </c>
      <c r="C121" s="29">
        <v>1.64</v>
      </c>
      <c r="D121" s="29">
        <v>1.8</v>
      </c>
      <c r="E121" s="29">
        <v>1.69</v>
      </c>
      <c r="F121" s="29">
        <v>2.61</v>
      </c>
      <c r="G121" s="29">
        <v>3.42</v>
      </c>
      <c r="H121" s="29">
        <v>3.72</v>
      </c>
      <c r="I121" s="29">
        <v>3.92</v>
      </c>
      <c r="J121" s="16"/>
      <c r="K121" s="29">
        <v>0.34399999999999997</v>
      </c>
      <c r="L121" s="29">
        <v>0.442</v>
      </c>
      <c r="M121" s="29">
        <v>1.51</v>
      </c>
      <c r="N121" s="29">
        <v>1.75</v>
      </c>
      <c r="O121" s="29">
        <v>0.7</v>
      </c>
      <c r="P121" s="29">
        <v>2.3199999999999998</v>
      </c>
      <c r="Q121" s="29">
        <v>3.79</v>
      </c>
      <c r="R121" s="29">
        <v>4.3499999999999996</v>
      </c>
      <c r="S121" s="29">
        <v>3.83</v>
      </c>
      <c r="T121" s="16"/>
      <c r="U121" s="29">
        <v>1.06</v>
      </c>
      <c r="V121" s="29">
        <v>1.19</v>
      </c>
      <c r="W121" s="29">
        <v>1.05</v>
      </c>
      <c r="X121" s="29">
        <v>3.89</v>
      </c>
      <c r="Y121" s="29">
        <v>4.17</v>
      </c>
      <c r="Z121" s="29">
        <v>3.58</v>
      </c>
      <c r="AA121" s="29">
        <v>3.61</v>
      </c>
      <c r="AB121" s="29">
        <v>4.03</v>
      </c>
      <c r="AC121" s="29">
        <v>3.93</v>
      </c>
      <c r="AD121" s="29">
        <v>4.2</v>
      </c>
      <c r="AE121" s="29">
        <v>3.45</v>
      </c>
      <c r="AF121" s="16"/>
      <c r="AG121" s="29">
        <v>3.71</v>
      </c>
      <c r="AH121" s="29">
        <v>4.87</v>
      </c>
      <c r="AI121" s="29">
        <v>4.1500000000000004</v>
      </c>
      <c r="AJ121" s="29">
        <v>3.59</v>
      </c>
      <c r="AK121" s="29">
        <v>6.01</v>
      </c>
      <c r="AL121" s="29">
        <v>5.29</v>
      </c>
      <c r="AM121" s="29">
        <v>3.78</v>
      </c>
      <c r="AN121" s="29">
        <v>7.38</v>
      </c>
      <c r="AO121" s="29">
        <v>3.77</v>
      </c>
    </row>
    <row r="122" spans="1:41" x14ac:dyDescent="0.25">
      <c r="A122" t="s">
        <v>204</v>
      </c>
      <c r="B122" s="29">
        <v>0.11</v>
      </c>
      <c r="C122" s="29">
        <v>0.15</v>
      </c>
      <c r="D122" s="29">
        <v>0.15</v>
      </c>
      <c r="E122" s="29">
        <v>0.2</v>
      </c>
      <c r="F122" s="29">
        <v>0.14000000000000001</v>
      </c>
      <c r="G122" s="29">
        <v>0.2</v>
      </c>
      <c r="H122" s="29">
        <v>0.23</v>
      </c>
      <c r="I122" s="29">
        <v>0.21</v>
      </c>
      <c r="J122" s="16"/>
      <c r="K122" s="29">
        <v>5.6000000000000001E-2</v>
      </c>
      <c r="L122" s="29">
        <v>6.6000000000000003E-2</v>
      </c>
      <c r="M122" s="29">
        <v>0.17</v>
      </c>
      <c r="N122" s="29">
        <v>0.11</v>
      </c>
      <c r="O122" s="29">
        <v>0.12</v>
      </c>
      <c r="P122" s="29">
        <v>0.16</v>
      </c>
      <c r="Q122" s="29">
        <v>0.17</v>
      </c>
      <c r="R122" s="29">
        <v>0.24</v>
      </c>
      <c r="S122" s="29">
        <v>0.24</v>
      </c>
      <c r="T122" s="16"/>
      <c r="U122" s="29">
        <v>0.12</v>
      </c>
      <c r="V122" s="29">
        <v>0.14000000000000001</v>
      </c>
      <c r="W122" s="29">
        <v>0.1</v>
      </c>
      <c r="X122" s="29">
        <v>0.26</v>
      </c>
      <c r="Y122" s="29">
        <v>0.28999999999999998</v>
      </c>
      <c r="Z122" s="29">
        <v>0.19</v>
      </c>
      <c r="AA122" s="29">
        <v>0.19</v>
      </c>
      <c r="AB122" s="29">
        <v>0.19</v>
      </c>
      <c r="AC122" s="29">
        <v>0.22</v>
      </c>
      <c r="AD122" s="29">
        <v>0.2</v>
      </c>
      <c r="AE122" s="29">
        <v>0.27</v>
      </c>
      <c r="AF122" s="16"/>
      <c r="AG122" s="29">
        <v>0.23</v>
      </c>
      <c r="AH122" s="29">
        <v>0.28000000000000003</v>
      </c>
      <c r="AI122" s="29">
        <v>0.22</v>
      </c>
      <c r="AJ122" s="29">
        <v>0.2</v>
      </c>
      <c r="AK122" s="29">
        <v>0.27</v>
      </c>
      <c r="AL122" s="29">
        <v>0.28000000000000003</v>
      </c>
      <c r="AM122" s="29">
        <v>0.22</v>
      </c>
      <c r="AN122" s="29">
        <v>0.3</v>
      </c>
      <c r="AO122" s="29">
        <v>0.2</v>
      </c>
    </row>
    <row r="123" spans="1:41" x14ac:dyDescent="0.25">
      <c r="A123" t="s">
        <v>205</v>
      </c>
      <c r="B123" s="29">
        <v>17.18</v>
      </c>
      <c r="C123" s="29">
        <v>15.74</v>
      </c>
      <c r="D123" s="29">
        <v>37.299999999999997</v>
      </c>
      <c r="E123" s="29">
        <v>19.100000000000001</v>
      </c>
      <c r="F123" s="29">
        <v>0.95199999999999996</v>
      </c>
      <c r="G123" s="29">
        <v>1.1200000000000001</v>
      </c>
      <c r="H123" s="29">
        <v>0.89</v>
      </c>
      <c r="I123" s="29">
        <v>1.41</v>
      </c>
      <c r="J123" s="16"/>
      <c r="K123" s="29">
        <v>11.85</v>
      </c>
      <c r="L123" s="29">
        <v>8.35</v>
      </c>
      <c r="M123" s="29">
        <v>12.41</v>
      </c>
      <c r="N123" s="29">
        <v>11.4</v>
      </c>
      <c r="O123" s="29">
        <v>9.8800000000000008</v>
      </c>
      <c r="P123" s="29">
        <v>0.57499999999999996</v>
      </c>
      <c r="Q123" s="29">
        <v>1.08</v>
      </c>
      <c r="R123" s="29">
        <v>1.1240000000000001</v>
      </c>
      <c r="S123" s="29">
        <v>0.95</v>
      </c>
      <c r="T123" s="16"/>
      <c r="U123" s="29">
        <v>36.6</v>
      </c>
      <c r="V123" s="29">
        <v>38.299999999999997</v>
      </c>
      <c r="W123" s="29">
        <v>36.799999999999997</v>
      </c>
      <c r="X123" s="29">
        <v>3.46</v>
      </c>
      <c r="Y123" s="29">
        <v>2.12</v>
      </c>
      <c r="Z123" s="29">
        <v>5.29</v>
      </c>
      <c r="AA123" s="29">
        <v>4.07</v>
      </c>
      <c r="AB123" s="29">
        <v>4.1900000000000004</v>
      </c>
      <c r="AC123" s="29">
        <v>2.54</v>
      </c>
      <c r="AD123" s="29">
        <v>2.5499999999999998</v>
      </c>
      <c r="AE123" s="29">
        <v>4.57</v>
      </c>
      <c r="AF123" s="16"/>
      <c r="AG123" s="29">
        <v>4.97</v>
      </c>
      <c r="AH123" s="29">
        <v>17.350000000000001</v>
      </c>
      <c r="AI123" s="29">
        <v>13.59</v>
      </c>
      <c r="AJ123" s="29">
        <v>13.54</v>
      </c>
      <c r="AK123" s="29">
        <v>20.97</v>
      </c>
      <c r="AL123" s="29">
        <v>19.66</v>
      </c>
      <c r="AM123" s="29">
        <v>16.13</v>
      </c>
      <c r="AN123" s="29">
        <v>19.62</v>
      </c>
      <c r="AO123" s="29">
        <v>19.37</v>
      </c>
    </row>
    <row r="124" spans="1:41" x14ac:dyDescent="0.25">
      <c r="A124" t="s">
        <v>206</v>
      </c>
      <c r="B124" s="16">
        <v>0.87</v>
      </c>
      <c r="C124" s="16">
        <v>0.7</v>
      </c>
      <c r="D124" s="16">
        <v>1.6</v>
      </c>
      <c r="E124" s="16">
        <v>0.84</v>
      </c>
      <c r="F124" s="16">
        <v>9.6000000000000002E-2</v>
      </c>
      <c r="G124" s="16">
        <v>0.13</v>
      </c>
      <c r="H124" s="16">
        <v>0.11</v>
      </c>
      <c r="I124" s="16">
        <v>0.13</v>
      </c>
      <c r="J124" s="16"/>
      <c r="K124" s="16">
        <v>0.59</v>
      </c>
      <c r="L124" s="16">
        <v>0.49</v>
      </c>
      <c r="M124" s="16">
        <v>0.89</v>
      </c>
      <c r="N124" s="16">
        <v>0.65</v>
      </c>
      <c r="O124" s="16">
        <v>0.57999999999999996</v>
      </c>
      <c r="P124" s="16">
        <v>6.0999999999999999E-2</v>
      </c>
      <c r="Q124" s="16">
        <v>0.12</v>
      </c>
      <c r="R124" s="16">
        <v>9.2999999999999999E-2</v>
      </c>
      <c r="S124" s="16">
        <v>0.13</v>
      </c>
      <c r="T124" s="16"/>
      <c r="U124" s="16">
        <v>1.7</v>
      </c>
      <c r="V124" s="16">
        <v>1.5</v>
      </c>
      <c r="W124" s="16">
        <v>1.3</v>
      </c>
      <c r="X124" s="16">
        <v>0.24</v>
      </c>
      <c r="Y124" s="16">
        <v>0.2</v>
      </c>
      <c r="Z124" s="16">
        <v>0.33</v>
      </c>
      <c r="AA124" s="16">
        <v>0.27</v>
      </c>
      <c r="AB124" s="16">
        <v>0.28000000000000003</v>
      </c>
      <c r="AC124" s="16">
        <v>0.21</v>
      </c>
      <c r="AD124" s="16">
        <v>0.21</v>
      </c>
      <c r="AE124" s="16">
        <v>0.3</v>
      </c>
      <c r="AF124" s="16"/>
      <c r="AG124" s="16">
        <v>0.25</v>
      </c>
      <c r="AH124" s="16">
        <v>0.81</v>
      </c>
      <c r="AI124" s="16">
        <v>0.59</v>
      </c>
      <c r="AJ124" s="16">
        <v>0.72</v>
      </c>
      <c r="AK124" s="16">
        <v>0.71</v>
      </c>
      <c r="AL124" s="16">
        <v>0.77</v>
      </c>
      <c r="AM124" s="16">
        <v>0.69</v>
      </c>
      <c r="AN124" s="16">
        <v>0.8</v>
      </c>
      <c r="AO124" s="16">
        <v>0.87</v>
      </c>
    </row>
    <row r="125" spans="1:41" x14ac:dyDescent="0.25">
      <c r="A125" t="s">
        <v>207</v>
      </c>
      <c r="B125" s="16">
        <v>0.95899999999999996</v>
      </c>
      <c r="C125" s="16">
        <v>1.02</v>
      </c>
      <c r="D125" s="16">
        <v>1.1599999999999999</v>
      </c>
      <c r="E125" s="16">
        <v>1.167</v>
      </c>
      <c r="F125" s="16">
        <v>3.64</v>
      </c>
      <c r="G125" s="16">
        <v>3.13</v>
      </c>
      <c r="H125" s="16">
        <v>3.45</v>
      </c>
      <c r="I125" s="16">
        <v>3.68</v>
      </c>
      <c r="J125" s="16"/>
      <c r="K125" s="16">
        <v>2.12</v>
      </c>
      <c r="L125" s="16">
        <v>2.11</v>
      </c>
      <c r="M125" s="16">
        <v>2.13</v>
      </c>
      <c r="N125" s="16">
        <v>2.21</v>
      </c>
      <c r="O125" s="16">
        <v>2.04</v>
      </c>
      <c r="P125" s="16">
        <v>6.35</v>
      </c>
      <c r="Q125" s="16">
        <v>6.6</v>
      </c>
      <c r="R125" s="16">
        <v>6.36</v>
      </c>
      <c r="S125" s="16">
        <v>6.53</v>
      </c>
      <c r="T125" s="16"/>
      <c r="U125" s="16">
        <v>0.81499999999999995</v>
      </c>
      <c r="V125" s="16">
        <v>0.88200000000000001</v>
      </c>
      <c r="W125" s="16">
        <v>0.79900000000000004</v>
      </c>
      <c r="X125" s="16">
        <v>3.71</v>
      </c>
      <c r="Y125" s="16">
        <v>3.65</v>
      </c>
      <c r="Z125" s="16">
        <v>3.56</v>
      </c>
      <c r="AA125" s="16">
        <v>3.51</v>
      </c>
      <c r="AB125" s="16">
        <v>3.51</v>
      </c>
      <c r="AC125" s="16">
        <v>3.68</v>
      </c>
      <c r="AD125" s="16">
        <v>3.63</v>
      </c>
      <c r="AE125" s="16">
        <v>3.1</v>
      </c>
      <c r="AF125" s="16"/>
      <c r="AG125" s="16">
        <v>3.48</v>
      </c>
      <c r="AH125" s="16">
        <v>3.54</v>
      </c>
      <c r="AI125" s="16">
        <v>3.46</v>
      </c>
      <c r="AJ125" s="16">
        <v>3.39</v>
      </c>
      <c r="AK125" s="16">
        <v>3.42</v>
      </c>
      <c r="AL125" s="16">
        <v>3.54</v>
      </c>
      <c r="AM125" s="16">
        <v>3.3</v>
      </c>
      <c r="AN125" s="16">
        <v>3.32</v>
      </c>
      <c r="AO125" s="16">
        <v>3.52</v>
      </c>
    </row>
    <row r="126" spans="1:41" x14ac:dyDescent="0.25">
      <c r="A126" t="s">
        <v>208</v>
      </c>
      <c r="B126" s="16">
        <v>8.4000000000000005E-2</v>
      </c>
      <c r="C126" s="16">
        <v>0.11</v>
      </c>
      <c r="D126" s="16">
        <v>0.11</v>
      </c>
      <c r="E126" s="16">
        <v>9.2999999999999999E-2</v>
      </c>
      <c r="F126" s="16">
        <v>0.17</v>
      </c>
      <c r="G126" s="16">
        <v>0.15</v>
      </c>
      <c r="H126" s="16">
        <v>0.19</v>
      </c>
      <c r="I126" s="16">
        <v>0.21</v>
      </c>
      <c r="J126" s="16"/>
      <c r="K126" s="16">
        <v>0.16</v>
      </c>
      <c r="L126" s="16">
        <v>0.16</v>
      </c>
      <c r="M126" s="16">
        <v>0.19</v>
      </c>
      <c r="N126" s="16">
        <v>0.16</v>
      </c>
      <c r="O126" s="16">
        <v>0.19</v>
      </c>
      <c r="P126" s="16">
        <v>0.32</v>
      </c>
      <c r="Q126" s="16">
        <v>0.36</v>
      </c>
      <c r="R126" s="16">
        <v>0.28999999999999998</v>
      </c>
      <c r="S126" s="16">
        <v>0.3</v>
      </c>
      <c r="T126" s="16"/>
      <c r="U126" s="16">
        <v>9.4E-2</v>
      </c>
      <c r="V126" s="16">
        <v>7.5999999999999998E-2</v>
      </c>
      <c r="W126" s="16">
        <v>7.0000000000000007E-2</v>
      </c>
      <c r="X126" s="16">
        <v>0.24</v>
      </c>
      <c r="Y126" s="16">
        <v>0.21</v>
      </c>
      <c r="Z126" s="16">
        <v>0.19</v>
      </c>
      <c r="AA126" s="16">
        <v>0.19</v>
      </c>
      <c r="AB126" s="16">
        <v>0.18</v>
      </c>
      <c r="AC126" s="16">
        <v>0.14000000000000001</v>
      </c>
      <c r="AD126" s="16">
        <v>0.17</v>
      </c>
      <c r="AE126" s="16">
        <v>0.16</v>
      </c>
      <c r="AF126" s="16"/>
      <c r="AG126" s="16">
        <v>0.2</v>
      </c>
      <c r="AH126" s="16">
        <v>0.22</v>
      </c>
      <c r="AI126" s="16">
        <v>0.15</v>
      </c>
      <c r="AJ126" s="16">
        <v>0.23</v>
      </c>
      <c r="AK126" s="16">
        <v>0.14000000000000001</v>
      </c>
      <c r="AL126" s="16">
        <v>0.19</v>
      </c>
      <c r="AM126" s="16">
        <v>0.18</v>
      </c>
      <c r="AN126" s="16">
        <v>0.14000000000000001</v>
      </c>
      <c r="AO126" s="16">
        <v>0.15</v>
      </c>
    </row>
    <row r="127" spans="1:41" x14ac:dyDescent="0.25">
      <c r="A127" t="s">
        <v>209</v>
      </c>
      <c r="B127" s="16">
        <v>10.67</v>
      </c>
      <c r="C127" s="16">
        <v>15.5</v>
      </c>
      <c r="D127" s="16">
        <v>11.14</v>
      </c>
      <c r="E127" s="16">
        <v>16.010000000000002</v>
      </c>
      <c r="F127" s="16">
        <v>11.66</v>
      </c>
      <c r="G127" s="16">
        <v>12.77</v>
      </c>
      <c r="H127" s="16">
        <v>13.59</v>
      </c>
      <c r="I127" s="16">
        <v>13.68</v>
      </c>
      <c r="J127" s="16"/>
      <c r="K127" s="16">
        <v>25.8</v>
      </c>
      <c r="L127" s="16">
        <v>19.2</v>
      </c>
      <c r="M127" s="16">
        <v>25.8</v>
      </c>
      <c r="N127" s="16">
        <v>27.2</v>
      </c>
      <c r="O127" s="16">
        <v>21.3</v>
      </c>
      <c r="P127" s="16">
        <v>16.54</v>
      </c>
      <c r="Q127" s="16">
        <v>16.88</v>
      </c>
      <c r="R127" s="16">
        <v>15.46</v>
      </c>
      <c r="S127" s="16">
        <v>16.52</v>
      </c>
      <c r="T127" s="16"/>
      <c r="U127" s="16">
        <v>7.24</v>
      </c>
      <c r="V127" s="16">
        <v>7.58</v>
      </c>
      <c r="W127" s="16">
        <v>7.45</v>
      </c>
      <c r="X127" s="16">
        <v>4.0599999999999996</v>
      </c>
      <c r="Y127" s="16">
        <v>5.21</v>
      </c>
      <c r="Z127" s="16">
        <v>4.62</v>
      </c>
      <c r="AA127" s="16">
        <v>4.8499999999999996</v>
      </c>
      <c r="AB127" s="16">
        <v>4.6399999999999997</v>
      </c>
      <c r="AC127" s="16">
        <v>4.9000000000000004</v>
      </c>
      <c r="AD127" s="16">
        <v>5.27</v>
      </c>
      <c r="AE127" s="16">
        <v>4.1500000000000004</v>
      </c>
      <c r="AF127" s="16"/>
      <c r="AG127" s="16">
        <v>8.5500000000000007</v>
      </c>
      <c r="AH127" s="16">
        <v>7.37</v>
      </c>
      <c r="AI127" s="16">
        <v>7.4</v>
      </c>
      <c r="AJ127" s="16">
        <v>5.91</v>
      </c>
      <c r="AK127" s="16">
        <v>8.58</v>
      </c>
      <c r="AL127" s="16">
        <v>7.95</v>
      </c>
      <c r="AM127" s="16">
        <v>5.99</v>
      </c>
      <c r="AN127" s="16">
        <v>7.11</v>
      </c>
      <c r="AO127" s="16">
        <v>7.64</v>
      </c>
    </row>
    <row r="128" spans="1:41" x14ac:dyDescent="0.25">
      <c r="A128" t="s">
        <v>210</v>
      </c>
      <c r="B128" s="16">
        <v>0.7</v>
      </c>
      <c r="C128" s="16">
        <v>0.8</v>
      </c>
      <c r="D128" s="16">
        <v>0.59</v>
      </c>
      <c r="E128" s="16">
        <v>0.9</v>
      </c>
      <c r="F128" s="16">
        <v>0.48</v>
      </c>
      <c r="G128" s="16">
        <v>0.56999999999999995</v>
      </c>
      <c r="H128" s="16">
        <v>0.72</v>
      </c>
      <c r="I128" s="16">
        <v>0.62</v>
      </c>
      <c r="J128" s="16"/>
      <c r="K128" s="16">
        <v>1.3</v>
      </c>
      <c r="L128" s="16">
        <v>1.2</v>
      </c>
      <c r="M128" s="16">
        <v>2.2999999999999998</v>
      </c>
      <c r="N128" s="16">
        <v>1.4</v>
      </c>
      <c r="O128" s="16">
        <v>2</v>
      </c>
      <c r="P128" s="16">
        <v>0.86</v>
      </c>
      <c r="Q128" s="16">
        <v>0.87</v>
      </c>
      <c r="R128" s="16">
        <v>0.85</v>
      </c>
      <c r="S128" s="16">
        <v>0.73</v>
      </c>
      <c r="T128" s="16"/>
      <c r="U128" s="16">
        <v>0.37</v>
      </c>
      <c r="V128" s="16">
        <v>0.38</v>
      </c>
      <c r="W128" s="16">
        <v>0.45</v>
      </c>
      <c r="X128" s="16">
        <v>0.28000000000000003</v>
      </c>
      <c r="Y128" s="16">
        <v>0.33</v>
      </c>
      <c r="Z128" s="16">
        <v>0.26</v>
      </c>
      <c r="AA128" s="16">
        <v>0.28000000000000003</v>
      </c>
      <c r="AB128" s="16">
        <v>0.22</v>
      </c>
      <c r="AC128" s="16">
        <v>0.26</v>
      </c>
      <c r="AD128" s="16">
        <v>0.28999999999999998</v>
      </c>
      <c r="AE128" s="16">
        <v>0.27</v>
      </c>
      <c r="AF128" s="16"/>
      <c r="AG128" s="16">
        <v>0.47</v>
      </c>
      <c r="AH128" s="16">
        <v>0.41</v>
      </c>
      <c r="AI128" s="16">
        <v>0.31</v>
      </c>
      <c r="AJ128" s="16">
        <v>0.26</v>
      </c>
      <c r="AK128" s="16">
        <v>0.37</v>
      </c>
      <c r="AL128" s="16">
        <v>0.44</v>
      </c>
      <c r="AM128" s="16">
        <v>0.35</v>
      </c>
      <c r="AN128" s="16">
        <v>0.4</v>
      </c>
      <c r="AO128" s="16">
        <v>0.38</v>
      </c>
    </row>
    <row r="129" spans="1:41" x14ac:dyDescent="0.25">
      <c r="A129" t="s">
        <v>211</v>
      </c>
      <c r="B129" s="16" t="s">
        <v>361</v>
      </c>
      <c r="C129" s="16" t="s">
        <v>361</v>
      </c>
      <c r="D129" s="16" t="s">
        <v>361</v>
      </c>
      <c r="E129" s="16" t="s">
        <v>361</v>
      </c>
      <c r="F129" s="29" t="s">
        <v>361</v>
      </c>
      <c r="G129" s="29" t="s">
        <v>361</v>
      </c>
      <c r="H129" s="29" t="s">
        <v>361</v>
      </c>
      <c r="I129" s="29" t="s">
        <v>361</v>
      </c>
      <c r="J129" s="16"/>
      <c r="K129" s="29" t="s">
        <v>361</v>
      </c>
      <c r="L129" s="29" t="s">
        <v>361</v>
      </c>
      <c r="M129" s="29" t="s">
        <v>361</v>
      </c>
      <c r="N129" s="29" t="s">
        <v>361</v>
      </c>
      <c r="O129" s="29" t="s">
        <v>361</v>
      </c>
      <c r="P129" s="29" t="s">
        <v>361</v>
      </c>
      <c r="Q129" s="29" t="s">
        <v>361</v>
      </c>
      <c r="R129" s="16">
        <v>0.16300000000000001</v>
      </c>
      <c r="S129" s="16">
        <v>0.87</v>
      </c>
      <c r="T129" s="16"/>
      <c r="U129" s="29" t="s">
        <v>361</v>
      </c>
      <c r="V129" s="29" t="s">
        <v>361</v>
      </c>
      <c r="W129" s="29" t="s">
        <v>361</v>
      </c>
      <c r="X129" s="29" t="s">
        <v>361</v>
      </c>
      <c r="Y129" s="29" t="s">
        <v>361</v>
      </c>
      <c r="Z129" s="29" t="s">
        <v>361</v>
      </c>
      <c r="AA129" s="29" t="s">
        <v>361</v>
      </c>
      <c r="AB129" s="29" t="s">
        <v>361</v>
      </c>
      <c r="AC129" s="29" t="s">
        <v>361</v>
      </c>
      <c r="AD129" s="29" t="s">
        <v>361</v>
      </c>
      <c r="AE129" s="29" t="s">
        <v>361</v>
      </c>
      <c r="AF129" s="16"/>
      <c r="AG129" s="29" t="s">
        <v>361</v>
      </c>
      <c r="AH129" s="29" t="s">
        <v>361</v>
      </c>
      <c r="AI129" s="29" t="s">
        <v>361</v>
      </c>
      <c r="AJ129" s="29" t="s">
        <v>361</v>
      </c>
      <c r="AK129" s="29" t="s">
        <v>361</v>
      </c>
      <c r="AL129" s="29" t="s">
        <v>361</v>
      </c>
      <c r="AM129" s="29" t="s">
        <v>361</v>
      </c>
      <c r="AN129" s="29" t="s">
        <v>361</v>
      </c>
      <c r="AO129" s="29" t="s">
        <v>361</v>
      </c>
    </row>
    <row r="130" spans="1:41" x14ac:dyDescent="0.25">
      <c r="A130" t="s">
        <v>212</v>
      </c>
      <c r="B130" s="16" t="s">
        <v>361</v>
      </c>
      <c r="C130" s="16" t="s">
        <v>361</v>
      </c>
      <c r="D130" s="16" t="s">
        <v>361</v>
      </c>
      <c r="E130" s="16" t="s">
        <v>361</v>
      </c>
      <c r="F130" s="29" t="s">
        <v>361</v>
      </c>
      <c r="G130" s="29" t="s">
        <v>361</v>
      </c>
      <c r="H130" s="29" t="s">
        <v>361</v>
      </c>
      <c r="I130" s="29" t="s">
        <v>361</v>
      </c>
      <c r="J130" s="16"/>
      <c r="K130" s="29" t="s">
        <v>361</v>
      </c>
      <c r="L130" s="29" t="s">
        <v>361</v>
      </c>
      <c r="M130" s="29" t="s">
        <v>361</v>
      </c>
      <c r="N130" s="29" t="s">
        <v>361</v>
      </c>
      <c r="O130" s="29" t="s">
        <v>361</v>
      </c>
      <c r="P130" s="29" t="s">
        <v>361</v>
      </c>
      <c r="Q130" s="29" t="s">
        <v>361</v>
      </c>
      <c r="R130" s="16">
        <v>2.1000000000000001E-2</v>
      </c>
      <c r="S130" s="16">
        <v>0.2</v>
      </c>
      <c r="T130" s="16"/>
      <c r="U130" s="29" t="s">
        <v>361</v>
      </c>
      <c r="V130" s="29" t="s">
        <v>361</v>
      </c>
      <c r="W130" s="29" t="s">
        <v>361</v>
      </c>
      <c r="X130" s="29" t="s">
        <v>361</v>
      </c>
      <c r="Y130" s="29" t="s">
        <v>361</v>
      </c>
      <c r="Z130" s="29" t="s">
        <v>361</v>
      </c>
      <c r="AA130" s="29" t="s">
        <v>361</v>
      </c>
      <c r="AB130" s="29" t="s">
        <v>361</v>
      </c>
      <c r="AC130" s="29" t="s">
        <v>361</v>
      </c>
      <c r="AD130" s="29" t="s">
        <v>361</v>
      </c>
      <c r="AE130" s="29" t="s">
        <v>361</v>
      </c>
      <c r="AF130" s="16"/>
      <c r="AG130" s="29" t="s">
        <v>361</v>
      </c>
      <c r="AH130" s="29" t="s">
        <v>361</v>
      </c>
      <c r="AI130" s="29" t="s">
        <v>361</v>
      </c>
      <c r="AJ130" s="29" t="s">
        <v>361</v>
      </c>
      <c r="AK130" s="29" t="s">
        <v>361</v>
      </c>
      <c r="AL130" s="29" t="s">
        <v>361</v>
      </c>
      <c r="AM130" s="29" t="s">
        <v>361</v>
      </c>
      <c r="AN130" s="29" t="s">
        <v>361</v>
      </c>
      <c r="AO130" s="29" t="s">
        <v>361</v>
      </c>
    </row>
    <row r="131" spans="1:41" x14ac:dyDescent="0.25">
      <c r="A131" t="s">
        <v>213</v>
      </c>
      <c r="B131" s="16" t="s">
        <v>361</v>
      </c>
      <c r="C131" s="16" t="s">
        <v>361</v>
      </c>
      <c r="D131" s="16" t="s">
        <v>361</v>
      </c>
      <c r="E131" s="16" t="s">
        <v>361</v>
      </c>
      <c r="F131" s="16" t="s">
        <v>361</v>
      </c>
      <c r="G131" s="16" t="s">
        <v>361</v>
      </c>
      <c r="H131" s="29" t="s">
        <v>361</v>
      </c>
      <c r="I131" s="16" t="s">
        <v>361</v>
      </c>
      <c r="J131" s="16"/>
      <c r="K131" s="29" t="s">
        <v>361</v>
      </c>
      <c r="L131" s="29" t="s">
        <v>361</v>
      </c>
      <c r="M131" s="29" t="s">
        <v>361</v>
      </c>
      <c r="N131" s="29" t="s">
        <v>361</v>
      </c>
      <c r="O131" s="29" t="s">
        <v>361</v>
      </c>
      <c r="P131" s="29" t="s">
        <v>361</v>
      </c>
      <c r="Q131" s="29" t="s">
        <v>361</v>
      </c>
      <c r="R131" s="16">
        <v>0.109</v>
      </c>
      <c r="S131" s="16">
        <v>0.02</v>
      </c>
      <c r="T131" s="16"/>
      <c r="U131" s="29" t="s">
        <v>361</v>
      </c>
      <c r="V131" s="29" t="s">
        <v>361</v>
      </c>
      <c r="W131" s="29" t="s">
        <v>361</v>
      </c>
      <c r="X131" s="29" t="s">
        <v>361</v>
      </c>
      <c r="Y131" s="29" t="s">
        <v>361</v>
      </c>
      <c r="Z131" s="29" t="s">
        <v>361</v>
      </c>
      <c r="AA131" s="29" t="s">
        <v>361</v>
      </c>
      <c r="AB131" s="29" t="s">
        <v>361</v>
      </c>
      <c r="AC131" s="29" t="s">
        <v>361</v>
      </c>
      <c r="AD131" s="29" t="s">
        <v>361</v>
      </c>
      <c r="AE131" s="29" t="s">
        <v>361</v>
      </c>
      <c r="AF131" s="16"/>
      <c r="AG131" s="29" t="s">
        <v>361</v>
      </c>
      <c r="AH131" s="29" t="s">
        <v>361</v>
      </c>
      <c r="AI131" s="29" t="s">
        <v>361</v>
      </c>
      <c r="AJ131" s="29" t="s">
        <v>361</v>
      </c>
      <c r="AK131" s="29" t="s">
        <v>361</v>
      </c>
      <c r="AL131" s="29" t="s">
        <v>361</v>
      </c>
      <c r="AM131" s="29" t="s">
        <v>361</v>
      </c>
      <c r="AN131" s="29" t="s">
        <v>361</v>
      </c>
      <c r="AO131" s="29" t="s">
        <v>361</v>
      </c>
    </row>
    <row r="132" spans="1:41" x14ac:dyDescent="0.25">
      <c r="A132" t="s">
        <v>214</v>
      </c>
      <c r="B132" s="16" t="s">
        <v>361</v>
      </c>
      <c r="C132" s="16" t="s">
        <v>361</v>
      </c>
      <c r="D132" s="16" t="s">
        <v>361</v>
      </c>
      <c r="E132" s="16" t="s">
        <v>361</v>
      </c>
      <c r="F132" s="16" t="s">
        <v>361</v>
      </c>
      <c r="G132" s="16" t="s">
        <v>361</v>
      </c>
      <c r="H132" s="29" t="s">
        <v>361</v>
      </c>
      <c r="I132" s="16" t="s">
        <v>361</v>
      </c>
      <c r="J132" s="16"/>
      <c r="K132" s="29" t="s">
        <v>361</v>
      </c>
      <c r="L132" s="29" t="s">
        <v>361</v>
      </c>
      <c r="M132" s="29" t="s">
        <v>361</v>
      </c>
      <c r="N132" s="29" t="s">
        <v>361</v>
      </c>
      <c r="O132" s="29" t="s">
        <v>361</v>
      </c>
      <c r="P132" s="29" t="s">
        <v>361</v>
      </c>
      <c r="Q132" s="29" t="s">
        <v>361</v>
      </c>
      <c r="R132" s="16">
        <v>3.3000000000000002E-2</v>
      </c>
      <c r="S132" s="16">
        <v>1.4E-2</v>
      </c>
      <c r="T132" s="16"/>
      <c r="U132" s="29" t="s">
        <v>361</v>
      </c>
      <c r="V132" s="29" t="s">
        <v>361</v>
      </c>
      <c r="W132" s="29" t="s">
        <v>361</v>
      </c>
      <c r="X132" s="29" t="s">
        <v>361</v>
      </c>
      <c r="Y132" s="29" t="s">
        <v>361</v>
      </c>
      <c r="Z132" s="29" t="s">
        <v>361</v>
      </c>
      <c r="AA132" s="29" t="s">
        <v>361</v>
      </c>
      <c r="AB132" s="29" t="s">
        <v>361</v>
      </c>
      <c r="AC132" s="29" t="s">
        <v>361</v>
      </c>
      <c r="AD132" s="29" t="s">
        <v>361</v>
      </c>
      <c r="AE132" s="29" t="s">
        <v>361</v>
      </c>
      <c r="AF132" s="16"/>
      <c r="AG132" s="29" t="s">
        <v>361</v>
      </c>
      <c r="AH132" s="29" t="s">
        <v>361</v>
      </c>
      <c r="AI132" s="29" t="s">
        <v>361</v>
      </c>
      <c r="AJ132" s="29" t="s">
        <v>361</v>
      </c>
      <c r="AK132" s="29" t="s">
        <v>361</v>
      </c>
      <c r="AL132" s="29" t="s">
        <v>361</v>
      </c>
      <c r="AM132" s="29" t="s">
        <v>361</v>
      </c>
      <c r="AN132" s="29" t="s">
        <v>361</v>
      </c>
      <c r="AO132" s="29" t="s">
        <v>361</v>
      </c>
    </row>
    <row r="133" spans="1:41" x14ac:dyDescent="0.25">
      <c r="A133" t="s">
        <v>215</v>
      </c>
      <c r="B133" s="29" t="s">
        <v>361</v>
      </c>
      <c r="C133" s="16" t="s">
        <v>361</v>
      </c>
      <c r="D133" s="16" t="s">
        <v>361</v>
      </c>
      <c r="E133" s="16" t="s">
        <v>361</v>
      </c>
      <c r="F133" s="29" t="s">
        <v>361</v>
      </c>
      <c r="G133" s="16" t="s">
        <v>361</v>
      </c>
      <c r="H133" s="16" t="s">
        <v>361</v>
      </c>
      <c r="I133" s="16" t="s">
        <v>361</v>
      </c>
      <c r="J133" s="16"/>
      <c r="K133" s="29" t="s">
        <v>361</v>
      </c>
      <c r="L133" s="29" t="s">
        <v>361</v>
      </c>
      <c r="M133" s="29" t="s">
        <v>361</v>
      </c>
      <c r="N133" s="29" t="s">
        <v>361</v>
      </c>
      <c r="O133" s="29" t="s">
        <v>361</v>
      </c>
      <c r="P133" s="29" t="s">
        <v>361</v>
      </c>
      <c r="Q133" s="29" t="s">
        <v>361</v>
      </c>
      <c r="R133" s="16">
        <v>3.1E-2</v>
      </c>
      <c r="S133" s="16">
        <v>3.3000000000000002E-2</v>
      </c>
      <c r="T133" s="16"/>
      <c r="U133" s="29" t="s">
        <v>361</v>
      </c>
      <c r="V133" s="29" t="s">
        <v>361</v>
      </c>
      <c r="W133" s="29" t="s">
        <v>361</v>
      </c>
      <c r="X133" s="29" t="s">
        <v>361</v>
      </c>
      <c r="Y133" s="29" t="s">
        <v>361</v>
      </c>
      <c r="Z133" s="29" t="s">
        <v>361</v>
      </c>
      <c r="AA133" s="29" t="s">
        <v>361</v>
      </c>
      <c r="AB133" s="29" t="s">
        <v>361</v>
      </c>
      <c r="AC133" s="29" t="s">
        <v>361</v>
      </c>
      <c r="AD133" s="29" t="s">
        <v>361</v>
      </c>
      <c r="AE133" s="29" t="s">
        <v>361</v>
      </c>
      <c r="AF133" s="16"/>
      <c r="AG133" s="29" t="s">
        <v>361</v>
      </c>
      <c r="AH133" s="29" t="s">
        <v>361</v>
      </c>
      <c r="AI133" s="29" t="s">
        <v>361</v>
      </c>
      <c r="AJ133" s="29" t="s">
        <v>361</v>
      </c>
      <c r="AK133" s="29" t="s">
        <v>361</v>
      </c>
      <c r="AL133" s="29" t="s">
        <v>361</v>
      </c>
      <c r="AM133" s="29" t="s">
        <v>361</v>
      </c>
      <c r="AN133" s="29" t="s">
        <v>361</v>
      </c>
      <c r="AO133" s="29" t="s">
        <v>361</v>
      </c>
    </row>
    <row r="134" spans="1:41" x14ac:dyDescent="0.25">
      <c r="A134" t="s">
        <v>216</v>
      </c>
      <c r="B134" s="29" t="s">
        <v>361</v>
      </c>
      <c r="C134" s="16" t="s">
        <v>361</v>
      </c>
      <c r="D134" s="16" t="s">
        <v>361</v>
      </c>
      <c r="E134" s="16" t="s">
        <v>361</v>
      </c>
      <c r="F134" s="29" t="s">
        <v>361</v>
      </c>
      <c r="G134" s="16" t="s">
        <v>361</v>
      </c>
      <c r="H134" s="16" t="s">
        <v>361</v>
      </c>
      <c r="I134" s="16" t="s">
        <v>361</v>
      </c>
      <c r="J134" s="16"/>
      <c r="K134" s="29" t="s">
        <v>361</v>
      </c>
      <c r="L134" s="29" t="s">
        <v>361</v>
      </c>
      <c r="M134" s="29" t="s">
        <v>361</v>
      </c>
      <c r="N134" s="29" t="s">
        <v>361</v>
      </c>
      <c r="O134" s="29" t="s">
        <v>361</v>
      </c>
      <c r="P134" s="29" t="s">
        <v>361</v>
      </c>
      <c r="Q134" s="29" t="s">
        <v>361</v>
      </c>
      <c r="R134" s="16">
        <v>1.6E-2</v>
      </c>
      <c r="S134" s="16">
        <v>1.7000000000000001E-2</v>
      </c>
      <c r="T134" s="16"/>
      <c r="U134" s="29" t="s">
        <v>361</v>
      </c>
      <c r="V134" s="29" t="s">
        <v>361</v>
      </c>
      <c r="W134" s="29" t="s">
        <v>361</v>
      </c>
      <c r="X134" s="29" t="s">
        <v>361</v>
      </c>
      <c r="Y134" s="29" t="s">
        <v>361</v>
      </c>
      <c r="Z134" s="29" t="s">
        <v>361</v>
      </c>
      <c r="AA134" s="29" t="s">
        <v>361</v>
      </c>
      <c r="AB134" s="29" t="s">
        <v>361</v>
      </c>
      <c r="AC134" s="29" t="s">
        <v>361</v>
      </c>
      <c r="AD134" s="29" t="s">
        <v>361</v>
      </c>
      <c r="AE134" s="29" t="s">
        <v>361</v>
      </c>
      <c r="AF134" s="16"/>
      <c r="AG134" s="29" t="s">
        <v>361</v>
      </c>
      <c r="AH134" s="29" t="s">
        <v>361</v>
      </c>
      <c r="AI134" s="29" t="s">
        <v>361</v>
      </c>
      <c r="AJ134" s="29" t="s">
        <v>361</v>
      </c>
      <c r="AK134" s="29" t="s">
        <v>361</v>
      </c>
      <c r="AL134" s="29" t="s">
        <v>361</v>
      </c>
      <c r="AM134" s="29" t="s">
        <v>361</v>
      </c>
      <c r="AN134" s="29" t="s">
        <v>361</v>
      </c>
      <c r="AO134" s="29" t="s">
        <v>361</v>
      </c>
    </row>
    <row r="137" spans="1:41" x14ac:dyDescent="0.25">
      <c r="A137" t="s">
        <v>365</v>
      </c>
      <c r="B137" s="26">
        <v>680</v>
      </c>
      <c r="C137" s="26">
        <v>680</v>
      </c>
      <c r="D137" s="26">
        <v>680</v>
      </c>
      <c r="E137" s="26">
        <v>680</v>
      </c>
      <c r="F137" s="26">
        <v>680</v>
      </c>
      <c r="G137" s="26">
        <v>680</v>
      </c>
      <c r="H137" s="26">
        <v>680</v>
      </c>
      <c r="I137" s="26">
        <v>680</v>
      </c>
      <c r="K137" s="26">
        <v>591</v>
      </c>
      <c r="L137" s="26">
        <v>591</v>
      </c>
      <c r="M137" s="26">
        <v>591</v>
      </c>
      <c r="N137" s="26">
        <v>591</v>
      </c>
      <c r="O137" s="26">
        <v>591</v>
      </c>
      <c r="P137" s="26">
        <v>591</v>
      </c>
      <c r="Q137" s="26">
        <v>591</v>
      </c>
      <c r="R137" s="26">
        <v>591</v>
      </c>
      <c r="S137" s="26">
        <v>591</v>
      </c>
      <c r="U137">
        <v>797</v>
      </c>
      <c r="V137">
        <v>797</v>
      </c>
      <c r="W137">
        <v>797</v>
      </c>
      <c r="X137">
        <v>797</v>
      </c>
      <c r="Y137">
        <v>797</v>
      </c>
      <c r="Z137">
        <v>797</v>
      </c>
      <c r="AA137">
        <v>797</v>
      </c>
      <c r="AB137">
        <v>797</v>
      </c>
      <c r="AC137">
        <v>797</v>
      </c>
      <c r="AD137">
        <v>797</v>
      </c>
      <c r="AE137">
        <v>797</v>
      </c>
      <c r="AG137">
        <v>726</v>
      </c>
      <c r="AH137">
        <v>726</v>
      </c>
      <c r="AI137">
        <v>726</v>
      </c>
      <c r="AJ137">
        <v>726</v>
      </c>
      <c r="AK137">
        <v>726</v>
      </c>
      <c r="AL137">
        <v>726</v>
      </c>
      <c r="AM137">
        <v>726</v>
      </c>
      <c r="AN137">
        <v>726</v>
      </c>
      <c r="AO137">
        <v>726</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A142"/>
  <sheetViews>
    <sheetView workbookViewId="0">
      <pane xSplit="1" ySplit="7" topLeftCell="GR78" activePane="bottomRight" state="frozen"/>
      <selection pane="topRight" activeCell="B1" sqref="B1"/>
      <selection pane="bottomLeft" activeCell="A6" sqref="A6"/>
      <selection pane="bottomRight" activeCell="GK3" sqref="GK3:GW3"/>
    </sheetView>
  </sheetViews>
  <sheetFormatPr defaultColWidth="12.5" defaultRowHeight="15.75" x14ac:dyDescent="0.25"/>
  <cols>
    <col min="1" max="1" width="13.875" customWidth="1"/>
    <col min="91" max="123" width="12.5" customWidth="1"/>
  </cols>
  <sheetData>
    <row r="1" spans="1:313" x14ac:dyDescent="0.25">
      <c r="A1" s="36" t="s">
        <v>476</v>
      </c>
    </row>
    <row r="3" spans="1:313" x14ac:dyDescent="0.25">
      <c r="A3" t="s">
        <v>477</v>
      </c>
      <c r="B3" s="1" t="s">
        <v>569</v>
      </c>
      <c r="C3" s="1" t="s">
        <v>569</v>
      </c>
      <c r="D3" s="1" t="s">
        <v>569</v>
      </c>
      <c r="E3" s="1" t="s">
        <v>569</v>
      </c>
      <c r="F3" s="1" t="s">
        <v>569</v>
      </c>
      <c r="G3" s="1" t="s">
        <v>569</v>
      </c>
      <c r="H3" s="1" t="s">
        <v>569</v>
      </c>
      <c r="I3" s="1" t="s">
        <v>569</v>
      </c>
      <c r="J3" s="1" t="s">
        <v>569</v>
      </c>
      <c r="K3" s="1" t="s">
        <v>569</v>
      </c>
      <c r="L3" s="1" t="s">
        <v>569</v>
      </c>
      <c r="M3" s="1" t="s">
        <v>569</v>
      </c>
      <c r="N3" s="1" t="s">
        <v>569</v>
      </c>
      <c r="O3" s="1" t="s">
        <v>569</v>
      </c>
      <c r="P3" s="1" t="s">
        <v>569</v>
      </c>
      <c r="Q3" s="1" t="s">
        <v>569</v>
      </c>
      <c r="R3" s="1" t="s">
        <v>569</v>
      </c>
      <c r="S3" s="1" t="s">
        <v>569</v>
      </c>
      <c r="T3" s="1" t="s">
        <v>569</v>
      </c>
      <c r="U3" s="1" t="s">
        <v>569</v>
      </c>
      <c r="W3" s="1" t="s">
        <v>570</v>
      </c>
      <c r="X3" s="1" t="s">
        <v>570</v>
      </c>
      <c r="Y3" s="1" t="s">
        <v>570</v>
      </c>
      <c r="Z3" s="1" t="s">
        <v>570</v>
      </c>
      <c r="AA3" s="1" t="s">
        <v>570</v>
      </c>
      <c r="AB3" s="1" t="s">
        <v>570</v>
      </c>
      <c r="AC3" s="1" t="s">
        <v>570</v>
      </c>
      <c r="AD3" s="1" t="s">
        <v>570</v>
      </c>
      <c r="AE3" s="1" t="s">
        <v>570</v>
      </c>
      <c r="AF3" s="1" t="s">
        <v>570</v>
      </c>
      <c r="AG3" s="1" t="s">
        <v>570</v>
      </c>
      <c r="AH3" s="1" t="s">
        <v>570</v>
      </c>
      <c r="AI3" s="1" t="s">
        <v>570</v>
      </c>
      <c r="AJ3" s="1" t="s">
        <v>570</v>
      </c>
      <c r="AK3" s="1" t="s">
        <v>570</v>
      </c>
      <c r="AL3" s="1" t="s">
        <v>570</v>
      </c>
      <c r="AM3" s="1" t="s">
        <v>570</v>
      </c>
      <c r="AN3" s="1" t="s">
        <v>570</v>
      </c>
      <c r="AO3" s="1" t="s">
        <v>570</v>
      </c>
      <c r="AP3" s="1" t="s">
        <v>570</v>
      </c>
      <c r="AQ3" s="1" t="s">
        <v>570</v>
      </c>
      <c r="AS3" s="1" t="s">
        <v>571</v>
      </c>
      <c r="AT3" s="1" t="s">
        <v>571</v>
      </c>
      <c r="AU3" s="1" t="s">
        <v>571</v>
      </c>
      <c r="AV3" s="1" t="s">
        <v>571</v>
      </c>
      <c r="AW3" s="1" t="s">
        <v>571</v>
      </c>
      <c r="AX3" s="1" t="s">
        <v>571</v>
      </c>
      <c r="AY3" s="1" t="s">
        <v>571</v>
      </c>
      <c r="AZ3" s="1" t="s">
        <v>571</v>
      </c>
      <c r="BA3" s="1" t="s">
        <v>571</v>
      </c>
      <c r="BB3" s="1" t="s">
        <v>571</v>
      </c>
      <c r="BC3" s="1" t="s">
        <v>571</v>
      </c>
      <c r="BD3" s="1" t="s">
        <v>571</v>
      </c>
      <c r="BE3" s="1" t="s">
        <v>571</v>
      </c>
      <c r="BF3" s="1" t="s">
        <v>571</v>
      </c>
      <c r="BG3" s="1" t="s">
        <v>571</v>
      </c>
      <c r="BH3" s="1" t="s">
        <v>571</v>
      </c>
      <c r="BI3" s="1" t="s">
        <v>571</v>
      </c>
      <c r="BJ3" s="1" t="s">
        <v>571</v>
      </c>
      <c r="BK3" s="1" t="s">
        <v>571</v>
      </c>
      <c r="BL3" s="1" t="s">
        <v>571</v>
      </c>
      <c r="BM3" s="1" t="s">
        <v>571</v>
      </c>
      <c r="BN3" s="1" t="s">
        <v>571</v>
      </c>
      <c r="BO3" s="1" t="s">
        <v>571</v>
      </c>
      <c r="BQ3" s="1" t="s">
        <v>572</v>
      </c>
      <c r="BR3" s="1" t="s">
        <v>572</v>
      </c>
      <c r="BS3" s="1" t="s">
        <v>572</v>
      </c>
      <c r="BT3" s="1" t="s">
        <v>572</v>
      </c>
      <c r="BU3" s="1" t="s">
        <v>572</v>
      </c>
      <c r="BV3" s="1" t="s">
        <v>572</v>
      </c>
      <c r="BW3" s="1" t="s">
        <v>572</v>
      </c>
      <c r="BX3" s="1" t="s">
        <v>572</v>
      </c>
      <c r="BY3" s="1" t="s">
        <v>572</v>
      </c>
      <c r="BZ3" s="1" t="s">
        <v>572</v>
      </c>
      <c r="CA3" s="1" t="s">
        <v>572</v>
      </c>
      <c r="CB3" s="1" t="s">
        <v>572</v>
      </c>
      <c r="CC3" s="1" t="s">
        <v>572</v>
      </c>
      <c r="CD3" s="1" t="s">
        <v>572</v>
      </c>
      <c r="CE3" s="1" t="s">
        <v>572</v>
      </c>
      <c r="CF3" s="1" t="s">
        <v>572</v>
      </c>
      <c r="CG3" s="1" t="s">
        <v>572</v>
      </c>
      <c r="CH3" s="1" t="s">
        <v>572</v>
      </c>
      <c r="CI3" s="1" t="s">
        <v>572</v>
      </c>
      <c r="CJ3" s="1" t="s">
        <v>572</v>
      </c>
      <c r="CK3" s="1" t="s">
        <v>572</v>
      </c>
      <c r="CM3" s="31" t="s">
        <v>573</v>
      </c>
      <c r="CN3" s="31" t="s">
        <v>573</v>
      </c>
      <c r="CO3" s="31" t="s">
        <v>573</v>
      </c>
      <c r="CP3" s="31" t="s">
        <v>573</v>
      </c>
      <c r="CQ3" s="31" t="s">
        <v>573</v>
      </c>
      <c r="CR3" s="31" t="s">
        <v>573</v>
      </c>
      <c r="CS3" s="31" t="s">
        <v>573</v>
      </c>
      <c r="CT3" s="31" t="s">
        <v>573</v>
      </c>
      <c r="CU3" s="31" t="s">
        <v>573</v>
      </c>
      <c r="CV3" s="31" t="s">
        <v>573</v>
      </c>
      <c r="CW3" s="31" t="s">
        <v>573</v>
      </c>
      <c r="CX3" s="31" t="s">
        <v>573</v>
      </c>
      <c r="CY3" s="31" t="s">
        <v>573</v>
      </c>
      <c r="CZ3" s="31" t="s">
        <v>573</v>
      </c>
      <c r="DA3" s="31" t="s">
        <v>573</v>
      </c>
      <c r="DB3" s="31" t="s">
        <v>573</v>
      </c>
      <c r="DC3" s="31" t="s">
        <v>573</v>
      </c>
      <c r="DD3" s="31" t="s">
        <v>573</v>
      </c>
      <c r="DE3" s="31" t="s">
        <v>573</v>
      </c>
      <c r="DF3" s="31" t="s">
        <v>573</v>
      </c>
      <c r="DG3" s="31" t="s">
        <v>573</v>
      </c>
      <c r="DH3" s="31" t="s">
        <v>573</v>
      </c>
      <c r="DI3" s="31" t="s">
        <v>573</v>
      </c>
      <c r="DJ3" s="31" t="s">
        <v>573</v>
      </c>
      <c r="DK3" s="31" t="s">
        <v>573</v>
      </c>
      <c r="DL3" s="31" t="s">
        <v>573</v>
      </c>
      <c r="DM3" s="31" t="s">
        <v>573</v>
      </c>
      <c r="DN3" s="31" t="s">
        <v>573</v>
      </c>
      <c r="DO3" s="31" t="s">
        <v>573</v>
      </c>
      <c r="DP3" s="31" t="s">
        <v>573</v>
      </c>
      <c r="DQ3" s="31" t="s">
        <v>573</v>
      </c>
      <c r="DR3" s="31" t="s">
        <v>573</v>
      </c>
      <c r="DT3" s="1" t="s">
        <v>574</v>
      </c>
      <c r="DU3" s="1" t="s">
        <v>574</v>
      </c>
      <c r="DV3" s="1" t="s">
        <v>574</v>
      </c>
      <c r="DW3" s="1" t="s">
        <v>574</v>
      </c>
      <c r="DX3" s="1" t="s">
        <v>574</v>
      </c>
      <c r="DY3" s="1" t="s">
        <v>574</v>
      </c>
      <c r="DZ3" s="1" t="s">
        <v>574</v>
      </c>
      <c r="EA3" s="1" t="s">
        <v>574</v>
      </c>
      <c r="EB3" s="1" t="s">
        <v>574</v>
      </c>
      <c r="EC3" s="1" t="s">
        <v>574</v>
      </c>
      <c r="ED3" s="1" t="s">
        <v>574</v>
      </c>
      <c r="EE3" s="1" t="s">
        <v>574</v>
      </c>
      <c r="EF3" s="1" t="s">
        <v>574</v>
      </c>
      <c r="EH3" s="1" t="s">
        <v>575</v>
      </c>
      <c r="EI3" s="1" t="s">
        <v>575</v>
      </c>
      <c r="EJ3" s="1" t="s">
        <v>575</v>
      </c>
      <c r="EK3" s="1" t="s">
        <v>575</v>
      </c>
      <c r="EL3" s="1" t="s">
        <v>575</v>
      </c>
      <c r="EM3" s="1" t="s">
        <v>575</v>
      </c>
      <c r="EN3" s="1" t="s">
        <v>575</v>
      </c>
      <c r="EO3" s="1" t="s">
        <v>575</v>
      </c>
      <c r="EP3" s="1" t="s">
        <v>575</v>
      </c>
      <c r="EQ3" s="1" t="s">
        <v>575</v>
      </c>
      <c r="ER3" s="1" t="s">
        <v>575</v>
      </c>
      <c r="ES3" s="1" t="s">
        <v>575</v>
      </c>
      <c r="ET3" s="1" t="s">
        <v>575</v>
      </c>
      <c r="EU3" s="1" t="s">
        <v>575</v>
      </c>
      <c r="EV3" s="1" t="s">
        <v>575</v>
      </c>
      <c r="EW3" s="1" t="s">
        <v>575</v>
      </c>
      <c r="EX3" s="1" t="s">
        <v>575</v>
      </c>
      <c r="EY3" s="1" t="s">
        <v>575</v>
      </c>
      <c r="EZ3" s="1" t="s">
        <v>575</v>
      </c>
      <c r="FB3" s="1" t="s">
        <v>576</v>
      </c>
      <c r="FC3" s="1" t="s">
        <v>576</v>
      </c>
      <c r="FD3" s="1" t="s">
        <v>576</v>
      </c>
      <c r="FE3" s="1" t="s">
        <v>576</v>
      </c>
      <c r="FF3" s="1" t="s">
        <v>576</v>
      </c>
      <c r="FG3" s="1" t="s">
        <v>576</v>
      </c>
      <c r="FI3" s="1" t="s">
        <v>577</v>
      </c>
      <c r="FJ3" s="1" t="s">
        <v>577</v>
      </c>
      <c r="FK3" s="1" t="s">
        <v>577</v>
      </c>
      <c r="FL3" s="1" t="s">
        <v>577</v>
      </c>
      <c r="FM3" s="1" t="s">
        <v>577</v>
      </c>
      <c r="FN3" s="1" t="s">
        <v>577</v>
      </c>
      <c r="FO3" s="1" t="s">
        <v>577</v>
      </c>
      <c r="FP3" s="1" t="s">
        <v>577</v>
      </c>
      <c r="FQ3" s="1" t="s">
        <v>577</v>
      </c>
      <c r="FR3" s="1" t="s">
        <v>577</v>
      </c>
      <c r="FS3" s="1" t="s">
        <v>577</v>
      </c>
      <c r="FT3" s="1" t="s">
        <v>577</v>
      </c>
      <c r="FU3" s="1" t="s">
        <v>577</v>
      </c>
      <c r="FV3" s="1" t="s">
        <v>577</v>
      </c>
      <c r="FW3" s="1" t="s">
        <v>577</v>
      </c>
      <c r="FX3" s="1" t="s">
        <v>577</v>
      </c>
      <c r="FY3" s="1" t="s">
        <v>577</v>
      </c>
      <c r="FZ3" s="1" t="s">
        <v>577</v>
      </c>
      <c r="GA3" s="1" t="s">
        <v>577</v>
      </c>
      <c r="GB3" s="1" t="s">
        <v>577</v>
      </c>
      <c r="GC3" s="1" t="s">
        <v>577</v>
      </c>
      <c r="GD3" s="1" t="s">
        <v>577</v>
      </c>
      <c r="GE3" s="1" t="s">
        <v>577</v>
      </c>
      <c r="GF3" s="1" t="s">
        <v>577</v>
      </c>
      <c r="GG3" s="1" t="s">
        <v>577</v>
      </c>
      <c r="GH3" s="1" t="s">
        <v>577</v>
      </c>
      <c r="GI3" s="1" t="s">
        <v>577</v>
      </c>
      <c r="GK3" s="1" t="s">
        <v>578</v>
      </c>
      <c r="GL3" s="1" t="s">
        <v>578</v>
      </c>
      <c r="GM3" s="1" t="s">
        <v>578</v>
      </c>
      <c r="GN3" s="1" t="s">
        <v>578</v>
      </c>
      <c r="GO3" s="1" t="s">
        <v>578</v>
      </c>
      <c r="GP3" s="1" t="s">
        <v>578</v>
      </c>
      <c r="GQ3" s="1" t="s">
        <v>578</v>
      </c>
      <c r="GR3" s="1" t="s">
        <v>578</v>
      </c>
      <c r="GS3" s="1" t="s">
        <v>578</v>
      </c>
      <c r="GT3" s="1" t="s">
        <v>578</v>
      </c>
      <c r="GU3" s="1" t="s">
        <v>578</v>
      </c>
      <c r="GV3" s="1" t="s">
        <v>578</v>
      </c>
      <c r="GW3" s="1" t="s">
        <v>578</v>
      </c>
    </row>
    <row r="4" spans="1:313" x14ac:dyDescent="0.25">
      <c r="A4" t="s">
        <v>480</v>
      </c>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row>
    <row r="5" spans="1:313" x14ac:dyDescent="0.25">
      <c r="A5" t="s">
        <v>362</v>
      </c>
      <c r="B5">
        <v>19.146000000000001</v>
      </c>
      <c r="C5">
        <v>16.788</v>
      </c>
      <c r="D5">
        <v>13.772</v>
      </c>
      <c r="E5">
        <v>17.626000000000001</v>
      </c>
      <c r="F5">
        <v>16.276</v>
      </c>
      <c r="G5">
        <v>18.699000000000002</v>
      </c>
      <c r="H5">
        <v>18.809000000000001</v>
      </c>
      <c r="I5">
        <v>18.431000000000001</v>
      </c>
      <c r="J5">
        <v>17.329000000000001</v>
      </c>
      <c r="K5">
        <v>18.809000000000001</v>
      </c>
      <c r="L5">
        <v>19.341999999999999</v>
      </c>
      <c r="M5">
        <v>20.600999999999999</v>
      </c>
      <c r="N5">
        <v>17.271000000000001</v>
      </c>
      <c r="O5">
        <v>18.486999999999998</v>
      </c>
      <c r="P5">
        <v>19.466000000000001</v>
      </c>
      <c r="Q5">
        <v>17.968</v>
      </c>
      <c r="R5">
        <v>19.206</v>
      </c>
      <c r="S5">
        <v>20.567</v>
      </c>
      <c r="T5">
        <v>19.326000000000001</v>
      </c>
      <c r="U5">
        <v>18.823</v>
      </c>
      <c r="W5">
        <v>17.789000000000001</v>
      </c>
      <c r="X5">
        <v>18.683</v>
      </c>
      <c r="Y5">
        <v>19.885000000000002</v>
      </c>
      <c r="Z5">
        <v>19.484000000000002</v>
      </c>
      <c r="AA5">
        <v>19.989000000000001</v>
      </c>
      <c r="AB5">
        <v>21.762</v>
      </c>
      <c r="AC5">
        <v>19.335000000000001</v>
      </c>
      <c r="AD5">
        <v>17.198</v>
      </c>
      <c r="AE5">
        <v>20.535</v>
      </c>
      <c r="AF5">
        <v>20.465</v>
      </c>
      <c r="AG5">
        <v>20.363</v>
      </c>
      <c r="AH5">
        <v>21.86</v>
      </c>
      <c r="AI5">
        <v>22.628</v>
      </c>
      <c r="AJ5">
        <v>20.957000000000001</v>
      </c>
      <c r="AK5">
        <v>19.995999999999999</v>
      </c>
      <c r="AL5">
        <v>20.337</v>
      </c>
      <c r="AM5">
        <v>20.452999999999999</v>
      </c>
      <c r="AN5">
        <v>21.099</v>
      </c>
      <c r="AO5">
        <v>14.89</v>
      </c>
      <c r="AP5">
        <v>20.018999999999998</v>
      </c>
      <c r="AQ5">
        <v>18.234000000000002</v>
      </c>
      <c r="AS5">
        <v>15.768000000000001</v>
      </c>
      <c r="AT5">
        <v>15.073</v>
      </c>
      <c r="AU5">
        <v>17.864999999999998</v>
      </c>
      <c r="AV5">
        <v>20.125</v>
      </c>
      <c r="AW5">
        <v>13.346</v>
      </c>
      <c r="AX5">
        <v>14.026</v>
      </c>
      <c r="AY5">
        <v>20.245999999999999</v>
      </c>
      <c r="AZ5">
        <v>18.698</v>
      </c>
      <c r="BA5">
        <v>20.219000000000001</v>
      </c>
      <c r="BB5">
        <v>13.621</v>
      </c>
      <c r="BC5">
        <v>18.376999999999999</v>
      </c>
      <c r="BD5">
        <v>18.042999999999999</v>
      </c>
      <c r="BE5">
        <v>18.486000000000001</v>
      </c>
      <c r="BF5">
        <v>18.222000000000001</v>
      </c>
      <c r="BG5">
        <v>19.808</v>
      </c>
      <c r="BH5">
        <v>18.678000000000001</v>
      </c>
      <c r="BI5">
        <v>15.095000000000001</v>
      </c>
      <c r="BJ5">
        <v>16.395</v>
      </c>
      <c r="BK5">
        <v>13.869</v>
      </c>
      <c r="BL5">
        <v>13.266999999999999</v>
      </c>
      <c r="BM5">
        <v>7.0655999999999999</v>
      </c>
      <c r="BN5">
        <v>11.599</v>
      </c>
      <c r="BO5">
        <v>16.465</v>
      </c>
      <c r="BQ5">
        <v>17.866</v>
      </c>
      <c r="BR5">
        <v>18.132000000000001</v>
      </c>
      <c r="BS5">
        <v>18.309000000000001</v>
      </c>
      <c r="BT5">
        <v>19.798999999999999</v>
      </c>
      <c r="BU5">
        <v>20.77</v>
      </c>
      <c r="BV5">
        <v>18.504000000000001</v>
      </c>
      <c r="BW5">
        <v>19.896000000000001</v>
      </c>
      <c r="BX5">
        <v>19.893000000000001</v>
      </c>
      <c r="BY5">
        <v>19.286999999999999</v>
      </c>
      <c r="BZ5">
        <v>20.844999999999999</v>
      </c>
      <c r="CA5">
        <v>21.669</v>
      </c>
      <c r="CB5">
        <v>20.835999999999999</v>
      </c>
      <c r="CC5">
        <v>21.36</v>
      </c>
      <c r="CD5">
        <v>19.103999999999999</v>
      </c>
      <c r="CE5">
        <v>19.312000000000001</v>
      </c>
      <c r="CF5">
        <v>19.349</v>
      </c>
      <c r="CG5">
        <v>18.745999999999999</v>
      </c>
      <c r="CH5">
        <v>18.827000000000002</v>
      </c>
      <c r="CI5">
        <v>20.588000000000001</v>
      </c>
      <c r="CJ5">
        <v>20.047999999999998</v>
      </c>
      <c r="CK5">
        <v>20.856000000000002</v>
      </c>
      <c r="CM5" s="32">
        <v>17.603000000000002</v>
      </c>
      <c r="CN5" s="32">
        <v>15.18</v>
      </c>
      <c r="CO5" s="32">
        <v>14.863</v>
      </c>
      <c r="CP5" s="32">
        <v>18.047000000000001</v>
      </c>
      <c r="CQ5" s="32">
        <v>17.338999999999999</v>
      </c>
      <c r="CR5" s="32">
        <v>16.786000000000001</v>
      </c>
      <c r="CS5" s="32">
        <v>12.202999999999999</v>
      </c>
      <c r="CT5" s="32">
        <v>16.757000000000001</v>
      </c>
      <c r="CU5" s="32">
        <v>13.505000000000001</v>
      </c>
      <c r="CV5" s="32">
        <v>11.613</v>
      </c>
      <c r="CW5" s="32">
        <v>11.762</v>
      </c>
      <c r="CX5" s="32">
        <v>18.501999999999999</v>
      </c>
      <c r="CY5" s="32">
        <v>20.216999999999999</v>
      </c>
      <c r="CZ5" s="32">
        <v>17.747</v>
      </c>
      <c r="DA5" s="32">
        <v>17.513000000000002</v>
      </c>
      <c r="DB5" s="32">
        <v>15.157999999999999</v>
      </c>
      <c r="DC5" s="32">
        <v>17</v>
      </c>
      <c r="DD5" s="32">
        <v>12.813000000000001</v>
      </c>
      <c r="DE5" s="32">
        <v>16.472999999999999</v>
      </c>
      <c r="DF5" s="32">
        <v>14.898</v>
      </c>
      <c r="DG5" s="32">
        <v>14.987</v>
      </c>
      <c r="DH5" s="32">
        <v>13.256</v>
      </c>
      <c r="DI5" s="32">
        <v>15.769</v>
      </c>
      <c r="DJ5" s="32">
        <v>15.519</v>
      </c>
      <c r="DK5" s="32">
        <v>13.518000000000001</v>
      </c>
      <c r="DL5" s="32">
        <v>11.951000000000001</v>
      </c>
      <c r="DM5" s="32">
        <v>11.679</v>
      </c>
      <c r="DN5" s="32">
        <v>15.477</v>
      </c>
      <c r="DO5" s="32">
        <v>18.567</v>
      </c>
      <c r="DP5" s="32">
        <v>15.528</v>
      </c>
      <c r="DQ5" s="32">
        <v>15.689</v>
      </c>
      <c r="DR5" s="32">
        <v>14.375</v>
      </c>
      <c r="DT5">
        <v>19.571999999999999</v>
      </c>
      <c r="DU5">
        <v>19.704999999999998</v>
      </c>
      <c r="DV5">
        <v>21.488</v>
      </c>
      <c r="DW5">
        <v>19.093</v>
      </c>
      <c r="DX5">
        <v>20.228000000000002</v>
      </c>
      <c r="DY5">
        <v>20.405000000000001</v>
      </c>
      <c r="DZ5">
        <v>17.413</v>
      </c>
      <c r="EA5">
        <v>18.567</v>
      </c>
      <c r="EB5">
        <v>18.492000000000001</v>
      </c>
      <c r="EC5">
        <v>19.186</v>
      </c>
      <c r="ED5">
        <v>20.565000000000001</v>
      </c>
      <c r="EE5">
        <v>19.271999999999998</v>
      </c>
      <c r="EF5">
        <v>20.056999999999999</v>
      </c>
      <c r="EH5">
        <v>20.462</v>
      </c>
      <c r="EI5">
        <v>19.855</v>
      </c>
      <c r="EJ5">
        <v>20.216999999999999</v>
      </c>
      <c r="EK5">
        <v>20.724</v>
      </c>
      <c r="EL5">
        <v>23.231999999999999</v>
      </c>
      <c r="EM5">
        <v>21.183</v>
      </c>
      <c r="EN5">
        <v>21.495999999999999</v>
      </c>
      <c r="EO5">
        <v>19.568999999999999</v>
      </c>
      <c r="EP5">
        <v>21.093</v>
      </c>
      <c r="EQ5">
        <v>20.611999999999998</v>
      </c>
      <c r="ER5">
        <v>19.491</v>
      </c>
      <c r="ES5">
        <v>21.254999999999999</v>
      </c>
      <c r="ET5">
        <v>18.62</v>
      </c>
      <c r="EU5">
        <v>20.335000000000001</v>
      </c>
      <c r="EV5">
        <v>19.09</v>
      </c>
      <c r="EW5">
        <v>12.132</v>
      </c>
      <c r="EX5">
        <v>20.202999999999999</v>
      </c>
      <c r="EY5">
        <v>19.984000000000002</v>
      </c>
      <c r="EZ5">
        <v>18.963000000000001</v>
      </c>
      <c r="FB5">
        <v>21.280999999999999</v>
      </c>
      <c r="FC5">
        <v>18.684999999999999</v>
      </c>
      <c r="FD5">
        <v>20.972000000000001</v>
      </c>
      <c r="FE5">
        <v>21.536000000000001</v>
      </c>
      <c r="FF5">
        <v>20.893000000000001</v>
      </c>
      <c r="FG5">
        <v>22.257000000000001</v>
      </c>
      <c r="FI5">
        <v>13.763999999999999</v>
      </c>
      <c r="FJ5">
        <v>18.507999999999999</v>
      </c>
      <c r="FK5">
        <v>18.669</v>
      </c>
      <c r="FL5">
        <v>18.196000000000002</v>
      </c>
      <c r="FM5">
        <v>18.411000000000001</v>
      </c>
      <c r="FN5">
        <v>19.265999999999998</v>
      </c>
      <c r="FO5">
        <v>20.591000000000001</v>
      </c>
      <c r="FP5">
        <v>18.760000000000002</v>
      </c>
      <c r="FQ5">
        <v>16.84</v>
      </c>
      <c r="FR5">
        <v>11.067</v>
      </c>
      <c r="FS5">
        <v>18.39</v>
      </c>
      <c r="FT5">
        <v>18.471</v>
      </c>
      <c r="FU5">
        <v>19.350000000000001</v>
      </c>
      <c r="FV5">
        <v>17.457999999999998</v>
      </c>
      <c r="FW5">
        <v>18.995999999999999</v>
      </c>
      <c r="FX5">
        <v>17.123000000000001</v>
      </c>
      <c r="FY5">
        <v>19.103000000000002</v>
      </c>
      <c r="FZ5">
        <v>20.265999999999998</v>
      </c>
      <c r="GA5">
        <v>17.523</v>
      </c>
      <c r="GB5">
        <v>17.510999999999999</v>
      </c>
      <c r="GC5">
        <v>17.34</v>
      </c>
      <c r="GD5">
        <v>18.481999999999999</v>
      </c>
      <c r="GE5">
        <v>18.596</v>
      </c>
      <c r="GF5">
        <v>17.341999999999999</v>
      </c>
      <c r="GG5">
        <v>20.202999999999999</v>
      </c>
      <c r="GH5">
        <v>18.555</v>
      </c>
      <c r="GI5">
        <v>18.818000000000001</v>
      </c>
      <c r="GK5">
        <v>19.196000000000002</v>
      </c>
      <c r="GL5">
        <v>19.526</v>
      </c>
      <c r="GM5">
        <v>19.57</v>
      </c>
      <c r="GN5">
        <v>18.454999999999998</v>
      </c>
      <c r="GO5">
        <v>17.88</v>
      </c>
      <c r="GP5">
        <v>20.375</v>
      </c>
      <c r="GQ5">
        <v>18.486000000000001</v>
      </c>
      <c r="GR5">
        <v>18.84</v>
      </c>
      <c r="GS5">
        <v>19.760000000000002</v>
      </c>
      <c r="GT5">
        <v>20.416</v>
      </c>
      <c r="GU5">
        <v>19.933</v>
      </c>
      <c r="GV5">
        <v>20.236000000000001</v>
      </c>
      <c r="GW5">
        <v>20.036999999999999</v>
      </c>
    </row>
    <row r="6" spans="1:313" s="2" customFormat="1" x14ac:dyDescent="0.25">
      <c r="A6" t="s">
        <v>478</v>
      </c>
      <c r="B6" s="3" t="s">
        <v>0</v>
      </c>
      <c r="C6" s="3" t="s">
        <v>1</v>
      </c>
      <c r="D6" s="3" t="s">
        <v>2</v>
      </c>
      <c r="E6" s="3" t="s">
        <v>3</v>
      </c>
      <c r="F6" s="3" t="s">
        <v>4</v>
      </c>
      <c r="G6" s="3" t="s">
        <v>5</v>
      </c>
      <c r="H6" s="3" t="s">
        <v>6</v>
      </c>
      <c r="I6" s="3" t="s">
        <v>7</v>
      </c>
      <c r="J6" s="3" t="s">
        <v>8</v>
      </c>
      <c r="K6" s="3" t="s">
        <v>9</v>
      </c>
      <c r="L6" s="3" t="s">
        <v>10</v>
      </c>
      <c r="M6" s="3" t="s">
        <v>11</v>
      </c>
      <c r="N6" s="4" t="s">
        <v>12</v>
      </c>
      <c r="O6" s="3" t="s">
        <v>13</v>
      </c>
      <c r="P6" s="3" t="s">
        <v>14</v>
      </c>
      <c r="Q6" s="3" t="s">
        <v>15</v>
      </c>
      <c r="R6" s="3" t="s">
        <v>16</v>
      </c>
      <c r="S6" s="3" t="s">
        <v>17</v>
      </c>
      <c r="T6" s="3" t="s">
        <v>18</v>
      </c>
      <c r="U6" s="3" t="s">
        <v>19</v>
      </c>
      <c r="V6"/>
      <c r="W6" s="3" t="s">
        <v>38</v>
      </c>
      <c r="X6" s="3" t="s">
        <v>39</v>
      </c>
      <c r="Y6" s="3" t="s">
        <v>40</v>
      </c>
      <c r="Z6" s="3" t="s">
        <v>20</v>
      </c>
      <c r="AA6" s="3" t="s">
        <v>21</v>
      </c>
      <c r="AB6" s="3" t="s">
        <v>22</v>
      </c>
      <c r="AC6" s="3" t="s">
        <v>23</v>
      </c>
      <c r="AD6" s="3" t="s">
        <v>24</v>
      </c>
      <c r="AE6" s="3" t="s">
        <v>25</v>
      </c>
      <c r="AF6" s="3" t="s">
        <v>26</v>
      </c>
      <c r="AG6" s="3" t="s">
        <v>27</v>
      </c>
      <c r="AH6" s="3" t="s">
        <v>28</v>
      </c>
      <c r="AI6" s="3" t="s">
        <v>29</v>
      </c>
      <c r="AJ6" s="3" t="s">
        <v>30</v>
      </c>
      <c r="AK6" s="3" t="s">
        <v>31</v>
      </c>
      <c r="AL6" s="3" t="s">
        <v>32</v>
      </c>
      <c r="AM6" s="3" t="s">
        <v>33</v>
      </c>
      <c r="AN6" s="3" t="s">
        <v>34</v>
      </c>
      <c r="AO6" s="3" t="s">
        <v>35</v>
      </c>
      <c r="AP6" s="3" t="s">
        <v>36</v>
      </c>
      <c r="AQ6" s="3" t="s">
        <v>37</v>
      </c>
      <c r="AS6" s="3" t="s">
        <v>398</v>
      </c>
      <c r="AT6" s="3" t="s">
        <v>399</v>
      </c>
      <c r="AU6" s="3" t="s">
        <v>400</v>
      </c>
      <c r="AV6" s="3" t="s">
        <v>401</v>
      </c>
      <c r="AW6" s="3" t="s">
        <v>402</v>
      </c>
      <c r="AX6" s="3" t="s">
        <v>403</v>
      </c>
      <c r="AY6" s="3" t="s">
        <v>404</v>
      </c>
      <c r="AZ6" s="3" t="s">
        <v>405</v>
      </c>
      <c r="BA6" s="3" t="s">
        <v>406</v>
      </c>
      <c r="BB6" s="3" t="s">
        <v>407</v>
      </c>
      <c r="BC6" s="3" t="s">
        <v>408</v>
      </c>
      <c r="BD6" s="3" t="s">
        <v>409</v>
      </c>
      <c r="BE6" s="3" t="s">
        <v>410</v>
      </c>
      <c r="BF6" s="3" t="s">
        <v>411</v>
      </c>
      <c r="BG6" s="3" t="s">
        <v>412</v>
      </c>
      <c r="BH6" s="3" t="s">
        <v>413</v>
      </c>
      <c r="BI6" s="3" t="s">
        <v>414</v>
      </c>
      <c r="BJ6" s="3" t="s">
        <v>415</v>
      </c>
      <c r="BK6" s="3" t="s">
        <v>416</v>
      </c>
      <c r="BL6" s="3" t="s">
        <v>417</v>
      </c>
      <c r="BM6" s="3" t="s">
        <v>418</v>
      </c>
      <c r="BN6" s="3" t="s">
        <v>419</v>
      </c>
      <c r="BO6" s="3" t="s">
        <v>420</v>
      </c>
      <c r="BP6"/>
      <c r="BQ6" s="3" t="s">
        <v>421</v>
      </c>
      <c r="BR6" s="3" t="s">
        <v>422</v>
      </c>
      <c r="BS6" s="3" t="s">
        <v>423</v>
      </c>
      <c r="BT6" s="3" t="s">
        <v>424</v>
      </c>
      <c r="BU6" s="3" t="s">
        <v>425</v>
      </c>
      <c r="BV6" s="3" t="s">
        <v>426</v>
      </c>
      <c r="BW6" s="3" t="s">
        <v>427</v>
      </c>
      <c r="BX6" s="3" t="s">
        <v>428</v>
      </c>
      <c r="BY6" s="3" t="s">
        <v>429</v>
      </c>
      <c r="BZ6" s="3" t="s">
        <v>430</v>
      </c>
      <c r="CA6" s="3" t="s">
        <v>431</v>
      </c>
      <c r="CB6" s="3" t="s">
        <v>432</v>
      </c>
      <c r="CC6" s="3" t="s">
        <v>433</v>
      </c>
      <c r="CD6" s="3" t="s">
        <v>434</v>
      </c>
      <c r="CE6" s="3" t="s">
        <v>441</v>
      </c>
      <c r="CF6" s="3" t="s">
        <v>435</v>
      </c>
      <c r="CG6" s="3" t="s">
        <v>436</v>
      </c>
      <c r="CH6" s="3" t="s">
        <v>437</v>
      </c>
      <c r="CI6" s="3" t="s">
        <v>438</v>
      </c>
      <c r="CJ6" s="3" t="s">
        <v>439</v>
      </c>
      <c r="CK6" s="3" t="s">
        <v>440</v>
      </c>
      <c r="CL6"/>
      <c r="CM6" s="33" t="s">
        <v>442</v>
      </c>
      <c r="CN6" s="33" t="s">
        <v>443</v>
      </c>
      <c r="CO6" s="33" t="s">
        <v>444</v>
      </c>
      <c r="CP6" s="33" t="s">
        <v>445</v>
      </c>
      <c r="CQ6" s="33" t="s">
        <v>446</v>
      </c>
      <c r="CR6" s="33" t="s">
        <v>447</v>
      </c>
      <c r="CS6" s="33" t="s">
        <v>448</v>
      </c>
      <c r="CT6" s="33" t="s">
        <v>449</v>
      </c>
      <c r="CU6" s="33" t="s">
        <v>450</v>
      </c>
      <c r="CV6" s="33" t="s">
        <v>451</v>
      </c>
      <c r="CW6" s="33" t="s">
        <v>452</v>
      </c>
      <c r="CX6" s="33" t="s">
        <v>453</v>
      </c>
      <c r="CY6" s="33" t="s">
        <v>454</v>
      </c>
      <c r="CZ6" s="33" t="s">
        <v>455</v>
      </c>
      <c r="DA6" s="33" t="s">
        <v>456</v>
      </c>
      <c r="DB6" s="33" t="s">
        <v>457</v>
      </c>
      <c r="DC6" s="33" t="s">
        <v>458</v>
      </c>
      <c r="DD6" s="33" t="s">
        <v>459</v>
      </c>
      <c r="DE6" s="33" t="s">
        <v>460</v>
      </c>
      <c r="DF6" s="33" t="s">
        <v>461</v>
      </c>
      <c r="DG6" s="33" t="s">
        <v>462</v>
      </c>
      <c r="DH6" s="33" t="s">
        <v>463</v>
      </c>
      <c r="DI6" s="33" t="s">
        <v>464</v>
      </c>
      <c r="DJ6" s="33" t="s">
        <v>465</v>
      </c>
      <c r="DK6" s="33" t="s">
        <v>466</v>
      </c>
      <c r="DL6" s="33" t="s">
        <v>467</v>
      </c>
      <c r="DM6" s="33" t="s">
        <v>468</v>
      </c>
      <c r="DN6" s="33" t="s">
        <v>469</v>
      </c>
      <c r="DO6" s="33" t="s">
        <v>470</v>
      </c>
      <c r="DP6" s="33" t="s">
        <v>471</v>
      </c>
      <c r="DQ6" s="33" t="s">
        <v>472</v>
      </c>
      <c r="DR6" s="33" t="s">
        <v>473</v>
      </c>
      <c r="DS6"/>
      <c r="DT6" s="3" t="s">
        <v>41</v>
      </c>
      <c r="DU6" s="3" t="s">
        <v>42</v>
      </c>
      <c r="DV6" s="3" t="s">
        <v>43</v>
      </c>
      <c r="DW6" s="3" t="s">
        <v>44</v>
      </c>
      <c r="DX6" s="3" t="s">
        <v>45</v>
      </c>
      <c r="DY6" s="3" t="s">
        <v>46</v>
      </c>
      <c r="DZ6" s="3" t="s">
        <v>47</v>
      </c>
      <c r="EA6" s="3" t="s">
        <v>48</v>
      </c>
      <c r="EB6" s="3" t="s">
        <v>49</v>
      </c>
      <c r="EC6" s="3" t="s">
        <v>50</v>
      </c>
      <c r="ED6" s="3" t="s">
        <v>51</v>
      </c>
      <c r="EE6" s="3" t="s">
        <v>52</v>
      </c>
      <c r="EF6" s="3" t="s">
        <v>53</v>
      </c>
      <c r="EG6"/>
      <c r="EH6" s="3" t="s">
        <v>54</v>
      </c>
      <c r="EI6" s="3" t="s">
        <v>55</v>
      </c>
      <c r="EJ6" s="3" t="s">
        <v>56</v>
      </c>
      <c r="EK6" s="3" t="s">
        <v>57</v>
      </c>
      <c r="EL6" s="3" t="s">
        <v>58</v>
      </c>
      <c r="EM6" s="3" t="s">
        <v>59</v>
      </c>
      <c r="EN6" s="3" t="s">
        <v>60</v>
      </c>
      <c r="EO6" s="3" t="s">
        <v>61</v>
      </c>
      <c r="EP6" s="3" t="s">
        <v>62</v>
      </c>
      <c r="EQ6" s="3" t="s">
        <v>63</v>
      </c>
      <c r="ER6" s="3" t="s">
        <v>64</v>
      </c>
      <c r="ES6" s="3" t="s">
        <v>65</v>
      </c>
      <c r="ET6" s="3" t="s">
        <v>66</v>
      </c>
      <c r="EU6" s="3" t="s">
        <v>67</v>
      </c>
      <c r="EV6" s="3" t="s">
        <v>68</v>
      </c>
      <c r="EW6" s="3" t="s">
        <v>69</v>
      </c>
      <c r="EX6" s="3" t="s">
        <v>70</v>
      </c>
      <c r="EY6" s="3" t="s">
        <v>71</v>
      </c>
      <c r="EZ6" s="3" t="s">
        <v>72</v>
      </c>
      <c r="FA6"/>
      <c r="FB6" s="3" t="s">
        <v>73</v>
      </c>
      <c r="FC6" s="3" t="s">
        <v>74</v>
      </c>
      <c r="FD6" s="3" t="s">
        <v>75</v>
      </c>
      <c r="FE6" s="3" t="s">
        <v>76</v>
      </c>
      <c r="FF6" s="3" t="s">
        <v>77</v>
      </c>
      <c r="FG6" s="3" t="s">
        <v>78</v>
      </c>
      <c r="FH6"/>
      <c r="FI6" s="3" t="s">
        <v>371</v>
      </c>
      <c r="FJ6" s="3" t="s">
        <v>372</v>
      </c>
      <c r="FK6" s="3" t="s">
        <v>373</v>
      </c>
      <c r="FL6" s="3" t="s">
        <v>374</v>
      </c>
      <c r="FM6" s="3" t="s">
        <v>375</v>
      </c>
      <c r="FN6" s="3" t="s">
        <v>376</v>
      </c>
      <c r="FO6" s="3" t="s">
        <v>377</v>
      </c>
      <c r="FP6" s="3" t="s">
        <v>378</v>
      </c>
      <c r="FQ6" s="3" t="s">
        <v>379</v>
      </c>
      <c r="FR6" s="3" t="s">
        <v>380</v>
      </c>
      <c r="FS6" s="3" t="s">
        <v>381</v>
      </c>
      <c r="FT6" s="3" t="s">
        <v>382</v>
      </c>
      <c r="FU6" s="3" t="s">
        <v>383</v>
      </c>
      <c r="FV6" s="3" t="s">
        <v>384</v>
      </c>
      <c r="FW6" s="3" t="s">
        <v>385</v>
      </c>
      <c r="FX6" s="3" t="s">
        <v>386</v>
      </c>
      <c r="FY6" s="3" t="s">
        <v>387</v>
      </c>
      <c r="FZ6" s="3" t="s">
        <v>388</v>
      </c>
      <c r="GA6" s="3" t="s">
        <v>389</v>
      </c>
      <c r="GB6" s="3" t="s">
        <v>390</v>
      </c>
      <c r="GC6" s="3" t="s">
        <v>391</v>
      </c>
      <c r="GD6" s="3" t="s">
        <v>392</v>
      </c>
      <c r="GE6" s="3" t="s">
        <v>393</v>
      </c>
      <c r="GF6" s="3" t="s">
        <v>394</v>
      </c>
      <c r="GG6" s="3" t="s">
        <v>395</v>
      </c>
      <c r="GH6" s="3" t="s">
        <v>396</v>
      </c>
      <c r="GI6" s="3" t="s">
        <v>397</v>
      </c>
      <c r="GJ6"/>
      <c r="GK6" s="3" t="s">
        <v>79</v>
      </c>
      <c r="GL6" s="3" t="s">
        <v>80</v>
      </c>
      <c r="GM6" s="3" t="s">
        <v>81</v>
      </c>
      <c r="GN6" s="3" t="s">
        <v>82</v>
      </c>
      <c r="GO6" s="3" t="s">
        <v>83</v>
      </c>
      <c r="GP6" s="3" t="s">
        <v>84</v>
      </c>
      <c r="GQ6" s="3" t="s">
        <v>85</v>
      </c>
      <c r="GR6" s="3" t="s">
        <v>86</v>
      </c>
      <c r="GS6" s="3" t="s">
        <v>87</v>
      </c>
      <c r="GT6" s="3" t="s">
        <v>88</v>
      </c>
      <c r="GU6" s="3" t="s">
        <v>89</v>
      </c>
      <c r="GV6" s="3" t="s">
        <v>90</v>
      </c>
      <c r="GW6" s="3" t="s">
        <v>91</v>
      </c>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row>
    <row r="7" spans="1:313" x14ac:dyDescent="0.25">
      <c r="A7" t="s">
        <v>479</v>
      </c>
      <c r="B7" s="5" t="s">
        <v>92</v>
      </c>
      <c r="C7" s="5" t="s">
        <v>92</v>
      </c>
      <c r="D7" s="5" t="s">
        <v>92</v>
      </c>
      <c r="E7" s="5" t="s">
        <v>92</v>
      </c>
      <c r="F7" s="5" t="s">
        <v>92</v>
      </c>
      <c r="G7" s="6" t="s">
        <v>93</v>
      </c>
      <c r="H7" s="6" t="s">
        <v>93</v>
      </c>
      <c r="I7" s="6" t="s">
        <v>93</v>
      </c>
      <c r="J7" s="6" t="s">
        <v>93</v>
      </c>
      <c r="K7" s="14" t="s">
        <v>93</v>
      </c>
      <c r="L7" s="6" t="s">
        <v>93</v>
      </c>
      <c r="M7" s="6" t="s">
        <v>93</v>
      </c>
      <c r="N7" s="6" t="s">
        <v>93</v>
      </c>
      <c r="O7" s="6" t="s">
        <v>93</v>
      </c>
      <c r="P7" s="6" t="s">
        <v>93</v>
      </c>
      <c r="Q7" s="6" t="s">
        <v>93</v>
      </c>
      <c r="R7" s="6" t="s">
        <v>93</v>
      </c>
      <c r="S7" s="6" t="s">
        <v>93</v>
      </c>
      <c r="T7" s="6" t="s">
        <v>93</v>
      </c>
      <c r="U7" s="6" t="s">
        <v>93</v>
      </c>
      <c r="W7" s="5" t="s">
        <v>92</v>
      </c>
      <c r="X7" s="5" t="s">
        <v>92</v>
      </c>
      <c r="Y7" s="5" t="s">
        <v>92</v>
      </c>
      <c r="Z7" s="6" t="s">
        <v>93</v>
      </c>
      <c r="AA7" s="6" t="s">
        <v>93</v>
      </c>
      <c r="AB7" s="6" t="s">
        <v>93</v>
      </c>
      <c r="AC7" s="6" t="s">
        <v>93</v>
      </c>
      <c r="AD7" s="6" t="s">
        <v>93</v>
      </c>
      <c r="AE7" s="6" t="s">
        <v>93</v>
      </c>
      <c r="AF7" s="6" t="s">
        <v>93</v>
      </c>
      <c r="AG7" s="6" t="s">
        <v>93</v>
      </c>
      <c r="AH7" s="6" t="s">
        <v>93</v>
      </c>
      <c r="AI7" s="6" t="s">
        <v>93</v>
      </c>
      <c r="AJ7" s="6" t="s">
        <v>93</v>
      </c>
      <c r="AK7" s="6" t="s">
        <v>93</v>
      </c>
      <c r="AL7" s="6" t="s">
        <v>93</v>
      </c>
      <c r="AM7" s="6" t="s">
        <v>93</v>
      </c>
      <c r="AN7" s="6" t="s">
        <v>93</v>
      </c>
      <c r="AO7" s="6" t="s">
        <v>93</v>
      </c>
      <c r="AP7" s="6" t="s">
        <v>93</v>
      </c>
      <c r="AQ7" s="6" t="s">
        <v>93</v>
      </c>
      <c r="AS7" s="5" t="s">
        <v>92</v>
      </c>
      <c r="AT7" s="5" t="s">
        <v>92</v>
      </c>
      <c r="AU7" s="5" t="s">
        <v>92</v>
      </c>
      <c r="AV7" s="5" t="s">
        <v>92</v>
      </c>
      <c r="AW7" s="5" t="s">
        <v>92</v>
      </c>
      <c r="AX7" s="5" t="s">
        <v>92</v>
      </c>
      <c r="AY7" s="6" t="s">
        <v>93</v>
      </c>
      <c r="AZ7" s="6" t="s">
        <v>93</v>
      </c>
      <c r="BA7" s="6" t="s">
        <v>93</v>
      </c>
      <c r="BB7" s="6" t="s">
        <v>93</v>
      </c>
      <c r="BC7" s="6" t="s">
        <v>93</v>
      </c>
      <c r="BD7" s="6" t="s">
        <v>93</v>
      </c>
      <c r="BE7" s="6" t="s">
        <v>93</v>
      </c>
      <c r="BF7" s="6" t="s">
        <v>93</v>
      </c>
      <c r="BG7" s="6" t="s">
        <v>93</v>
      </c>
      <c r="BH7" s="6" t="s">
        <v>93</v>
      </c>
      <c r="BI7" s="6" t="s">
        <v>93</v>
      </c>
      <c r="BJ7" s="6" t="s">
        <v>93</v>
      </c>
      <c r="BK7" s="6" t="s">
        <v>93</v>
      </c>
      <c r="BL7" s="6" t="s">
        <v>93</v>
      </c>
      <c r="BM7" s="6" t="s">
        <v>93</v>
      </c>
      <c r="BN7" s="6" t="s">
        <v>93</v>
      </c>
      <c r="BO7" s="6" t="s">
        <v>93</v>
      </c>
      <c r="BQ7" s="5" t="s">
        <v>92</v>
      </c>
      <c r="BR7" s="5" t="s">
        <v>92</v>
      </c>
      <c r="BS7" s="5" t="s">
        <v>92</v>
      </c>
      <c r="BT7" s="5" t="s">
        <v>92</v>
      </c>
      <c r="BU7" s="5" t="s">
        <v>92</v>
      </c>
      <c r="BV7" s="6" t="s">
        <v>93</v>
      </c>
      <c r="BW7" s="6" t="s">
        <v>93</v>
      </c>
      <c r="BX7" s="6" t="s">
        <v>93</v>
      </c>
      <c r="BY7" s="6" t="s">
        <v>93</v>
      </c>
      <c r="BZ7" s="6" t="s">
        <v>93</v>
      </c>
      <c r="CA7" s="6" t="s">
        <v>93</v>
      </c>
      <c r="CB7" s="6" t="s">
        <v>93</v>
      </c>
      <c r="CC7" s="6" t="s">
        <v>93</v>
      </c>
      <c r="CD7" s="6" t="s">
        <v>93</v>
      </c>
      <c r="CE7" s="6" t="s">
        <v>93</v>
      </c>
      <c r="CF7" s="6" t="s">
        <v>93</v>
      </c>
      <c r="CG7" s="6" t="s">
        <v>93</v>
      </c>
      <c r="CH7" s="6" t="s">
        <v>93</v>
      </c>
      <c r="CI7" s="6" t="s">
        <v>93</v>
      </c>
      <c r="CJ7" s="6" t="s">
        <v>93</v>
      </c>
      <c r="CK7" s="6" t="s">
        <v>93</v>
      </c>
      <c r="CM7" s="34" t="s">
        <v>92</v>
      </c>
      <c r="CN7" s="34" t="s">
        <v>92</v>
      </c>
      <c r="CO7" s="34" t="s">
        <v>92</v>
      </c>
      <c r="CP7" s="34" t="s">
        <v>92</v>
      </c>
      <c r="CQ7" s="34" t="s">
        <v>92</v>
      </c>
      <c r="CR7" s="34" t="s">
        <v>92</v>
      </c>
      <c r="CS7" s="34" t="s">
        <v>92</v>
      </c>
      <c r="CT7" s="34" t="s">
        <v>92</v>
      </c>
      <c r="CU7" s="34" t="s">
        <v>92</v>
      </c>
      <c r="CV7" s="34" t="s">
        <v>92</v>
      </c>
      <c r="CW7" s="34" t="s">
        <v>92</v>
      </c>
      <c r="CX7" s="34" t="s">
        <v>92</v>
      </c>
      <c r="CY7" s="34" t="s">
        <v>92</v>
      </c>
      <c r="CZ7" s="34" t="s">
        <v>92</v>
      </c>
      <c r="DA7" s="35" t="s">
        <v>93</v>
      </c>
      <c r="DB7" s="35" t="s">
        <v>93</v>
      </c>
      <c r="DC7" s="35" t="s">
        <v>93</v>
      </c>
      <c r="DD7" s="35" t="s">
        <v>93</v>
      </c>
      <c r="DE7" s="35" t="s">
        <v>93</v>
      </c>
      <c r="DF7" s="35" t="s">
        <v>93</v>
      </c>
      <c r="DG7" s="35" t="s">
        <v>93</v>
      </c>
      <c r="DH7" s="35" t="s">
        <v>93</v>
      </c>
      <c r="DI7" s="35" t="s">
        <v>93</v>
      </c>
      <c r="DJ7" s="35" t="s">
        <v>93</v>
      </c>
      <c r="DK7" s="35" t="s">
        <v>93</v>
      </c>
      <c r="DL7" s="35" t="s">
        <v>93</v>
      </c>
      <c r="DM7" s="35" t="s">
        <v>93</v>
      </c>
      <c r="DN7" s="35" t="s">
        <v>93</v>
      </c>
      <c r="DO7" s="35" t="s">
        <v>93</v>
      </c>
      <c r="DP7" s="35" t="s">
        <v>93</v>
      </c>
      <c r="DQ7" s="35" t="s">
        <v>93</v>
      </c>
      <c r="DR7" s="35" t="s">
        <v>93</v>
      </c>
      <c r="DT7" s="6" t="s">
        <v>93</v>
      </c>
      <c r="DU7" s="6" t="s">
        <v>93</v>
      </c>
      <c r="DV7" s="6" t="s">
        <v>93</v>
      </c>
      <c r="DW7" s="6" t="s">
        <v>93</v>
      </c>
      <c r="DX7" s="6" t="s">
        <v>93</v>
      </c>
      <c r="DY7" s="6" t="s">
        <v>93</v>
      </c>
      <c r="DZ7" s="6" t="s">
        <v>93</v>
      </c>
      <c r="EA7" s="6" t="s">
        <v>93</v>
      </c>
      <c r="EB7" s="6" t="s">
        <v>93</v>
      </c>
      <c r="EC7" s="6" t="s">
        <v>93</v>
      </c>
      <c r="ED7" s="6" t="s">
        <v>93</v>
      </c>
      <c r="EE7" s="6" t="s">
        <v>93</v>
      </c>
      <c r="EF7" s="6" t="s">
        <v>93</v>
      </c>
      <c r="EH7" s="6" t="s">
        <v>93</v>
      </c>
      <c r="EI7" s="6" t="s">
        <v>93</v>
      </c>
      <c r="EJ7" s="6" t="s">
        <v>93</v>
      </c>
      <c r="EK7" s="6" t="s">
        <v>93</v>
      </c>
      <c r="EL7" s="6" t="s">
        <v>93</v>
      </c>
      <c r="EM7" s="6" t="s">
        <v>93</v>
      </c>
      <c r="EN7" s="6" t="s">
        <v>93</v>
      </c>
      <c r="EO7" s="6" t="s">
        <v>93</v>
      </c>
      <c r="EP7" s="6" t="s">
        <v>93</v>
      </c>
      <c r="EQ7" s="6" t="s">
        <v>93</v>
      </c>
      <c r="ER7" s="6" t="s">
        <v>93</v>
      </c>
      <c r="ES7" s="6" t="s">
        <v>93</v>
      </c>
      <c r="ET7" s="6" t="s">
        <v>93</v>
      </c>
      <c r="EU7" s="6" t="s">
        <v>93</v>
      </c>
      <c r="EV7" s="6" t="s">
        <v>93</v>
      </c>
      <c r="EW7" s="6" t="s">
        <v>93</v>
      </c>
      <c r="EX7" s="6" t="s">
        <v>93</v>
      </c>
      <c r="EY7" s="6" t="s">
        <v>93</v>
      </c>
      <c r="EZ7" s="6" t="s">
        <v>93</v>
      </c>
      <c r="FB7" s="6" t="s">
        <v>93</v>
      </c>
      <c r="FC7" s="6" t="s">
        <v>93</v>
      </c>
      <c r="FD7" s="6" t="s">
        <v>93</v>
      </c>
      <c r="FE7" s="6" t="s">
        <v>93</v>
      </c>
      <c r="FF7" s="6" t="s">
        <v>93</v>
      </c>
      <c r="FG7" s="6" t="s">
        <v>93</v>
      </c>
      <c r="FI7" s="6" t="s">
        <v>93</v>
      </c>
      <c r="FJ7" s="6" t="s">
        <v>93</v>
      </c>
      <c r="FK7" s="6" t="s">
        <v>93</v>
      </c>
      <c r="FL7" s="6" t="s">
        <v>93</v>
      </c>
      <c r="FM7" s="6" t="s">
        <v>93</v>
      </c>
      <c r="FN7" s="6" t="s">
        <v>93</v>
      </c>
      <c r="FO7" s="6" t="s">
        <v>93</v>
      </c>
      <c r="FP7" s="6" t="s">
        <v>93</v>
      </c>
      <c r="FQ7" s="6" t="s">
        <v>93</v>
      </c>
      <c r="FR7" s="6" t="s">
        <v>93</v>
      </c>
      <c r="FS7" s="6" t="s">
        <v>93</v>
      </c>
      <c r="FT7" s="6" t="s">
        <v>93</v>
      </c>
      <c r="FU7" s="6" t="s">
        <v>93</v>
      </c>
      <c r="FV7" s="6" t="s">
        <v>93</v>
      </c>
      <c r="FW7" s="6" t="s">
        <v>93</v>
      </c>
      <c r="FX7" s="6" t="s">
        <v>93</v>
      </c>
      <c r="FY7" s="6" t="s">
        <v>93</v>
      </c>
      <c r="FZ7" s="6" t="s">
        <v>93</v>
      </c>
      <c r="GA7" s="6" t="s">
        <v>93</v>
      </c>
      <c r="GB7" s="6" t="s">
        <v>93</v>
      </c>
      <c r="GC7" s="6" t="s">
        <v>93</v>
      </c>
      <c r="GD7" s="6" t="s">
        <v>93</v>
      </c>
      <c r="GE7" s="6" t="s">
        <v>93</v>
      </c>
      <c r="GF7" s="6" t="s">
        <v>93</v>
      </c>
      <c r="GG7" s="6" t="s">
        <v>93</v>
      </c>
      <c r="GH7" s="6" t="s">
        <v>93</v>
      </c>
      <c r="GI7" s="6" t="s">
        <v>93</v>
      </c>
      <c r="GK7" s="6" t="s">
        <v>93</v>
      </c>
      <c r="GL7" s="6" t="s">
        <v>93</v>
      </c>
      <c r="GM7" s="6" t="s">
        <v>93</v>
      </c>
      <c r="GN7" s="6" t="s">
        <v>93</v>
      </c>
      <c r="GO7" s="6" t="s">
        <v>93</v>
      </c>
      <c r="GP7" s="6" t="s">
        <v>93</v>
      </c>
      <c r="GQ7" s="6" t="s">
        <v>93</v>
      </c>
      <c r="GR7" s="6" t="s">
        <v>93</v>
      </c>
      <c r="GS7" s="6" t="s">
        <v>93</v>
      </c>
      <c r="GT7" s="6" t="s">
        <v>93</v>
      </c>
      <c r="GU7" s="6" t="s">
        <v>93</v>
      </c>
      <c r="GV7" s="6" t="s">
        <v>93</v>
      </c>
      <c r="GW7" s="6" t="s">
        <v>93</v>
      </c>
    </row>
    <row r="8" spans="1:313" s="17" customFormat="1" x14ac:dyDescent="0.25">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FH8"/>
      <c r="FI8"/>
      <c r="FJ8"/>
      <c r="FK8"/>
      <c r="FL8"/>
      <c r="FM8"/>
      <c r="FN8"/>
      <c r="FO8"/>
      <c r="FP8"/>
      <c r="FQ8"/>
      <c r="FR8"/>
      <c r="FS8"/>
      <c r="FT8"/>
      <c r="FU8"/>
      <c r="FV8"/>
      <c r="FW8"/>
      <c r="FX8"/>
      <c r="FY8"/>
      <c r="FZ8"/>
      <c r="GA8"/>
      <c r="GB8"/>
      <c r="GC8"/>
      <c r="GD8"/>
      <c r="GE8"/>
      <c r="GF8"/>
      <c r="GG8"/>
      <c r="GH8"/>
      <c r="GI8"/>
    </row>
    <row r="9" spans="1:313" x14ac:dyDescent="0.25">
      <c r="A9" s="7" t="s">
        <v>94</v>
      </c>
    </row>
    <row r="10" spans="1:313" x14ac:dyDescent="0.25">
      <c r="A10" s="8" t="s">
        <v>95</v>
      </c>
      <c r="B10" s="16">
        <v>46.563600000000001</v>
      </c>
      <c r="C10" s="16">
        <v>47.031100000000002</v>
      </c>
      <c r="D10" s="16">
        <v>46.884900000000002</v>
      </c>
      <c r="E10" s="16">
        <v>46.935699999999997</v>
      </c>
      <c r="F10" s="16">
        <v>46.683500000000002</v>
      </c>
      <c r="G10" s="16"/>
      <c r="H10" s="16">
        <v>35.893799999999999</v>
      </c>
      <c r="I10" s="23">
        <v>35.893099999999997</v>
      </c>
      <c r="J10" s="16">
        <v>36.085599999999999</v>
      </c>
      <c r="K10" s="16">
        <v>35.716500000000003</v>
      </c>
      <c r="L10" s="16">
        <v>35.860799999999998</v>
      </c>
      <c r="M10" s="16">
        <v>35.748100000000001</v>
      </c>
      <c r="N10" s="16">
        <v>35.795900000000003</v>
      </c>
      <c r="O10" s="16">
        <v>36.055199999999999</v>
      </c>
      <c r="P10" s="16"/>
      <c r="Q10" s="16">
        <v>35.703800000000001</v>
      </c>
      <c r="R10" s="16">
        <v>35.9328</v>
      </c>
      <c r="S10" s="16"/>
      <c r="T10" s="16"/>
      <c r="U10" s="16">
        <v>35.906599999999997</v>
      </c>
      <c r="V10" s="16"/>
      <c r="W10" s="16"/>
      <c r="X10" s="16"/>
      <c r="Y10" s="16">
        <v>46.680300000000003</v>
      </c>
      <c r="Z10" s="16">
        <v>36.895200000000003</v>
      </c>
      <c r="AA10" s="16">
        <v>37.019300000000001</v>
      </c>
      <c r="AB10" s="16">
        <v>36.910499999999999</v>
      </c>
      <c r="AC10" s="16">
        <v>36.857700000000001</v>
      </c>
      <c r="AD10" s="16"/>
      <c r="AE10" s="16">
        <v>36.564700000000002</v>
      </c>
      <c r="AF10" s="16">
        <v>35.923400000000001</v>
      </c>
      <c r="AG10" s="16"/>
      <c r="AH10" s="16">
        <v>37.075600000000001</v>
      </c>
      <c r="AI10" s="16">
        <v>36.994</v>
      </c>
      <c r="AJ10" s="16">
        <v>37.005699999999997</v>
      </c>
      <c r="AK10" s="16">
        <v>35.675199999999997</v>
      </c>
      <c r="AL10" s="16">
        <v>36.7575</v>
      </c>
      <c r="AM10" s="16"/>
      <c r="AN10" s="16"/>
      <c r="AO10" s="16"/>
      <c r="AP10" s="16"/>
      <c r="AQ10" s="16"/>
      <c r="AS10">
        <v>45.9</v>
      </c>
      <c r="AT10">
        <v>45.9</v>
      </c>
      <c r="AU10">
        <v>45.9</v>
      </c>
      <c r="AV10">
        <v>45.9</v>
      </c>
      <c r="AW10">
        <v>45.9</v>
      </c>
      <c r="AX10">
        <v>45.9</v>
      </c>
      <c r="AY10">
        <v>36.1</v>
      </c>
      <c r="AZ10">
        <v>36.1</v>
      </c>
      <c r="BA10">
        <v>36.1</v>
      </c>
      <c r="BB10">
        <v>36.1</v>
      </c>
      <c r="BC10">
        <v>36.1</v>
      </c>
      <c r="BD10">
        <v>36.1</v>
      </c>
      <c r="BE10">
        <v>36.1</v>
      </c>
      <c r="BF10">
        <v>36.1</v>
      </c>
      <c r="BG10">
        <v>36.1</v>
      </c>
      <c r="BH10">
        <v>36.1</v>
      </c>
      <c r="BI10">
        <v>36.1</v>
      </c>
      <c r="BJ10">
        <v>36.1</v>
      </c>
      <c r="BK10">
        <v>36.1</v>
      </c>
      <c r="BL10">
        <v>36.1</v>
      </c>
      <c r="BM10">
        <v>36.1</v>
      </c>
      <c r="BN10">
        <v>36.1</v>
      </c>
      <c r="BO10">
        <v>36.1</v>
      </c>
      <c r="BQ10">
        <v>45.9</v>
      </c>
      <c r="BR10">
        <v>45.9</v>
      </c>
      <c r="BS10">
        <v>45.9</v>
      </c>
      <c r="BT10">
        <v>45.9</v>
      </c>
      <c r="BU10">
        <v>45.9</v>
      </c>
      <c r="BV10">
        <v>36.1</v>
      </c>
      <c r="BW10">
        <v>36.1</v>
      </c>
      <c r="BX10">
        <v>36.1</v>
      </c>
      <c r="BY10">
        <v>36.1</v>
      </c>
      <c r="BZ10">
        <v>36.1</v>
      </c>
      <c r="CA10">
        <v>36.1</v>
      </c>
      <c r="CB10">
        <v>36.1</v>
      </c>
      <c r="CC10">
        <v>36.1</v>
      </c>
      <c r="CD10">
        <v>36.1</v>
      </c>
      <c r="CE10">
        <v>36.1</v>
      </c>
      <c r="CF10">
        <v>36.1</v>
      </c>
      <c r="CG10">
        <v>36.1</v>
      </c>
      <c r="CH10">
        <v>36.1</v>
      </c>
      <c r="CI10">
        <v>36.1</v>
      </c>
      <c r="CJ10">
        <v>36.1</v>
      </c>
      <c r="CK10">
        <v>36.1</v>
      </c>
      <c r="CM10" s="32">
        <v>45.9</v>
      </c>
      <c r="CN10" s="32">
        <v>45.9</v>
      </c>
      <c r="CO10" s="32">
        <v>45.9</v>
      </c>
      <c r="CP10" s="32">
        <v>45.9</v>
      </c>
      <c r="CQ10" s="32">
        <v>45.9</v>
      </c>
      <c r="CR10" s="32">
        <v>45.9</v>
      </c>
      <c r="CS10" s="32">
        <v>45.9</v>
      </c>
      <c r="CT10" s="32">
        <v>45.9</v>
      </c>
      <c r="CU10" s="32">
        <v>45.9</v>
      </c>
      <c r="CV10" s="32">
        <v>45.9</v>
      </c>
      <c r="CW10" s="32">
        <v>45.9</v>
      </c>
      <c r="CX10" s="32">
        <v>45.9</v>
      </c>
      <c r="CY10" s="32">
        <v>45.9</v>
      </c>
      <c r="CZ10" s="32">
        <v>45.9</v>
      </c>
      <c r="DA10" s="32">
        <v>36.1</v>
      </c>
      <c r="DB10" s="32">
        <v>36.1</v>
      </c>
      <c r="DC10" s="32">
        <v>36.1</v>
      </c>
      <c r="DD10" s="32">
        <v>36.1</v>
      </c>
      <c r="DE10" s="32">
        <v>36.1</v>
      </c>
      <c r="DF10" s="32">
        <v>36.1</v>
      </c>
      <c r="DG10" s="32">
        <v>36.1</v>
      </c>
      <c r="DH10" s="32">
        <v>36.1</v>
      </c>
      <c r="DI10" s="32">
        <v>36.1</v>
      </c>
      <c r="DJ10" s="32">
        <v>36.1</v>
      </c>
      <c r="DK10" s="32">
        <v>36.1</v>
      </c>
      <c r="DL10" s="32">
        <v>36.1</v>
      </c>
      <c r="DM10" s="32">
        <v>36.1</v>
      </c>
      <c r="DN10" s="32">
        <v>36.1</v>
      </c>
      <c r="DO10" s="32">
        <v>36.1</v>
      </c>
      <c r="DP10" s="32">
        <v>36.1</v>
      </c>
      <c r="DQ10" s="32">
        <v>36.1</v>
      </c>
      <c r="DR10" s="32">
        <v>36.1</v>
      </c>
      <c r="DS10" s="16"/>
      <c r="DT10" s="16">
        <v>35.731400000000001</v>
      </c>
      <c r="DU10" s="16">
        <v>35.921199999999999</v>
      </c>
      <c r="DV10" s="16">
        <v>35.4146</v>
      </c>
      <c r="DW10" s="16">
        <v>35.704700000000003</v>
      </c>
      <c r="DX10" s="16">
        <v>36.206699999999998</v>
      </c>
      <c r="DY10" s="16">
        <v>35.563699999999997</v>
      </c>
      <c r="DZ10" s="16">
        <v>35.744799999999998</v>
      </c>
      <c r="EA10" s="16">
        <v>35.820700000000002</v>
      </c>
      <c r="EB10" s="16">
        <v>35.758299999999998</v>
      </c>
      <c r="EC10" s="16">
        <v>35.4285</v>
      </c>
      <c r="ED10" s="16">
        <v>35.899700000000003</v>
      </c>
      <c r="EE10" s="16">
        <v>35.625300000000003</v>
      </c>
      <c r="EF10" s="16">
        <v>35.3247</v>
      </c>
      <c r="EG10" s="16"/>
      <c r="EH10" s="16">
        <v>36.447299999999998</v>
      </c>
      <c r="EI10" s="16">
        <v>36.079500000000003</v>
      </c>
      <c r="EJ10" s="16">
        <v>36.264400000000002</v>
      </c>
      <c r="EK10" s="16">
        <v>36.131399999999999</v>
      </c>
      <c r="EL10" s="16">
        <v>36.416499999999999</v>
      </c>
      <c r="EM10" s="16">
        <v>36.543399999999998</v>
      </c>
      <c r="EN10" s="16">
        <v>35.919699999999999</v>
      </c>
      <c r="EO10" s="16">
        <v>36.726300000000002</v>
      </c>
      <c r="EP10" s="16">
        <v>36.283200000000001</v>
      </c>
      <c r="EQ10" s="16">
        <v>35.985100000000003</v>
      </c>
      <c r="ER10" s="16">
        <v>36.450200000000002</v>
      </c>
      <c r="ES10" s="16"/>
      <c r="ET10" s="16"/>
      <c r="EU10" s="16"/>
      <c r="EV10" s="16"/>
      <c r="EW10" s="16">
        <v>35.921300000000002</v>
      </c>
      <c r="EX10" s="16">
        <v>36.241599999999998</v>
      </c>
      <c r="EY10" s="16">
        <v>36.420299999999997</v>
      </c>
      <c r="EZ10" s="16"/>
      <c r="FA10" s="16"/>
      <c r="FB10" s="16"/>
      <c r="FC10" s="16">
        <v>36.709899999999998</v>
      </c>
      <c r="FD10" s="16">
        <v>36.511000000000003</v>
      </c>
      <c r="FE10" s="16">
        <v>35.749000000000002</v>
      </c>
      <c r="FF10" s="16">
        <v>36.671300000000002</v>
      </c>
      <c r="FG10" s="16">
        <v>36.628</v>
      </c>
      <c r="FI10">
        <v>37.799999999999997</v>
      </c>
      <c r="FJ10">
        <v>37.799999999999997</v>
      </c>
      <c r="FK10">
        <v>37.799999999999997</v>
      </c>
      <c r="FL10">
        <v>37.799999999999997</v>
      </c>
      <c r="FM10">
        <v>37.799999999999997</v>
      </c>
      <c r="FN10">
        <v>37.799999999999997</v>
      </c>
      <c r="FO10">
        <v>37.799999999999997</v>
      </c>
      <c r="FP10">
        <v>37.799999999999997</v>
      </c>
      <c r="FQ10">
        <v>37.799999999999997</v>
      </c>
      <c r="FR10">
        <v>37.799999999999997</v>
      </c>
      <c r="FS10">
        <v>37.799999999999997</v>
      </c>
      <c r="FT10">
        <v>37.799999999999997</v>
      </c>
      <c r="FU10">
        <v>37.799999999999997</v>
      </c>
      <c r="FV10">
        <v>37.799999999999997</v>
      </c>
      <c r="FW10">
        <v>37.799999999999997</v>
      </c>
      <c r="FX10">
        <v>37.799999999999997</v>
      </c>
      <c r="FY10">
        <v>37.799999999999997</v>
      </c>
      <c r="FZ10">
        <v>37.799999999999997</v>
      </c>
      <c r="GA10">
        <v>37.799999999999997</v>
      </c>
      <c r="GB10">
        <v>37.799999999999997</v>
      </c>
      <c r="GC10">
        <v>37.799999999999997</v>
      </c>
      <c r="GD10">
        <v>37.799999999999997</v>
      </c>
      <c r="GE10">
        <v>37.799999999999997</v>
      </c>
      <c r="GF10">
        <v>37.799999999999997</v>
      </c>
      <c r="GG10">
        <v>37.799999999999997</v>
      </c>
      <c r="GH10">
        <v>37.799999999999997</v>
      </c>
      <c r="GI10">
        <v>37.799999999999997</v>
      </c>
      <c r="GJ10" s="16"/>
      <c r="GK10" s="16">
        <v>39.853200000000001</v>
      </c>
      <c r="GL10" s="16">
        <v>39.9726</v>
      </c>
      <c r="GM10" s="16">
        <v>38.651899999999998</v>
      </c>
      <c r="GN10" s="16">
        <v>39.2226</v>
      </c>
      <c r="GO10" s="16">
        <v>38.660499999999999</v>
      </c>
      <c r="GP10" s="16"/>
      <c r="GQ10" s="16">
        <v>39.077199999999998</v>
      </c>
      <c r="GR10" s="16">
        <v>39.205300000000001</v>
      </c>
      <c r="GS10" s="16"/>
      <c r="GT10" s="16">
        <v>38.962899999999998</v>
      </c>
      <c r="GU10" s="16">
        <v>38.971800000000002</v>
      </c>
      <c r="GV10" s="16">
        <v>37.609900000000003</v>
      </c>
      <c r="GW10" s="16">
        <v>39.714799999999997</v>
      </c>
    </row>
    <row r="11" spans="1:313" x14ac:dyDescent="0.25">
      <c r="A11" s="8" t="s">
        <v>96</v>
      </c>
      <c r="B11" s="16">
        <v>1.0246999999999999</v>
      </c>
      <c r="C11" s="16">
        <v>1.1354</v>
      </c>
      <c r="D11" s="16">
        <v>1.1847000000000001</v>
      </c>
      <c r="E11" s="16">
        <v>1.1398999999999999</v>
      </c>
      <c r="F11" s="16">
        <v>0.98329999999999995</v>
      </c>
      <c r="G11" s="16"/>
      <c r="H11" s="16">
        <v>3.2949000000000002</v>
      </c>
      <c r="I11" s="23">
        <v>3.3893</v>
      </c>
      <c r="J11" s="16">
        <v>3.5455000000000001</v>
      </c>
      <c r="K11" s="16">
        <v>3.1777000000000002</v>
      </c>
      <c r="L11" s="16">
        <v>3.2096</v>
      </c>
      <c r="M11" s="16">
        <v>3.4422000000000001</v>
      </c>
      <c r="N11" s="16">
        <v>3.0749</v>
      </c>
      <c r="O11" s="16">
        <v>3.0137999999999998</v>
      </c>
      <c r="P11" s="16"/>
      <c r="Q11" s="16">
        <v>3.2494000000000001</v>
      </c>
      <c r="R11" s="16">
        <v>3.3521999999999998</v>
      </c>
      <c r="S11" s="16"/>
      <c r="T11" s="16"/>
      <c r="U11" s="16">
        <v>3.1911</v>
      </c>
      <c r="V11" s="16"/>
      <c r="W11" s="16"/>
      <c r="X11" s="16"/>
      <c r="Y11" s="16">
        <v>0.64849999999999997</v>
      </c>
      <c r="Z11" s="16">
        <v>2.2765</v>
      </c>
      <c r="AA11" s="16">
        <v>2.0592999999999999</v>
      </c>
      <c r="AB11" s="16">
        <v>2.2934999999999999</v>
      </c>
      <c r="AC11" s="16">
        <v>2.4712999999999998</v>
      </c>
      <c r="AD11" s="16"/>
      <c r="AE11" s="16">
        <v>2.1855000000000002</v>
      </c>
      <c r="AF11" s="16">
        <v>1.7549999999999999</v>
      </c>
      <c r="AG11" s="16"/>
      <c r="AH11" s="16">
        <v>1.5909</v>
      </c>
      <c r="AI11" s="16">
        <v>1.7821</v>
      </c>
      <c r="AJ11" s="16">
        <v>1.5573999999999999</v>
      </c>
      <c r="AK11" s="16">
        <v>1.5838000000000001</v>
      </c>
      <c r="AL11" s="16">
        <v>1.9861</v>
      </c>
      <c r="AM11" s="16"/>
      <c r="AN11" s="16"/>
      <c r="AO11" s="16"/>
      <c r="AP11" s="16"/>
      <c r="AQ11" s="16"/>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16"/>
      <c r="DT11" s="16">
        <v>3.1974999999999998</v>
      </c>
      <c r="DU11" s="16">
        <v>3.1959</v>
      </c>
      <c r="DV11" s="16">
        <v>3.1543000000000001</v>
      </c>
      <c r="DW11" s="16">
        <v>3.0478000000000001</v>
      </c>
      <c r="DX11" s="16">
        <v>3.0413000000000001</v>
      </c>
      <c r="DY11" s="16">
        <v>2.9859</v>
      </c>
      <c r="DZ11" s="16">
        <v>3.1490999999999998</v>
      </c>
      <c r="EA11" s="16">
        <v>3.1183999999999998</v>
      </c>
      <c r="EB11" s="16">
        <v>2.4657</v>
      </c>
      <c r="EC11" s="16">
        <v>3.2029000000000001</v>
      </c>
      <c r="ED11" s="16">
        <v>3.6625999999999999</v>
      </c>
      <c r="EE11" s="16">
        <v>2.8908999999999998</v>
      </c>
      <c r="EF11" s="16">
        <v>2.9845000000000002</v>
      </c>
      <c r="EG11" s="16"/>
      <c r="EH11" s="16">
        <v>4.5580999999999996</v>
      </c>
      <c r="EI11" s="16">
        <v>4.5296000000000003</v>
      </c>
      <c r="EJ11" s="16">
        <v>4.6113</v>
      </c>
      <c r="EK11" s="16">
        <v>4.4165000000000001</v>
      </c>
      <c r="EL11" s="16">
        <v>4.7024999999999997</v>
      </c>
      <c r="EM11" s="16">
        <v>4.6783999999999999</v>
      </c>
      <c r="EN11" s="16">
        <v>4.5537000000000001</v>
      </c>
      <c r="EO11" s="16">
        <v>4.9885000000000002</v>
      </c>
      <c r="EP11" s="16">
        <v>4.4400000000000004</v>
      </c>
      <c r="EQ11" s="16">
        <v>4.5525000000000002</v>
      </c>
      <c r="ER11" s="16">
        <v>4.6516000000000002</v>
      </c>
      <c r="ES11" s="16"/>
      <c r="ET11" s="16"/>
      <c r="EU11" s="16"/>
      <c r="EV11" s="16"/>
      <c r="EW11" s="16">
        <v>4.4132999999999996</v>
      </c>
      <c r="EX11" s="16">
        <v>4.6676000000000002</v>
      </c>
      <c r="EY11" s="16">
        <v>4.2777000000000003</v>
      </c>
      <c r="EZ11" s="16"/>
      <c r="FA11" s="16"/>
      <c r="FB11" s="16"/>
      <c r="FC11" s="16">
        <v>4.8489000000000004</v>
      </c>
      <c r="FD11" s="16">
        <v>4.6566999999999998</v>
      </c>
      <c r="FE11" s="16">
        <v>4.7835000000000001</v>
      </c>
      <c r="FF11" s="16">
        <v>4.4019000000000004</v>
      </c>
      <c r="FG11" s="16">
        <v>4.3179999999999996</v>
      </c>
      <c r="GJ11" s="16"/>
      <c r="GK11" s="16">
        <v>5.4401000000000002</v>
      </c>
      <c r="GL11" s="16">
        <v>4.5712000000000002</v>
      </c>
      <c r="GM11" s="16">
        <v>4.9924999999999997</v>
      </c>
      <c r="GN11" s="16">
        <v>4.3571</v>
      </c>
      <c r="GO11" s="16">
        <v>5.3861999999999997</v>
      </c>
      <c r="GP11" s="16"/>
      <c r="GQ11" s="16">
        <v>5.8158000000000003</v>
      </c>
      <c r="GR11" s="16">
        <v>6.5673000000000004</v>
      </c>
      <c r="GS11" s="16"/>
      <c r="GT11" s="16">
        <v>5.0773000000000001</v>
      </c>
      <c r="GU11" s="16">
        <v>4.7234999999999996</v>
      </c>
      <c r="GV11" s="16">
        <v>5.8303000000000003</v>
      </c>
      <c r="GW11" s="16">
        <v>5.3514999999999997</v>
      </c>
    </row>
    <row r="12" spans="1:313" x14ac:dyDescent="0.25">
      <c r="A12" s="8" t="s">
        <v>97</v>
      </c>
      <c r="B12" s="16">
        <v>34.685699999999997</v>
      </c>
      <c r="C12" s="16">
        <v>33.912999999999997</v>
      </c>
      <c r="D12" s="16">
        <v>33.739899999999999</v>
      </c>
      <c r="E12" s="16">
        <v>34.515700000000002</v>
      </c>
      <c r="F12" s="16">
        <v>34.851799999999997</v>
      </c>
      <c r="G12" s="16"/>
      <c r="H12" s="16">
        <v>18.241099999999999</v>
      </c>
      <c r="I12" s="23">
        <v>17.904800000000002</v>
      </c>
      <c r="J12" s="16">
        <v>18.412099999999999</v>
      </c>
      <c r="K12" s="16">
        <v>18.461600000000001</v>
      </c>
      <c r="L12" s="16">
        <v>18.582699999999999</v>
      </c>
      <c r="M12" s="16">
        <v>17.844000000000001</v>
      </c>
      <c r="N12" s="16">
        <v>18.3004</v>
      </c>
      <c r="O12" s="16">
        <v>18.485399999999998</v>
      </c>
      <c r="P12" s="16"/>
      <c r="Q12" s="16">
        <v>18.7394</v>
      </c>
      <c r="R12" s="16">
        <v>18.763300000000001</v>
      </c>
      <c r="S12" s="16"/>
      <c r="T12" s="16"/>
      <c r="U12" s="16">
        <v>18.560700000000001</v>
      </c>
      <c r="V12" s="16"/>
      <c r="W12" s="16"/>
      <c r="X12" s="16"/>
      <c r="Y12" s="16">
        <v>35.273299999999999</v>
      </c>
      <c r="Z12" s="16">
        <v>18.639299999999999</v>
      </c>
      <c r="AA12" s="16">
        <v>18.450099999999999</v>
      </c>
      <c r="AB12" s="16">
        <v>18.831299999999999</v>
      </c>
      <c r="AC12" s="16">
        <v>18.7851</v>
      </c>
      <c r="AD12" s="16"/>
      <c r="AE12" s="16">
        <v>18.953299999999999</v>
      </c>
      <c r="AF12" s="16">
        <v>18.880500000000001</v>
      </c>
      <c r="AG12" s="16"/>
      <c r="AH12" s="16">
        <v>19.407699999999998</v>
      </c>
      <c r="AI12" s="16">
        <v>18.822399999999998</v>
      </c>
      <c r="AJ12" s="16">
        <v>18.997399999999999</v>
      </c>
      <c r="AK12" s="16">
        <v>18.703399999999998</v>
      </c>
      <c r="AL12" s="16">
        <v>18.616099999999999</v>
      </c>
      <c r="AM12" s="16"/>
      <c r="AN12" s="16"/>
      <c r="AO12" s="16"/>
      <c r="AP12" s="16"/>
      <c r="AQ12" s="16"/>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16"/>
      <c r="DT12" s="16">
        <v>18.0364</v>
      </c>
      <c r="DU12" s="16">
        <v>18.111999999999998</v>
      </c>
      <c r="DV12" s="16">
        <v>17.856999999999999</v>
      </c>
      <c r="DW12" s="16">
        <v>18.815999999999999</v>
      </c>
      <c r="DX12" s="16">
        <v>18.6205</v>
      </c>
      <c r="DY12" s="16">
        <v>18.205300000000001</v>
      </c>
      <c r="DZ12" s="16">
        <v>17.7883</v>
      </c>
      <c r="EA12" s="16">
        <v>18.167300000000001</v>
      </c>
      <c r="EB12" s="16">
        <v>18.471699999999998</v>
      </c>
      <c r="EC12" s="16">
        <v>17.811499999999999</v>
      </c>
      <c r="ED12" s="16">
        <v>17.899000000000001</v>
      </c>
      <c r="EE12" s="16">
        <v>18.206199999999999</v>
      </c>
      <c r="EF12" s="16">
        <v>17.649699999999999</v>
      </c>
      <c r="EG12" s="16"/>
      <c r="EH12" s="16">
        <v>16.228899999999999</v>
      </c>
      <c r="EI12" s="16">
        <v>16.2181</v>
      </c>
      <c r="EJ12" s="16">
        <v>16.296700000000001</v>
      </c>
      <c r="EK12" s="16">
        <v>16.020299999999999</v>
      </c>
      <c r="EL12" s="16">
        <v>16.450900000000001</v>
      </c>
      <c r="EM12" s="16">
        <v>16.3367</v>
      </c>
      <c r="EN12" s="16">
        <v>16.068200000000001</v>
      </c>
      <c r="EO12" s="16">
        <v>17.1783</v>
      </c>
      <c r="EP12" s="16">
        <v>16.346599999999999</v>
      </c>
      <c r="EQ12" s="16">
        <v>15.9879</v>
      </c>
      <c r="ER12" s="16">
        <v>16.513200000000001</v>
      </c>
      <c r="ES12" s="16"/>
      <c r="ET12" s="16"/>
      <c r="EU12" s="16"/>
      <c r="EV12" s="16"/>
      <c r="EW12" s="16">
        <v>16.1007</v>
      </c>
      <c r="EX12" s="16">
        <v>16.238700000000001</v>
      </c>
      <c r="EY12" s="16">
        <v>16.580100000000002</v>
      </c>
      <c r="EZ12" s="16"/>
      <c r="FA12" s="16"/>
      <c r="FB12" s="16"/>
      <c r="FC12" s="16">
        <v>16.283200000000001</v>
      </c>
      <c r="FD12" s="16">
        <v>16.397400000000001</v>
      </c>
      <c r="FE12" s="16">
        <v>15.3429</v>
      </c>
      <c r="FF12" s="16">
        <v>15.9107</v>
      </c>
      <c r="FG12" s="16">
        <v>15.9648</v>
      </c>
      <c r="GJ12" s="16"/>
      <c r="GK12" s="16">
        <v>16.913599999999999</v>
      </c>
      <c r="GL12" s="16">
        <v>13.452400000000001</v>
      </c>
      <c r="GM12" s="16">
        <v>14.4855</v>
      </c>
      <c r="GN12" s="16">
        <v>14.536300000000001</v>
      </c>
      <c r="GO12" s="16">
        <v>14.597899999999999</v>
      </c>
      <c r="GP12" s="16"/>
      <c r="GQ12" s="16">
        <v>14.0602</v>
      </c>
      <c r="GR12" s="16">
        <v>14.5809</v>
      </c>
      <c r="GS12" s="16"/>
      <c r="GT12" s="16">
        <v>14.383599999999999</v>
      </c>
      <c r="GU12" s="16">
        <v>13.3233</v>
      </c>
      <c r="GV12" s="16">
        <v>14.8995</v>
      </c>
      <c r="GW12" s="16">
        <v>15.5151</v>
      </c>
    </row>
    <row r="13" spans="1:313" x14ac:dyDescent="0.25">
      <c r="A13" s="8" t="s">
        <v>98</v>
      </c>
      <c r="B13" s="16"/>
      <c r="C13" s="16"/>
      <c r="D13" s="16"/>
      <c r="E13" s="16"/>
      <c r="F13" s="16"/>
      <c r="G13" s="16"/>
      <c r="H13" s="16"/>
      <c r="I13" s="23"/>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FA13" s="16"/>
      <c r="FB13" s="16"/>
      <c r="FC13" s="16"/>
      <c r="FD13" s="16"/>
      <c r="FE13" s="16"/>
      <c r="FF13" s="16"/>
      <c r="FG13" s="16"/>
      <c r="GJ13" s="16"/>
      <c r="GK13" s="16"/>
      <c r="GL13" s="16"/>
      <c r="GM13" s="16"/>
      <c r="GN13" s="16"/>
      <c r="GO13" s="16"/>
      <c r="GP13" s="16"/>
      <c r="GQ13" s="16"/>
      <c r="GR13" s="16"/>
      <c r="GS13" s="16"/>
      <c r="GT13" s="16"/>
      <c r="GU13" s="16"/>
      <c r="GV13" s="16"/>
      <c r="GW13" s="16"/>
    </row>
    <row r="14" spans="1:313" x14ac:dyDescent="0.25">
      <c r="A14" s="8" t="s">
        <v>99</v>
      </c>
      <c r="B14" s="16">
        <v>0.50290000000000001</v>
      </c>
      <c r="C14" s="16">
        <v>0.62050000000000005</v>
      </c>
      <c r="D14" s="16">
        <v>0.60540000000000005</v>
      </c>
      <c r="E14" s="16">
        <v>0.56520000000000004</v>
      </c>
      <c r="F14" s="16">
        <v>0.58630000000000004</v>
      </c>
      <c r="G14" s="16"/>
      <c r="H14" s="16">
        <v>7.8463000000000003</v>
      </c>
      <c r="I14" s="23">
        <v>7.9497999999999998</v>
      </c>
      <c r="J14" s="16">
        <v>7.7792000000000003</v>
      </c>
      <c r="K14" s="16">
        <v>8.1889000000000003</v>
      </c>
      <c r="L14" s="16">
        <v>7.8177000000000003</v>
      </c>
      <c r="M14" s="16">
        <v>7.8817000000000004</v>
      </c>
      <c r="N14" s="16">
        <v>7.7899000000000003</v>
      </c>
      <c r="O14" s="16">
        <v>8.0084999999999997</v>
      </c>
      <c r="P14" s="16"/>
      <c r="Q14" s="16">
        <v>7.8918999999999997</v>
      </c>
      <c r="R14" s="16">
        <v>8.0686999999999998</v>
      </c>
      <c r="S14" s="16"/>
      <c r="T14" s="16"/>
      <c r="U14" s="16">
        <v>8.0158000000000005</v>
      </c>
      <c r="V14" s="16"/>
      <c r="W14" s="16"/>
      <c r="X14" s="16"/>
      <c r="Y14" s="16">
        <v>0.51819999999999999</v>
      </c>
      <c r="Z14" s="16">
        <v>10.866</v>
      </c>
      <c r="AA14" s="16">
        <v>11.112299999999999</v>
      </c>
      <c r="AB14" s="16">
        <v>10.849500000000001</v>
      </c>
      <c r="AC14" s="16">
        <v>10.746700000000001</v>
      </c>
      <c r="AD14" s="16"/>
      <c r="AE14" s="16">
        <v>10.934200000000001</v>
      </c>
      <c r="AF14" s="16">
        <v>12.248200000000001</v>
      </c>
      <c r="AG14" s="16"/>
      <c r="AH14" s="16">
        <v>11.5276</v>
      </c>
      <c r="AI14" s="16">
        <v>11.3553</v>
      </c>
      <c r="AJ14" s="16">
        <v>11.5685</v>
      </c>
      <c r="AK14" s="16">
        <v>12.587300000000001</v>
      </c>
      <c r="AL14" s="16">
        <v>11.2835</v>
      </c>
      <c r="AM14" s="16"/>
      <c r="AN14" s="16"/>
      <c r="AO14" s="16"/>
      <c r="AP14" s="16"/>
      <c r="AQ14" s="16"/>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16"/>
      <c r="DT14" s="16">
        <v>7.2377000000000002</v>
      </c>
      <c r="DU14" s="16">
        <v>7.3422000000000001</v>
      </c>
      <c r="DV14" s="16">
        <v>7.1161000000000003</v>
      </c>
      <c r="DW14" s="16">
        <v>7.4061000000000003</v>
      </c>
      <c r="DX14" s="16">
        <v>7.6717000000000004</v>
      </c>
      <c r="DY14" s="16">
        <v>7.5285000000000002</v>
      </c>
      <c r="DZ14" s="16">
        <v>7.6687000000000003</v>
      </c>
      <c r="EA14" s="16">
        <v>7.6711</v>
      </c>
      <c r="EB14" s="16">
        <v>7.9684999999999997</v>
      </c>
      <c r="EC14" s="16">
        <v>7.4222000000000001</v>
      </c>
      <c r="ED14" s="23">
        <v>7.3860999999999999</v>
      </c>
      <c r="EE14" s="16">
        <v>7.9311999999999996</v>
      </c>
      <c r="EF14" s="16">
        <v>7.6090999999999998</v>
      </c>
      <c r="EG14" s="16"/>
      <c r="EH14" s="16">
        <v>10.021599999999999</v>
      </c>
      <c r="EI14" s="16">
        <v>10.1214</v>
      </c>
      <c r="EJ14" s="16">
        <v>10.045400000000001</v>
      </c>
      <c r="EK14" s="16">
        <v>9.843</v>
      </c>
      <c r="EL14" s="16">
        <v>9.6585999999999999</v>
      </c>
      <c r="EM14" s="16">
        <v>9.6745000000000001</v>
      </c>
      <c r="EN14" s="16">
        <v>9.7593999999999994</v>
      </c>
      <c r="EO14" s="16">
        <v>9.7667999999999999</v>
      </c>
      <c r="EP14" s="16">
        <v>10.012</v>
      </c>
      <c r="EQ14" s="16">
        <v>9.6760999999999999</v>
      </c>
      <c r="ER14" s="16">
        <v>9.6778999999999993</v>
      </c>
      <c r="ES14" s="16"/>
      <c r="ET14" s="16"/>
      <c r="EU14" s="16"/>
      <c r="EV14" s="16"/>
      <c r="EW14" s="16">
        <v>10.5298</v>
      </c>
      <c r="EX14" s="16">
        <v>10.0962</v>
      </c>
      <c r="EY14" s="16">
        <v>10.488</v>
      </c>
      <c r="FA14" s="16"/>
      <c r="FB14" s="16"/>
      <c r="FC14" s="16">
        <v>11.292899999999999</v>
      </c>
      <c r="FD14" s="16">
        <v>10.5169</v>
      </c>
      <c r="FE14" s="16">
        <v>10.6866</v>
      </c>
      <c r="FF14" s="16">
        <v>11.1875</v>
      </c>
      <c r="FG14" s="16">
        <v>11.607699999999999</v>
      </c>
      <c r="GJ14" s="16"/>
      <c r="GK14" s="16">
        <v>14.616199999999999</v>
      </c>
      <c r="GL14" s="16">
        <v>18.713200000000001</v>
      </c>
      <c r="GM14" s="16">
        <v>17.351800000000001</v>
      </c>
      <c r="GN14" s="16">
        <v>17.190100000000001</v>
      </c>
      <c r="GO14" s="16">
        <v>17.019400000000001</v>
      </c>
      <c r="GP14" s="16"/>
      <c r="GQ14" s="16">
        <v>16.500499999999999</v>
      </c>
      <c r="GR14" s="16">
        <v>16.190100000000001</v>
      </c>
      <c r="GS14" s="16"/>
      <c r="GT14" s="16">
        <v>17.8047</v>
      </c>
      <c r="GU14" s="16">
        <v>17.969899999999999</v>
      </c>
      <c r="GV14" s="16">
        <v>14.8818</v>
      </c>
      <c r="GW14" s="16">
        <v>15.994999999999999</v>
      </c>
    </row>
    <row r="15" spans="1:313" x14ac:dyDescent="0.25">
      <c r="A15" s="8" t="s">
        <v>100</v>
      </c>
      <c r="B15" s="16">
        <v>1.37E-2</v>
      </c>
      <c r="C15" s="19" t="s">
        <v>363</v>
      </c>
      <c r="D15" s="16">
        <v>1.12E-2</v>
      </c>
      <c r="E15" s="19" t="s">
        <v>363</v>
      </c>
      <c r="F15" s="16">
        <v>1.12E-2</v>
      </c>
      <c r="G15" s="16"/>
      <c r="H15" s="24" t="s">
        <v>363</v>
      </c>
      <c r="I15" s="24" t="s">
        <v>363</v>
      </c>
      <c r="J15" s="16">
        <v>1.0500000000000001E-2</v>
      </c>
      <c r="K15" s="16">
        <v>1.21E-2</v>
      </c>
      <c r="L15" s="24" t="s">
        <v>363</v>
      </c>
      <c r="M15" s="16">
        <v>1.44E-2</v>
      </c>
      <c r="N15" s="16">
        <v>7.0000000000000001E-3</v>
      </c>
      <c r="O15" s="19" t="s">
        <v>363</v>
      </c>
      <c r="P15" s="16"/>
      <c r="Q15" s="16">
        <v>1.0999999999999999E-2</v>
      </c>
      <c r="R15" s="16">
        <v>7.6E-3</v>
      </c>
      <c r="S15" s="16"/>
      <c r="T15" s="16"/>
      <c r="U15" s="16">
        <v>1.72E-2</v>
      </c>
      <c r="V15" s="16"/>
      <c r="W15" s="16"/>
      <c r="X15" s="16"/>
      <c r="Y15" s="16">
        <v>1.6000000000000001E-3</v>
      </c>
      <c r="Z15" s="16">
        <v>1.0699999999999999E-2</v>
      </c>
      <c r="AA15" s="16">
        <v>7.7999999999999996E-3</v>
      </c>
      <c r="AB15" s="16">
        <v>8.6E-3</v>
      </c>
      <c r="AC15" s="19" t="s">
        <v>363</v>
      </c>
      <c r="AD15" s="16"/>
      <c r="AE15" s="16">
        <v>2.0000000000000001E-4</v>
      </c>
      <c r="AF15" s="16">
        <v>1.6999999999999999E-3</v>
      </c>
      <c r="AG15" s="16"/>
      <c r="AH15" s="19" t="s">
        <v>363</v>
      </c>
      <c r="AI15" s="16">
        <v>1E-4</v>
      </c>
      <c r="AJ15" s="19" t="s">
        <v>363</v>
      </c>
      <c r="AK15" s="19" t="s">
        <v>363</v>
      </c>
      <c r="AL15" s="16">
        <v>1.2699999999999999E-2</v>
      </c>
      <c r="AM15" s="16"/>
      <c r="AN15" s="16"/>
      <c r="AO15" s="16"/>
      <c r="AP15" s="16"/>
      <c r="AQ15" s="16"/>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16"/>
      <c r="DT15" s="16">
        <v>1.9E-3</v>
      </c>
      <c r="DU15" s="16">
        <v>1.34E-2</v>
      </c>
      <c r="DV15" s="19" t="s">
        <v>363</v>
      </c>
      <c r="DW15" s="16">
        <v>4.1999999999999997E-3</v>
      </c>
      <c r="DX15" s="16">
        <v>4.24E-2</v>
      </c>
      <c r="DY15" s="16">
        <v>3.1600000000000003E-2</v>
      </c>
      <c r="DZ15" s="19" t="s">
        <v>363</v>
      </c>
      <c r="EA15" s="16">
        <v>2.81E-2</v>
      </c>
      <c r="EB15" s="19" t="s">
        <v>363</v>
      </c>
      <c r="EC15" s="16">
        <v>8.0000000000000004E-4</v>
      </c>
      <c r="ED15" s="16">
        <v>1.8E-3</v>
      </c>
      <c r="EE15" s="19" t="s">
        <v>363</v>
      </c>
      <c r="EF15" s="16">
        <v>0.1041</v>
      </c>
      <c r="EG15" s="16"/>
      <c r="EH15" s="16">
        <v>7.3000000000000001E-3</v>
      </c>
      <c r="EI15" s="16">
        <v>1.7100000000000001E-2</v>
      </c>
      <c r="EJ15" s="19" t="s">
        <v>363</v>
      </c>
      <c r="EK15" s="19" t="s">
        <v>363</v>
      </c>
      <c r="EL15" s="19" t="s">
        <v>363</v>
      </c>
      <c r="EM15" s="19" t="s">
        <v>363</v>
      </c>
      <c r="EN15" s="16">
        <v>4.3E-3</v>
      </c>
      <c r="EO15" s="16">
        <v>5.4000000000000003E-3</v>
      </c>
      <c r="EP15" s="16">
        <v>1.8700000000000001E-2</v>
      </c>
      <c r="EQ15" s="19" t="s">
        <v>363</v>
      </c>
      <c r="ER15" s="16">
        <v>1.29E-2</v>
      </c>
      <c r="ES15" s="16"/>
      <c r="ET15" s="16"/>
      <c r="EU15" s="16"/>
      <c r="EV15" s="16"/>
      <c r="EW15" s="19" t="s">
        <v>363</v>
      </c>
      <c r="EX15" s="19" t="s">
        <v>363</v>
      </c>
      <c r="EY15" s="16">
        <v>5.4999999999999997E-3</v>
      </c>
      <c r="FA15" s="16"/>
      <c r="FB15" s="16"/>
      <c r="FC15" s="19" t="s">
        <v>363</v>
      </c>
      <c r="FD15" s="16">
        <v>8.9999999999999998E-4</v>
      </c>
      <c r="FE15" s="16">
        <v>5.1000000000000004E-3</v>
      </c>
      <c r="FF15" s="19" t="s">
        <v>363</v>
      </c>
      <c r="FG15" s="16">
        <v>1.6000000000000001E-3</v>
      </c>
      <c r="GJ15" s="16"/>
      <c r="GK15" s="19" t="s">
        <v>363</v>
      </c>
      <c r="GL15" s="16">
        <v>5.7999999999999996E-3</v>
      </c>
      <c r="GM15" s="16">
        <v>1.38E-2</v>
      </c>
      <c r="GN15" s="16">
        <v>8.3999999999999995E-3</v>
      </c>
      <c r="GO15" s="16">
        <v>1.9699999999999999E-2</v>
      </c>
      <c r="GP15" s="16"/>
      <c r="GQ15" s="19" t="s">
        <v>363</v>
      </c>
      <c r="GR15" s="16">
        <v>8.2000000000000007E-3</v>
      </c>
      <c r="GS15" s="16"/>
      <c r="GT15" s="16">
        <v>4.0000000000000002E-4</v>
      </c>
      <c r="GU15" s="16">
        <v>9.2999999999999992E-3</v>
      </c>
      <c r="GV15" s="16">
        <v>0.1234</v>
      </c>
      <c r="GW15" s="16">
        <v>3.5999999999999999E-3</v>
      </c>
    </row>
    <row r="16" spans="1:313" x14ac:dyDescent="0.25">
      <c r="A16" s="8" t="s">
        <v>101</v>
      </c>
      <c r="B16" s="19" t="s">
        <v>363</v>
      </c>
      <c r="C16" s="16">
        <v>9.7000000000000003E-3</v>
      </c>
      <c r="D16" s="16">
        <v>1.52E-2</v>
      </c>
      <c r="E16" s="19" t="s">
        <v>363</v>
      </c>
      <c r="F16" s="16">
        <v>2.52E-2</v>
      </c>
      <c r="G16" s="16"/>
      <c r="H16" s="16">
        <v>0.33200000000000002</v>
      </c>
      <c r="I16" s="23">
        <v>0.32340000000000002</v>
      </c>
      <c r="J16" s="16">
        <v>0.30320000000000003</v>
      </c>
      <c r="K16" s="16">
        <v>0.30930000000000002</v>
      </c>
      <c r="L16" s="16">
        <v>0.31169999999999998</v>
      </c>
      <c r="M16" s="16">
        <v>0.34</v>
      </c>
      <c r="N16" s="16">
        <v>0.32469999999999999</v>
      </c>
      <c r="O16" s="16">
        <v>0.34670000000000001</v>
      </c>
      <c r="P16" s="16"/>
      <c r="Q16" s="16">
        <v>0.33789999999999998</v>
      </c>
      <c r="R16" s="16">
        <v>0.29449999999999998</v>
      </c>
      <c r="S16" s="16"/>
      <c r="T16" s="16"/>
      <c r="U16" s="16">
        <v>0.36990000000000001</v>
      </c>
      <c r="V16" s="16"/>
      <c r="W16" s="16"/>
      <c r="X16" s="16"/>
      <c r="Y16" s="19" t="s">
        <v>363</v>
      </c>
      <c r="Z16" s="16">
        <v>0.15629999999999999</v>
      </c>
      <c r="AA16" s="16">
        <v>0.153</v>
      </c>
      <c r="AB16" s="16">
        <v>0.1148</v>
      </c>
      <c r="AC16" s="16">
        <v>0.1328</v>
      </c>
      <c r="AD16" s="16"/>
      <c r="AE16" s="16">
        <v>0.13619999999999999</v>
      </c>
      <c r="AF16" s="16">
        <v>0.15579999999999999</v>
      </c>
      <c r="AG16" s="16"/>
      <c r="AH16" s="16">
        <v>0.13159999999999999</v>
      </c>
      <c r="AI16" s="16">
        <v>0.15820000000000001</v>
      </c>
      <c r="AJ16" s="16">
        <v>0.1283</v>
      </c>
      <c r="AK16" s="16">
        <v>0.1454</v>
      </c>
      <c r="AL16" s="16">
        <v>0.14929999999999999</v>
      </c>
      <c r="AM16" s="16"/>
      <c r="AN16" s="16"/>
      <c r="AO16" s="16"/>
      <c r="AP16" s="16"/>
      <c r="AQ16" s="16"/>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16"/>
      <c r="DT16" s="16">
        <v>0.15140000000000001</v>
      </c>
      <c r="DU16" s="16">
        <v>0.1221</v>
      </c>
      <c r="DV16" s="16">
        <v>0.1143</v>
      </c>
      <c r="DW16" s="16">
        <v>0.12570000000000001</v>
      </c>
      <c r="DX16" s="16">
        <v>9.0499999999999997E-2</v>
      </c>
      <c r="DY16" s="16">
        <v>0.1157</v>
      </c>
      <c r="DZ16" s="16">
        <v>0.12889999999999999</v>
      </c>
      <c r="EA16" s="16">
        <v>0.1077</v>
      </c>
      <c r="EB16" s="16">
        <v>9.8699999999999996E-2</v>
      </c>
      <c r="EC16" s="16">
        <v>8.9099999999999999E-2</v>
      </c>
      <c r="ED16" s="16">
        <v>0.1023</v>
      </c>
      <c r="EE16" s="16">
        <v>7.0800000000000002E-2</v>
      </c>
      <c r="EF16" s="16">
        <v>0.14610000000000001</v>
      </c>
      <c r="EG16" s="16"/>
      <c r="EH16" s="16">
        <v>2.46E-2</v>
      </c>
      <c r="EI16" s="16">
        <v>3.5099999999999999E-2</v>
      </c>
      <c r="EJ16" s="16">
        <v>2.7300000000000001E-2</v>
      </c>
      <c r="EK16" s="16">
        <v>3.6299999999999999E-2</v>
      </c>
      <c r="EL16" s="16">
        <v>3.8899999999999997E-2</v>
      </c>
      <c r="EM16" s="16">
        <v>3.5099999999999999E-2</v>
      </c>
      <c r="EN16" s="16">
        <v>4.1799999999999997E-2</v>
      </c>
      <c r="EO16" s="16">
        <v>2.63E-2</v>
      </c>
      <c r="EP16" s="16">
        <v>3.78E-2</v>
      </c>
      <c r="EQ16" s="16">
        <v>1.5599999999999999E-2</v>
      </c>
      <c r="ER16" s="16">
        <v>4.5999999999999999E-2</v>
      </c>
      <c r="ES16" s="16"/>
      <c r="ET16" s="16"/>
      <c r="EU16" s="16"/>
      <c r="EV16" s="16"/>
      <c r="EW16" s="16">
        <v>2.63E-2</v>
      </c>
      <c r="EX16" s="16">
        <v>1.67E-2</v>
      </c>
      <c r="EY16" s="16">
        <v>3.9600000000000003E-2</v>
      </c>
      <c r="EZ16" s="16"/>
      <c r="FA16" s="16"/>
      <c r="FB16" s="16"/>
      <c r="FC16" s="19" t="s">
        <v>363</v>
      </c>
      <c r="FD16" s="16">
        <v>5.0000000000000001E-4</v>
      </c>
      <c r="FE16" s="16">
        <v>2.1700000000000001E-2</v>
      </c>
      <c r="FF16" s="16">
        <v>8.5000000000000006E-3</v>
      </c>
      <c r="FG16" s="16">
        <v>3.3300000000000003E-2</v>
      </c>
      <c r="GJ16" s="16"/>
      <c r="GK16" s="16">
        <v>4.4999999999999997E-3</v>
      </c>
      <c r="GL16" s="19" t="s">
        <v>363</v>
      </c>
      <c r="GM16" s="16">
        <v>2.5999999999999999E-3</v>
      </c>
      <c r="GN16" s="16">
        <v>1.2999999999999999E-3</v>
      </c>
      <c r="GO16" s="16">
        <v>2.0999999999999999E-3</v>
      </c>
      <c r="GP16" s="16"/>
      <c r="GQ16" s="16">
        <v>6.9999999999999999E-4</v>
      </c>
      <c r="GR16" s="19" t="s">
        <v>363</v>
      </c>
      <c r="GS16" s="16"/>
      <c r="GT16" s="16">
        <v>1.8800000000000001E-2</v>
      </c>
      <c r="GU16" s="16">
        <v>1.35E-2</v>
      </c>
      <c r="GV16" s="16">
        <v>3.8699999999999998E-2</v>
      </c>
      <c r="GW16" s="16">
        <v>3.3300000000000003E-2</v>
      </c>
    </row>
    <row r="17" spans="1:313" x14ac:dyDescent="0.25">
      <c r="A17" s="8" t="s">
        <v>102</v>
      </c>
      <c r="B17" s="16">
        <v>1.0455000000000001</v>
      </c>
      <c r="C17" s="16">
        <v>1.1271</v>
      </c>
      <c r="D17" s="16">
        <v>1.1516999999999999</v>
      </c>
      <c r="E17" s="16">
        <v>1.1407</v>
      </c>
      <c r="F17" s="16">
        <v>1.1135999999999999</v>
      </c>
      <c r="G17" s="16"/>
      <c r="H17" s="16">
        <v>20.7666</v>
      </c>
      <c r="I17" s="23">
        <v>20.793700000000001</v>
      </c>
      <c r="J17" s="16">
        <v>20.337299999999999</v>
      </c>
      <c r="K17" s="16">
        <v>20.532800000000002</v>
      </c>
      <c r="L17" s="16">
        <v>20.622599999999998</v>
      </c>
      <c r="M17" s="16">
        <v>20.976099999999999</v>
      </c>
      <c r="N17" s="16">
        <v>20.8842</v>
      </c>
      <c r="O17" s="16">
        <v>20.594799999999999</v>
      </c>
      <c r="P17" s="16"/>
      <c r="Q17" s="16">
        <v>20.513000000000002</v>
      </c>
      <c r="R17" s="16">
        <v>20.527699999999999</v>
      </c>
      <c r="S17" s="16"/>
      <c r="T17" s="16"/>
      <c r="U17" s="16">
        <v>20.781400000000001</v>
      </c>
      <c r="V17" s="16"/>
      <c r="W17" s="16"/>
      <c r="X17" s="16"/>
      <c r="Y17" s="16">
        <v>0.84399999999999997</v>
      </c>
      <c r="Z17" s="16">
        <v>17.424600000000002</v>
      </c>
      <c r="AA17" s="16">
        <v>17.4437</v>
      </c>
      <c r="AB17" s="16">
        <v>17.672499999999999</v>
      </c>
      <c r="AC17" s="16">
        <v>18.0062</v>
      </c>
      <c r="AD17" s="16"/>
      <c r="AE17" s="16">
        <v>17.232500000000002</v>
      </c>
      <c r="AF17" s="16">
        <v>17.749099999999999</v>
      </c>
      <c r="AG17" s="16"/>
      <c r="AH17" s="16">
        <v>17.120100000000001</v>
      </c>
      <c r="AI17" s="16">
        <v>16.898499999999999</v>
      </c>
      <c r="AJ17" s="16">
        <v>16.6084</v>
      </c>
      <c r="AK17" s="16">
        <v>18.229199999999999</v>
      </c>
      <c r="AL17" s="16">
        <v>17.403500000000001</v>
      </c>
      <c r="AM17" s="16"/>
      <c r="AN17" s="16"/>
      <c r="AO17" s="16"/>
      <c r="AP17" s="16"/>
      <c r="AQ17" s="16"/>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16"/>
      <c r="DT17" s="16">
        <v>20.925599999999999</v>
      </c>
      <c r="DU17" s="16">
        <v>21.322399999999998</v>
      </c>
      <c r="DV17" s="16">
        <v>20.6892</v>
      </c>
      <c r="DW17" s="16">
        <v>20.853300000000001</v>
      </c>
      <c r="DX17" s="16">
        <v>21.090499999999999</v>
      </c>
      <c r="DY17" s="16">
        <v>21.453099999999999</v>
      </c>
      <c r="DZ17" s="16">
        <v>21.3142</v>
      </c>
      <c r="EA17" s="16">
        <v>20.924499999999998</v>
      </c>
      <c r="EB17" s="16">
        <v>20.720600000000001</v>
      </c>
      <c r="EC17" s="16">
        <v>21.046800000000001</v>
      </c>
      <c r="ED17" s="16">
        <v>20.628399999999999</v>
      </c>
      <c r="EE17" s="16">
        <v>20.578800000000001</v>
      </c>
      <c r="EF17" s="16">
        <v>21.959700000000002</v>
      </c>
      <c r="EG17" s="16"/>
      <c r="EH17" s="16">
        <v>18.4726</v>
      </c>
      <c r="EI17" s="16">
        <v>18.898199999999999</v>
      </c>
      <c r="EJ17" s="16">
        <v>18.4815</v>
      </c>
      <c r="EK17" s="16">
        <v>18.597000000000001</v>
      </c>
      <c r="EL17" s="16">
        <v>18.438500000000001</v>
      </c>
      <c r="EM17" s="16">
        <v>18.872499999999999</v>
      </c>
      <c r="EN17" s="16">
        <v>19.250800000000002</v>
      </c>
      <c r="EO17" s="16">
        <v>18.097300000000001</v>
      </c>
      <c r="EP17" s="16">
        <v>18.3657</v>
      </c>
      <c r="EQ17" s="16">
        <v>18.786300000000001</v>
      </c>
      <c r="ER17" s="16">
        <v>18.778099999999998</v>
      </c>
      <c r="ES17" s="16"/>
      <c r="ET17" s="16"/>
      <c r="EU17" s="16"/>
      <c r="EV17" s="16"/>
      <c r="EW17" s="16">
        <v>16.915900000000001</v>
      </c>
      <c r="EX17" s="16">
        <v>17.963899999999999</v>
      </c>
      <c r="EY17" s="16">
        <v>17.940200000000001</v>
      </c>
      <c r="EZ17" s="16"/>
      <c r="FA17" s="16"/>
      <c r="FB17" s="16"/>
      <c r="FC17" s="16">
        <v>17.246400000000001</v>
      </c>
      <c r="FD17" s="16">
        <v>18.191299999999998</v>
      </c>
      <c r="FE17" s="16">
        <v>18.104900000000001</v>
      </c>
      <c r="FF17" s="16">
        <v>18.0657</v>
      </c>
      <c r="FG17" s="16">
        <v>17.418399999999998</v>
      </c>
      <c r="GJ17" s="16"/>
      <c r="GK17" s="16">
        <v>9.1979000000000006</v>
      </c>
      <c r="GL17" s="16">
        <v>9.2988</v>
      </c>
      <c r="GM17" s="16">
        <v>10.684100000000001</v>
      </c>
      <c r="GN17" s="16">
        <v>10.821999999999999</v>
      </c>
      <c r="GO17" s="16">
        <v>10.463900000000001</v>
      </c>
      <c r="GP17" s="16"/>
      <c r="GQ17" s="16">
        <v>10.3828</v>
      </c>
      <c r="GR17" s="16">
        <v>10.3277</v>
      </c>
      <c r="GS17" s="16"/>
      <c r="GT17" s="16">
        <v>9.2759999999999998</v>
      </c>
      <c r="GU17" s="16">
        <v>8.8880999999999997</v>
      </c>
      <c r="GV17" s="16">
        <v>12.3559</v>
      </c>
      <c r="GW17" s="16">
        <v>9.5479000000000003</v>
      </c>
    </row>
    <row r="18" spans="1:313" x14ac:dyDescent="0.25">
      <c r="A18" s="8" t="s">
        <v>103</v>
      </c>
      <c r="B18" s="16">
        <v>0.48780000000000001</v>
      </c>
      <c r="C18" s="16">
        <v>0.43640000000000001</v>
      </c>
      <c r="D18" s="16">
        <v>0.44850000000000001</v>
      </c>
      <c r="E18" s="16">
        <v>0.44679999999999997</v>
      </c>
      <c r="F18" s="16">
        <v>0.49640000000000001</v>
      </c>
      <c r="G18" s="16"/>
      <c r="H18" s="16">
        <v>0.13730000000000001</v>
      </c>
      <c r="I18" s="23">
        <v>0.1091</v>
      </c>
      <c r="J18" s="16">
        <v>0.1246</v>
      </c>
      <c r="K18" s="16">
        <v>0.1099</v>
      </c>
      <c r="L18" s="16">
        <v>0.1065</v>
      </c>
      <c r="M18" s="16">
        <v>0.1028</v>
      </c>
      <c r="N18" s="16">
        <v>0.1114</v>
      </c>
      <c r="O18" s="16">
        <v>0.10979999999999999</v>
      </c>
      <c r="P18" s="16"/>
      <c r="Q18" s="16">
        <v>0.121</v>
      </c>
      <c r="R18" s="16">
        <v>0.126</v>
      </c>
      <c r="S18" s="16"/>
      <c r="T18" s="16"/>
      <c r="U18" s="16">
        <v>0.13039999999999999</v>
      </c>
      <c r="V18" s="16"/>
      <c r="W18" s="16"/>
      <c r="X18" s="16"/>
      <c r="Y18" s="16">
        <v>1.4200999999999999</v>
      </c>
      <c r="Z18" s="16">
        <v>0.36759999999999998</v>
      </c>
      <c r="AA18" s="16">
        <v>0.3644</v>
      </c>
      <c r="AB18" s="16">
        <v>0.35799999999999998</v>
      </c>
      <c r="AC18" s="16">
        <v>0.35449999999999998</v>
      </c>
      <c r="AD18" s="16"/>
      <c r="AE18" s="16">
        <v>0.30599999999999999</v>
      </c>
      <c r="AF18" s="16">
        <v>0.29170000000000001</v>
      </c>
      <c r="AG18" s="16"/>
      <c r="AH18" s="16">
        <v>0.34239999999999998</v>
      </c>
      <c r="AI18" s="16">
        <v>0.36349999999999999</v>
      </c>
      <c r="AJ18" s="16">
        <v>0.39350000000000002</v>
      </c>
      <c r="AK18" s="16">
        <v>0.28210000000000002</v>
      </c>
      <c r="AL18" s="16">
        <v>0.35670000000000002</v>
      </c>
      <c r="AM18" s="16"/>
      <c r="AN18" s="16"/>
      <c r="AO18" s="16"/>
      <c r="AP18" s="16"/>
      <c r="AQ18" s="16"/>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16"/>
      <c r="DT18" s="16">
        <v>0.11940000000000001</v>
      </c>
      <c r="DU18" s="16">
        <v>0.10489999999999999</v>
      </c>
      <c r="DV18" s="16">
        <v>6.9900000000000004E-2</v>
      </c>
      <c r="DW18" s="16">
        <v>0.10199999999999999</v>
      </c>
      <c r="DX18" s="16">
        <v>5.28E-2</v>
      </c>
      <c r="DY18" s="16">
        <v>0.1082</v>
      </c>
      <c r="DZ18" s="16">
        <v>8.8700000000000001E-2</v>
      </c>
      <c r="EA18" s="16">
        <v>0.114</v>
      </c>
      <c r="EB18" s="16">
        <v>0.1095</v>
      </c>
      <c r="EC18" s="16">
        <v>0.1024</v>
      </c>
      <c r="ED18" s="16">
        <v>0.1333</v>
      </c>
      <c r="EE18" s="16">
        <v>0.1142</v>
      </c>
      <c r="EF18" s="16">
        <v>6.0900000000000003E-2</v>
      </c>
      <c r="EG18" s="16"/>
      <c r="EH18" s="16">
        <v>7.7499999999999999E-2</v>
      </c>
      <c r="EI18" s="16">
        <v>5.9499999999999997E-2</v>
      </c>
      <c r="EJ18" s="16">
        <v>3.2000000000000001E-2</v>
      </c>
      <c r="EK18" s="16">
        <v>4.9399999999999999E-2</v>
      </c>
      <c r="EL18" s="16">
        <v>6.2199999999999998E-2</v>
      </c>
      <c r="EM18" s="16">
        <v>6.5799999999999997E-2</v>
      </c>
      <c r="EN18" s="16">
        <v>9.9099999999999994E-2</v>
      </c>
      <c r="EO18" s="16">
        <v>5.1900000000000002E-2</v>
      </c>
      <c r="EP18" s="16">
        <v>5.0599999999999999E-2</v>
      </c>
      <c r="EQ18" s="16">
        <v>3.6200000000000003E-2</v>
      </c>
      <c r="ER18" s="16">
        <v>9.64E-2</v>
      </c>
      <c r="ES18" s="16"/>
      <c r="ET18" s="16"/>
      <c r="EU18" s="16"/>
      <c r="EV18" s="16"/>
      <c r="EW18" s="16">
        <v>5.4100000000000002E-2</v>
      </c>
      <c r="EX18" s="16">
        <v>6.6000000000000003E-2</v>
      </c>
      <c r="EY18" s="16">
        <v>7.6100000000000001E-2</v>
      </c>
      <c r="EZ18" s="16"/>
      <c r="FA18" s="16"/>
      <c r="FB18" s="16"/>
      <c r="FC18" s="16">
        <v>0.14699999999999999</v>
      </c>
      <c r="FD18" s="16">
        <v>0.1203</v>
      </c>
      <c r="FE18" s="16">
        <v>9.7699999999999995E-2</v>
      </c>
      <c r="FF18" s="16">
        <v>9.8199999999999996E-2</v>
      </c>
      <c r="FG18" s="16">
        <v>0.1094</v>
      </c>
      <c r="GJ18" s="16"/>
      <c r="GK18" s="16">
        <v>0.1115</v>
      </c>
      <c r="GL18" s="16">
        <v>0.1454</v>
      </c>
      <c r="GM18" s="16">
        <v>0.1527</v>
      </c>
      <c r="GN18" s="16">
        <v>0.14810000000000001</v>
      </c>
      <c r="GO18" s="16">
        <v>0.13220000000000001</v>
      </c>
      <c r="GP18" s="16"/>
      <c r="GQ18" s="16">
        <v>0.1421</v>
      </c>
      <c r="GR18" s="16">
        <v>0.1399</v>
      </c>
      <c r="GS18" s="16"/>
      <c r="GT18" s="16">
        <v>9.6000000000000002E-2</v>
      </c>
      <c r="GU18" s="16">
        <v>0.20699999999999999</v>
      </c>
      <c r="GV18" s="16">
        <v>0.1187</v>
      </c>
      <c r="GW18" s="16">
        <v>8.3699999999999997E-2</v>
      </c>
    </row>
    <row r="19" spans="1:313" x14ac:dyDescent="0.25">
      <c r="A19" s="8" t="s">
        <v>104</v>
      </c>
      <c r="B19" s="16">
        <v>10.587199999999999</v>
      </c>
      <c r="C19" s="16">
        <v>10.6251</v>
      </c>
      <c r="D19" s="16">
        <v>10.589399999999999</v>
      </c>
      <c r="E19" s="16">
        <v>10.632199999999999</v>
      </c>
      <c r="F19" s="16">
        <v>10.650600000000001</v>
      </c>
      <c r="G19" s="16"/>
      <c r="H19" s="16">
        <v>9.4202999999999992</v>
      </c>
      <c r="I19" s="23">
        <v>9.2797000000000001</v>
      </c>
      <c r="J19" s="16">
        <v>9.3515999999999995</v>
      </c>
      <c r="K19" s="16">
        <v>9.3336000000000006</v>
      </c>
      <c r="L19" s="16">
        <v>9.4354999999999993</v>
      </c>
      <c r="M19" s="16">
        <v>9.4068000000000005</v>
      </c>
      <c r="N19" s="16">
        <v>9.3734999999999999</v>
      </c>
      <c r="O19" s="16">
        <v>9.5236999999999998</v>
      </c>
      <c r="P19" s="16"/>
      <c r="Q19" s="16">
        <v>9.4258000000000006</v>
      </c>
      <c r="R19" s="16">
        <v>9.3630999999999993</v>
      </c>
      <c r="S19" s="16"/>
      <c r="T19" s="16"/>
      <c r="U19" s="16">
        <v>9.3958999999999993</v>
      </c>
      <c r="V19" s="16"/>
      <c r="W19" s="16"/>
      <c r="X19" s="16"/>
      <c r="Y19" s="16">
        <v>9.1801999999999992</v>
      </c>
      <c r="Z19" s="16">
        <v>8.8966999999999992</v>
      </c>
      <c r="AA19" s="16">
        <v>8.8463999999999992</v>
      </c>
      <c r="AB19" s="16">
        <v>8.8031000000000006</v>
      </c>
      <c r="AC19" s="16">
        <v>8.9253</v>
      </c>
      <c r="AD19" s="16"/>
      <c r="AE19" s="16">
        <v>8.9488000000000003</v>
      </c>
      <c r="AF19" s="16">
        <v>8.0266999999999999</v>
      </c>
      <c r="AG19" s="16"/>
      <c r="AH19" s="16">
        <v>8.8210999999999995</v>
      </c>
      <c r="AI19" s="16">
        <v>8.8193000000000001</v>
      </c>
      <c r="AJ19" s="16">
        <v>8.8425999999999991</v>
      </c>
      <c r="AK19" s="16">
        <v>7.6821999999999999</v>
      </c>
      <c r="AL19" s="16">
        <v>8.7645999999999997</v>
      </c>
      <c r="AM19" s="16"/>
      <c r="AN19" s="16"/>
      <c r="AO19" s="16"/>
      <c r="AP19" s="16"/>
      <c r="AQ19" s="16"/>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16"/>
      <c r="DT19" s="16">
        <v>9.4275000000000002</v>
      </c>
      <c r="DU19" s="16">
        <v>9.5509000000000004</v>
      </c>
      <c r="DV19" s="16">
        <v>9.4498999999999995</v>
      </c>
      <c r="DW19" s="16">
        <v>9.6047999999999991</v>
      </c>
      <c r="DX19" s="16">
        <v>9.2843999999999998</v>
      </c>
      <c r="DY19" s="16">
        <v>8.76</v>
      </c>
      <c r="DZ19" s="16">
        <v>9.6465999999999994</v>
      </c>
      <c r="EA19" s="16">
        <v>9.5305</v>
      </c>
      <c r="EB19" s="16">
        <v>9.5572999999999997</v>
      </c>
      <c r="EC19" s="16">
        <v>9.5083000000000002</v>
      </c>
      <c r="ED19" s="16">
        <v>9.4665999999999997</v>
      </c>
      <c r="EE19" s="16">
        <v>9.3431999999999995</v>
      </c>
      <c r="EF19" s="16">
        <v>8.9730000000000008</v>
      </c>
      <c r="EG19" s="16"/>
      <c r="EH19" s="16">
        <v>9.5222999999999995</v>
      </c>
      <c r="EI19" s="16">
        <v>9.3939000000000004</v>
      </c>
      <c r="EJ19" s="16">
        <v>9.5897000000000006</v>
      </c>
      <c r="EK19" s="16">
        <v>9.4503000000000004</v>
      </c>
      <c r="EL19" s="16">
        <v>9.5736000000000008</v>
      </c>
      <c r="EM19" s="16">
        <v>9.5995000000000008</v>
      </c>
      <c r="EN19" s="16">
        <v>9.2111000000000001</v>
      </c>
      <c r="EO19" s="16">
        <v>9.7441999999999993</v>
      </c>
      <c r="EP19" s="16">
        <v>9.6712000000000007</v>
      </c>
      <c r="EQ19" s="16">
        <v>9.5075000000000003</v>
      </c>
      <c r="ER19" s="16">
        <v>9.4667999999999992</v>
      </c>
      <c r="ES19" s="16"/>
      <c r="ET19" s="16"/>
      <c r="EU19" s="16"/>
      <c r="EV19" s="16"/>
      <c r="EW19" s="16">
        <v>9.5447000000000006</v>
      </c>
      <c r="EX19" s="16">
        <v>9.6084999999999994</v>
      </c>
      <c r="EY19" s="16">
        <v>9.5817999999999994</v>
      </c>
      <c r="EZ19" s="16"/>
      <c r="FA19" s="16"/>
      <c r="FB19" s="16"/>
      <c r="FC19" s="16">
        <v>9.4732000000000003</v>
      </c>
      <c r="FD19" s="16">
        <v>9.5250000000000004</v>
      </c>
      <c r="FE19" s="16">
        <v>9.5778999999999996</v>
      </c>
      <c r="FF19" s="16">
        <v>9.6584000000000003</v>
      </c>
      <c r="FG19" s="16">
        <v>9.6630000000000003</v>
      </c>
      <c r="GJ19" s="16"/>
      <c r="GK19" s="16">
        <v>8.9405999999999999</v>
      </c>
      <c r="GL19" s="16">
        <v>10.0284</v>
      </c>
      <c r="GM19" s="16">
        <v>9.4498999999999995</v>
      </c>
      <c r="GN19" s="16">
        <v>9.9202999999999992</v>
      </c>
      <c r="GO19" s="16">
        <v>9.8201999999999998</v>
      </c>
      <c r="GP19" s="16"/>
      <c r="GQ19" s="16">
        <v>9.9075000000000006</v>
      </c>
      <c r="GR19" s="16">
        <v>9.7867999999999995</v>
      </c>
      <c r="GS19" s="16"/>
      <c r="GT19" s="16">
        <v>10.130800000000001</v>
      </c>
      <c r="GU19" s="16">
        <v>9.7969000000000008</v>
      </c>
      <c r="GV19" s="16">
        <v>7.3971999999999998</v>
      </c>
      <c r="GW19" s="16">
        <v>9.3854000000000006</v>
      </c>
    </row>
    <row r="20" spans="1:313" x14ac:dyDescent="0.25">
      <c r="A20" s="8" t="s">
        <v>105</v>
      </c>
      <c r="B20" s="19" t="s">
        <v>363</v>
      </c>
      <c r="C20" s="16">
        <v>2.9600000000000001E-2</v>
      </c>
      <c r="D20" s="19" t="s">
        <v>363</v>
      </c>
      <c r="E20" s="19" t="s">
        <v>363</v>
      </c>
      <c r="F20" s="16">
        <v>1.77E-2</v>
      </c>
      <c r="G20" s="16"/>
      <c r="H20" s="16">
        <v>3.04E-2</v>
      </c>
      <c r="I20" s="23">
        <v>5.7000000000000002E-3</v>
      </c>
      <c r="J20" s="16">
        <v>2.9899999999999999E-2</v>
      </c>
      <c r="K20" s="16">
        <v>2.06E-2</v>
      </c>
      <c r="L20" s="16">
        <v>1.8700000000000001E-2</v>
      </c>
      <c r="M20" s="16">
        <v>4.3700000000000003E-2</v>
      </c>
      <c r="N20" s="19" t="s">
        <v>363</v>
      </c>
      <c r="O20" s="16">
        <v>5.7000000000000002E-3</v>
      </c>
      <c r="P20" s="16"/>
      <c r="Q20" s="16">
        <v>3.9899999999999998E-2</v>
      </c>
      <c r="R20" s="19" t="s">
        <v>363</v>
      </c>
      <c r="S20" s="16"/>
      <c r="T20" s="16"/>
      <c r="U20" s="19" t="s">
        <v>363</v>
      </c>
      <c r="V20" s="16"/>
      <c r="W20" s="16"/>
      <c r="X20" s="16"/>
      <c r="Y20" s="16">
        <v>4.0000000000000001E-3</v>
      </c>
      <c r="Z20" s="19" t="s">
        <v>363</v>
      </c>
      <c r="AA20" s="19" t="s">
        <v>363</v>
      </c>
      <c r="AB20" s="19" t="s">
        <v>363</v>
      </c>
      <c r="AC20" s="19" t="s">
        <v>363</v>
      </c>
      <c r="AD20" s="16"/>
      <c r="AE20" s="16">
        <v>9.4000000000000004E-3</v>
      </c>
      <c r="AF20" s="16">
        <v>4.8800000000000003E-2</v>
      </c>
      <c r="AG20" s="16"/>
      <c r="AH20" s="19" t="s">
        <v>363</v>
      </c>
      <c r="AI20" s="16">
        <v>3.0099999999999998E-2</v>
      </c>
      <c r="AJ20" s="16">
        <v>5.7000000000000002E-3</v>
      </c>
      <c r="AK20" s="16">
        <v>2.46E-2</v>
      </c>
      <c r="AL20" s="16">
        <v>1.14E-2</v>
      </c>
      <c r="AM20" s="16"/>
      <c r="AN20" s="16"/>
      <c r="AO20" s="16"/>
      <c r="AP20" s="16"/>
      <c r="AQ20" s="16"/>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16"/>
      <c r="DT20" s="19" t="s">
        <v>363</v>
      </c>
      <c r="DU20" s="19" t="s">
        <v>363</v>
      </c>
      <c r="DV20" s="19" t="s">
        <v>363</v>
      </c>
      <c r="DW20" s="16">
        <v>1.89E-2</v>
      </c>
      <c r="DX20" s="16">
        <v>3.8E-3</v>
      </c>
      <c r="DY20" s="19" t="s">
        <v>363</v>
      </c>
      <c r="DZ20" s="19" t="s">
        <v>363</v>
      </c>
      <c r="EA20" s="19" t="s">
        <v>363</v>
      </c>
      <c r="EB20" s="19" t="s">
        <v>363</v>
      </c>
      <c r="EC20" s="16">
        <v>7.6E-3</v>
      </c>
      <c r="ED20" s="19" t="s">
        <v>363</v>
      </c>
      <c r="EE20" s="19" t="s">
        <v>363</v>
      </c>
      <c r="EF20" s="16">
        <v>0.03</v>
      </c>
      <c r="EG20" s="16"/>
      <c r="EH20" s="16">
        <v>1.3299999999999999E-2</v>
      </c>
      <c r="EI20" s="16">
        <v>1.52E-2</v>
      </c>
      <c r="EJ20" s="19" t="s">
        <v>363</v>
      </c>
      <c r="EK20" s="16">
        <v>1.9E-3</v>
      </c>
      <c r="EL20" s="16">
        <v>2.6499999999999999E-2</v>
      </c>
      <c r="EM20" s="19" t="s">
        <v>363</v>
      </c>
      <c r="EN20" s="16">
        <v>3.61E-2</v>
      </c>
      <c r="EO20" s="19" t="s">
        <v>363</v>
      </c>
      <c r="EP20" s="19" t="s">
        <v>363</v>
      </c>
      <c r="EQ20" s="16">
        <v>1.9E-3</v>
      </c>
      <c r="ER20" s="16">
        <v>1.52E-2</v>
      </c>
      <c r="ES20" s="16"/>
      <c r="ET20" s="16"/>
      <c r="EU20" s="16"/>
      <c r="EV20" s="16"/>
      <c r="EW20" s="16">
        <v>2.8500000000000001E-2</v>
      </c>
      <c r="EX20" s="16">
        <v>2.47E-2</v>
      </c>
      <c r="EY20" s="19" t="s">
        <v>363</v>
      </c>
      <c r="EZ20" s="16"/>
      <c r="FA20" s="16"/>
      <c r="FB20" s="16"/>
      <c r="FC20" s="16">
        <v>0.03</v>
      </c>
      <c r="FD20" s="16">
        <v>3.8E-3</v>
      </c>
      <c r="FE20" s="19" t="s">
        <v>363</v>
      </c>
      <c r="FF20" s="19" t="s">
        <v>363</v>
      </c>
      <c r="FG20" s="16">
        <v>2.29E-2</v>
      </c>
      <c r="GJ20" s="16"/>
      <c r="GK20" s="16">
        <v>5.7000000000000002E-3</v>
      </c>
      <c r="GL20" s="19" t="s">
        <v>363</v>
      </c>
      <c r="GM20" s="16">
        <v>3.4599999999999999E-2</v>
      </c>
      <c r="GN20" s="16">
        <v>2.46E-2</v>
      </c>
      <c r="GO20" s="16">
        <v>5.1200000000000002E-2</v>
      </c>
      <c r="GP20" s="16"/>
      <c r="GQ20" s="16">
        <v>5.7000000000000002E-3</v>
      </c>
      <c r="GR20" s="16">
        <v>2.8299999999999999E-2</v>
      </c>
      <c r="GS20" s="16"/>
      <c r="GT20" s="16">
        <v>1.7000000000000001E-2</v>
      </c>
      <c r="GU20" s="16">
        <v>5.7999999999999996E-3</v>
      </c>
      <c r="GV20" s="16">
        <v>1.14E-2</v>
      </c>
      <c r="GW20" s="16">
        <v>1.3299999999999999E-2</v>
      </c>
    </row>
    <row r="21" spans="1:313" x14ac:dyDescent="0.25">
      <c r="A21" s="8" t="s">
        <v>106</v>
      </c>
      <c r="B21" s="16">
        <v>0.14449999999999999</v>
      </c>
      <c r="C21" s="16">
        <v>0.18809999999999999</v>
      </c>
      <c r="D21" s="19" t="s">
        <v>363</v>
      </c>
      <c r="E21" s="16">
        <v>0.28270000000000001</v>
      </c>
      <c r="F21" s="16">
        <v>8.6699999999999999E-2</v>
      </c>
      <c r="G21" s="16"/>
      <c r="H21" s="16">
        <v>0.24410000000000001</v>
      </c>
      <c r="I21" s="23">
        <v>8.1100000000000005E-2</v>
      </c>
      <c r="J21" s="16">
        <v>0.30680000000000002</v>
      </c>
      <c r="K21" s="16">
        <v>0.25530000000000003</v>
      </c>
      <c r="L21" s="16">
        <v>0.35520000000000002</v>
      </c>
      <c r="M21" s="16">
        <v>0.33200000000000002</v>
      </c>
      <c r="N21" s="16">
        <v>0.49769999999999998</v>
      </c>
      <c r="O21" s="16">
        <v>0.34370000000000001</v>
      </c>
      <c r="P21" s="16"/>
      <c r="Q21" s="16">
        <v>0.29920000000000002</v>
      </c>
      <c r="R21" s="16">
        <v>0.37409999999999999</v>
      </c>
      <c r="S21" s="16"/>
      <c r="T21" s="16"/>
      <c r="U21" s="16">
        <v>0.42299999999999999</v>
      </c>
      <c r="V21" s="16"/>
      <c r="W21" s="16"/>
      <c r="X21" s="16"/>
      <c r="Y21" s="16">
        <v>4.0399999999999998E-2</v>
      </c>
      <c r="Z21" s="16">
        <v>0.28310000000000002</v>
      </c>
      <c r="AA21" s="16">
        <v>8.8499999999999995E-2</v>
      </c>
      <c r="AB21" s="16">
        <v>7.6700000000000004E-2</v>
      </c>
      <c r="AC21" s="16">
        <v>0.27060000000000001</v>
      </c>
      <c r="AD21" s="16"/>
      <c r="AE21" s="16">
        <v>0.1482</v>
      </c>
      <c r="AF21" s="16">
        <v>0.2417</v>
      </c>
      <c r="AG21" s="16"/>
      <c r="AH21" s="16">
        <v>0.37230000000000002</v>
      </c>
      <c r="AI21" s="16">
        <v>0.2137</v>
      </c>
      <c r="AJ21" s="16">
        <v>0.22389999999999999</v>
      </c>
      <c r="AK21" s="16">
        <v>0.21199999999999999</v>
      </c>
      <c r="AL21" s="16">
        <v>7.0900000000000005E-2</v>
      </c>
      <c r="AM21" s="16"/>
      <c r="AN21" s="16"/>
      <c r="AO21" s="16"/>
      <c r="AP21" s="16"/>
      <c r="AQ21" s="16"/>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16"/>
      <c r="DT21" s="16">
        <v>9.7000000000000003E-2</v>
      </c>
      <c r="DU21" s="16">
        <v>0.13389999999999999</v>
      </c>
      <c r="DV21" s="16">
        <v>0.11749999999999999</v>
      </c>
      <c r="DW21" s="16">
        <v>0.19900000000000001</v>
      </c>
      <c r="DX21" s="16">
        <v>0.1928</v>
      </c>
      <c r="DY21" s="16">
        <v>7.2900000000000006E-2</v>
      </c>
      <c r="DZ21" s="16">
        <v>0.25090000000000001</v>
      </c>
      <c r="EA21" s="16">
        <v>0.2397</v>
      </c>
      <c r="EB21" s="16">
        <v>0.1283</v>
      </c>
      <c r="EC21" s="16">
        <v>0.28299999999999997</v>
      </c>
      <c r="ED21" s="16">
        <v>5.3600000000000002E-2</v>
      </c>
      <c r="EE21" s="19" t="s">
        <v>363</v>
      </c>
      <c r="EF21" s="16">
        <v>5.7999999999999996E-3</v>
      </c>
      <c r="EG21" s="16"/>
      <c r="EH21" s="16">
        <v>0.32390000000000002</v>
      </c>
      <c r="EI21" s="16">
        <v>0.41070000000000001</v>
      </c>
      <c r="EJ21" s="16">
        <v>0.36820000000000003</v>
      </c>
      <c r="EK21" s="16">
        <v>0.35460000000000003</v>
      </c>
      <c r="EL21" s="16">
        <v>0.14019999999999999</v>
      </c>
      <c r="EM21" s="16">
        <v>0.16520000000000001</v>
      </c>
      <c r="EN21" s="16">
        <v>0.37830000000000003</v>
      </c>
      <c r="EO21" s="16">
        <v>0.1666</v>
      </c>
      <c r="EP21" s="16">
        <v>0.3493</v>
      </c>
      <c r="EQ21" s="16">
        <v>0.1585</v>
      </c>
      <c r="ER21" s="16">
        <v>0.39960000000000001</v>
      </c>
      <c r="ES21" s="16"/>
      <c r="ET21" s="16"/>
      <c r="EU21" s="16"/>
      <c r="EV21" s="16"/>
      <c r="EW21" s="16">
        <v>0.31380000000000002</v>
      </c>
      <c r="EX21" s="16">
        <v>0.26800000000000002</v>
      </c>
      <c r="EY21" s="16">
        <v>0.43840000000000001</v>
      </c>
      <c r="EZ21" s="16"/>
      <c r="FA21" s="16"/>
      <c r="FB21" s="16"/>
      <c r="FC21" s="16">
        <v>0.4153</v>
      </c>
      <c r="FD21" s="16">
        <v>0.17799999999999999</v>
      </c>
      <c r="FE21" s="16">
        <v>0.28089999999999998</v>
      </c>
      <c r="FF21" s="16">
        <v>0.28549999999999998</v>
      </c>
      <c r="FG21" s="16">
        <v>0.58809999999999996</v>
      </c>
      <c r="GJ21" s="16"/>
      <c r="GK21" s="16">
        <v>1.3473999999999999</v>
      </c>
      <c r="GL21" s="16">
        <v>1.9112</v>
      </c>
      <c r="GM21" s="16">
        <v>1.7486999999999999</v>
      </c>
      <c r="GN21" s="16">
        <v>1.7926</v>
      </c>
      <c r="GO21" s="16">
        <v>1.502</v>
      </c>
      <c r="GP21" s="16"/>
      <c r="GQ21" s="16">
        <v>1.4401999999999999</v>
      </c>
      <c r="GR21" s="16">
        <v>1.3392999999999999</v>
      </c>
      <c r="GS21" s="16"/>
      <c r="GT21" s="16">
        <v>1.8462000000000001</v>
      </c>
      <c r="GU21" s="16">
        <v>1.6956</v>
      </c>
      <c r="GV21" s="16">
        <v>1.3553999999999999</v>
      </c>
      <c r="GW21" s="16">
        <v>1.6682999999999999</v>
      </c>
    </row>
    <row r="22" spans="1:313" x14ac:dyDescent="0.25">
      <c r="A22" s="8" t="s">
        <v>107</v>
      </c>
      <c r="B22" s="16">
        <v>1.38E-2</v>
      </c>
      <c r="C22" s="19" t="s">
        <v>363</v>
      </c>
      <c r="D22" s="19" t="s">
        <v>363</v>
      </c>
      <c r="E22" s="19" t="s">
        <v>363</v>
      </c>
      <c r="F22" s="19" t="s">
        <v>363</v>
      </c>
      <c r="G22" s="16"/>
      <c r="H22" s="16">
        <v>2.3900000000000001E-2</v>
      </c>
      <c r="I22" s="23">
        <v>4.0599999999999997E-2</v>
      </c>
      <c r="J22" s="19" t="s">
        <v>363</v>
      </c>
      <c r="K22" s="16">
        <v>1.4500000000000001E-2</v>
      </c>
      <c r="L22" s="16">
        <v>1.04E-2</v>
      </c>
      <c r="M22" s="16">
        <v>2.5100000000000001E-2</v>
      </c>
      <c r="N22" s="19" t="s">
        <v>363</v>
      </c>
      <c r="O22" s="16">
        <v>2.98E-2</v>
      </c>
      <c r="P22" s="16"/>
      <c r="Q22" s="19" t="s">
        <v>363</v>
      </c>
      <c r="R22" s="16">
        <v>1.3899999999999999E-2</v>
      </c>
      <c r="S22" s="16"/>
      <c r="T22" s="16"/>
      <c r="U22" s="16">
        <v>3.0700000000000002E-2</v>
      </c>
      <c r="V22" s="16"/>
      <c r="W22" s="16"/>
      <c r="X22" s="16"/>
      <c r="Y22" s="16">
        <v>2.3E-3</v>
      </c>
      <c r="Z22" s="16">
        <v>2.9100000000000001E-2</v>
      </c>
      <c r="AA22" s="16">
        <v>2.69E-2</v>
      </c>
      <c r="AB22" s="16">
        <v>1.7000000000000001E-2</v>
      </c>
      <c r="AC22" s="16">
        <v>2.58E-2</v>
      </c>
      <c r="AD22" s="16"/>
      <c r="AE22" s="16">
        <v>7.7000000000000002E-3</v>
      </c>
      <c r="AF22" s="16">
        <v>1.9900000000000001E-2</v>
      </c>
      <c r="AG22" s="16"/>
      <c r="AH22" s="16">
        <v>6.6E-3</v>
      </c>
      <c r="AI22" s="16">
        <v>2.1000000000000001E-2</v>
      </c>
      <c r="AJ22" s="16">
        <v>3.1899999999999998E-2</v>
      </c>
      <c r="AK22" s="16">
        <v>1.2699999999999999E-2</v>
      </c>
      <c r="AL22" s="16">
        <v>7.7000000000000002E-3</v>
      </c>
      <c r="AM22" s="16"/>
      <c r="AN22" s="16"/>
      <c r="AO22" s="16"/>
      <c r="AP22" s="16"/>
      <c r="AQ22" s="16"/>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16"/>
      <c r="DT22" s="16">
        <v>3.3999999999999998E-3</v>
      </c>
      <c r="DU22" s="19" t="s">
        <v>363</v>
      </c>
      <c r="DV22" s="16">
        <v>1.21E-2</v>
      </c>
      <c r="DW22" s="19" t="s">
        <v>363</v>
      </c>
      <c r="DX22" s="19" t="s">
        <v>363</v>
      </c>
      <c r="DY22" s="16">
        <v>1.3100000000000001E-2</v>
      </c>
      <c r="DZ22" s="16">
        <v>1.3100000000000001E-2</v>
      </c>
      <c r="EA22" s="19" t="s">
        <v>363</v>
      </c>
      <c r="EB22" s="19" t="s">
        <v>363</v>
      </c>
      <c r="EC22" s="16">
        <v>9.9000000000000008E-3</v>
      </c>
      <c r="ED22" s="16">
        <v>1.32E-2</v>
      </c>
      <c r="EE22" s="16">
        <v>7.6E-3</v>
      </c>
      <c r="EF22" s="19" t="s">
        <v>363</v>
      </c>
      <c r="EG22" s="16"/>
      <c r="EH22" s="16">
        <v>2.8999999999999998E-3</v>
      </c>
      <c r="EI22" s="19" t="s">
        <v>363</v>
      </c>
      <c r="EJ22" s="16">
        <v>9.2999999999999992E-3</v>
      </c>
      <c r="EK22" s="19" t="s">
        <v>363</v>
      </c>
      <c r="EL22" s="16">
        <v>1.6199999999999999E-2</v>
      </c>
      <c r="EM22" s="19" t="s">
        <v>363</v>
      </c>
      <c r="EN22" s="16">
        <v>1.5599999999999999E-2</v>
      </c>
      <c r="EO22" s="16">
        <v>4.1000000000000003E-3</v>
      </c>
      <c r="EP22" s="19" t="s">
        <v>363</v>
      </c>
      <c r="EQ22" s="19" t="s">
        <v>363</v>
      </c>
      <c r="ER22" s="16">
        <v>4.1000000000000003E-3</v>
      </c>
      <c r="ES22" s="16"/>
      <c r="ET22" s="16"/>
      <c r="EU22" s="16"/>
      <c r="EV22" s="16"/>
      <c r="EW22" s="16">
        <v>2.8999999999999998E-3</v>
      </c>
      <c r="EX22" s="16">
        <v>4.1000000000000003E-3</v>
      </c>
      <c r="EY22" s="16">
        <v>4.5999999999999999E-3</v>
      </c>
      <c r="EZ22" s="16"/>
      <c r="FA22" s="16"/>
      <c r="FB22" s="16"/>
      <c r="FC22" s="16">
        <v>8.6999999999999994E-3</v>
      </c>
      <c r="FD22" s="16">
        <v>1.6999999999999999E-3</v>
      </c>
      <c r="FE22" s="16">
        <v>7.4000000000000003E-3</v>
      </c>
      <c r="FF22" s="16">
        <v>4.5999999999999999E-3</v>
      </c>
      <c r="FG22" s="16">
        <v>6.1999999999999998E-3</v>
      </c>
      <c r="GJ22" s="16"/>
      <c r="GK22" s="16">
        <v>0.01</v>
      </c>
      <c r="GL22" s="16">
        <v>1.2699999999999999E-2</v>
      </c>
      <c r="GM22" s="16">
        <v>1.44E-2</v>
      </c>
      <c r="GN22" s="16">
        <v>1.1599999999999999E-2</v>
      </c>
      <c r="GO22" s="16">
        <v>6.1000000000000004E-3</v>
      </c>
      <c r="GP22" s="16"/>
      <c r="GQ22" s="16">
        <v>1.7100000000000001E-2</v>
      </c>
      <c r="GR22" s="16">
        <v>1.6E-2</v>
      </c>
      <c r="GS22" s="16"/>
      <c r="GT22" s="16">
        <v>2.0799999999999999E-2</v>
      </c>
      <c r="GU22" s="16">
        <v>1.0500000000000001E-2</v>
      </c>
      <c r="GV22" s="16">
        <v>7.1999999999999998E-3</v>
      </c>
      <c r="GW22" s="16">
        <v>2.2499999999999999E-2</v>
      </c>
    </row>
    <row r="23" spans="1:313" s="18" customFormat="1" x14ac:dyDescent="0.25">
      <c r="A23" s="8" t="s">
        <v>108</v>
      </c>
      <c r="B23" s="20">
        <v>95.071899999999999</v>
      </c>
      <c r="C23" s="20">
        <v>95.116</v>
      </c>
      <c r="D23" s="20">
        <v>94.630700000000004</v>
      </c>
      <c r="E23" s="20">
        <v>95.663600000000002</v>
      </c>
      <c r="F23" s="20">
        <v>95.506299999999996</v>
      </c>
      <c r="G23" s="20"/>
      <c r="H23" s="20">
        <v>96.230699999999999</v>
      </c>
      <c r="I23" s="25">
        <v>95.770099999999999</v>
      </c>
      <c r="J23" s="20">
        <v>96.289900000000003</v>
      </c>
      <c r="K23" s="20">
        <v>96.132800000000003</v>
      </c>
      <c r="L23" s="20">
        <v>96.331299999999999</v>
      </c>
      <c r="M23" s="20">
        <v>96.156800000000004</v>
      </c>
      <c r="N23" s="20">
        <v>96.162099999999995</v>
      </c>
      <c r="O23" s="20">
        <v>96.517499999999998</v>
      </c>
      <c r="P23" s="20"/>
      <c r="Q23" s="20">
        <v>96.3369</v>
      </c>
      <c r="R23" s="20">
        <v>96.823999999999998</v>
      </c>
      <c r="S23" s="20"/>
      <c r="T23" s="20"/>
      <c r="U23" s="20">
        <v>96.822599999999994</v>
      </c>
      <c r="V23" s="20"/>
      <c r="W23" s="20"/>
      <c r="X23" s="20"/>
      <c r="Y23" s="20">
        <v>94.613</v>
      </c>
      <c r="Z23" s="20">
        <v>95.845100000000002</v>
      </c>
      <c r="AA23" s="20">
        <v>95.571600000000004</v>
      </c>
      <c r="AB23" s="20">
        <v>95.935400000000001</v>
      </c>
      <c r="AC23" s="20">
        <v>96.575900000000004</v>
      </c>
      <c r="AD23" s="20"/>
      <c r="AE23" s="20">
        <v>95.426900000000003</v>
      </c>
      <c r="AF23" s="20">
        <v>95.342500000000001</v>
      </c>
      <c r="AG23" s="20"/>
      <c r="AH23" s="20">
        <v>96.395799999999994</v>
      </c>
      <c r="AI23" s="20">
        <v>95.458299999999994</v>
      </c>
      <c r="AJ23" s="20">
        <v>95.363500000000002</v>
      </c>
      <c r="AK23" s="20">
        <v>95.137900000000002</v>
      </c>
      <c r="AL23" s="20">
        <v>95.419899999999998</v>
      </c>
      <c r="AM23" s="20"/>
      <c r="AN23" s="20"/>
      <c r="AO23" s="20"/>
      <c r="AP23" s="20"/>
      <c r="AQ23" s="20"/>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20"/>
      <c r="DT23" s="20">
        <v>94.929199999999994</v>
      </c>
      <c r="DU23" s="20">
        <v>95.819000000000003</v>
      </c>
      <c r="DV23" s="20">
        <v>93.994900000000001</v>
      </c>
      <c r="DW23" s="20">
        <v>95.882499999999993</v>
      </c>
      <c r="DX23" s="20">
        <v>96.297399999999996</v>
      </c>
      <c r="DY23" s="20">
        <v>94.837900000000005</v>
      </c>
      <c r="DZ23" s="20">
        <v>95.793199999999999</v>
      </c>
      <c r="EA23" s="20">
        <v>95.722099999999998</v>
      </c>
      <c r="EB23" s="20">
        <v>95.278499999999994</v>
      </c>
      <c r="EC23" s="20">
        <v>94.912899999999993</v>
      </c>
      <c r="ED23" s="20">
        <v>95.246700000000004</v>
      </c>
      <c r="EE23" s="20">
        <v>94.768299999999996</v>
      </c>
      <c r="EF23" s="20">
        <v>94.847499999999997</v>
      </c>
      <c r="EG23" s="20"/>
      <c r="EH23" s="20">
        <v>95.700199999999995</v>
      </c>
      <c r="EI23" s="20">
        <v>95.778300000000002</v>
      </c>
      <c r="EJ23" s="20">
        <v>95.725700000000003</v>
      </c>
      <c r="EK23" s="20">
        <v>94.900499999999994</v>
      </c>
      <c r="EL23" s="20">
        <v>95.524699999999996</v>
      </c>
      <c r="EM23" s="20">
        <v>95.971199999999996</v>
      </c>
      <c r="EN23" s="20">
        <v>95.338099999999997</v>
      </c>
      <c r="EO23" s="20">
        <v>96.755799999999994</v>
      </c>
      <c r="EP23" s="20">
        <v>95.575100000000006</v>
      </c>
      <c r="EQ23" s="20">
        <v>94.707499999999996</v>
      </c>
      <c r="ER23" s="20">
        <v>96.111999999999995</v>
      </c>
      <c r="ES23" s="20"/>
      <c r="ET23" s="20"/>
      <c r="EU23" s="20"/>
      <c r="EV23" s="20"/>
      <c r="EW23" s="20">
        <v>93.851299999999995</v>
      </c>
      <c r="EX23" s="20">
        <v>95.195899999999995</v>
      </c>
      <c r="EY23" s="20">
        <v>95.852400000000003</v>
      </c>
      <c r="EZ23" s="20"/>
      <c r="FA23" s="20"/>
      <c r="FB23" s="20"/>
      <c r="FC23" s="20">
        <v>96.455399999999997</v>
      </c>
      <c r="FD23" s="20">
        <v>96.103499999999997</v>
      </c>
      <c r="FE23" s="20">
        <v>94.657499999999999</v>
      </c>
      <c r="FF23" s="20">
        <v>96.292199999999994</v>
      </c>
      <c r="FG23" s="20">
        <v>96.361199999999997</v>
      </c>
      <c r="FH23"/>
      <c r="FI23"/>
      <c r="FJ23"/>
      <c r="FK23"/>
      <c r="FL23"/>
      <c r="FM23"/>
      <c r="FN23"/>
      <c r="FO23"/>
      <c r="FP23"/>
      <c r="FQ23"/>
      <c r="FR23"/>
      <c r="FS23"/>
      <c r="FT23"/>
      <c r="FU23"/>
      <c r="FV23"/>
      <c r="FW23"/>
      <c r="FX23"/>
      <c r="FY23"/>
      <c r="FZ23"/>
      <c r="GA23"/>
      <c r="GB23"/>
      <c r="GC23"/>
      <c r="GD23"/>
      <c r="GE23"/>
      <c r="GF23"/>
      <c r="GG23"/>
      <c r="GH23"/>
      <c r="GI23"/>
      <c r="GJ23" s="20"/>
      <c r="GK23" s="20">
        <v>96.440799999999996</v>
      </c>
      <c r="GL23" s="20">
        <v>98.111599999999996</v>
      </c>
      <c r="GM23" s="20">
        <v>97.582499999999996</v>
      </c>
      <c r="GN23" s="20">
        <v>98.034899999999993</v>
      </c>
      <c r="GO23" s="20">
        <v>97.6614</v>
      </c>
      <c r="GP23" s="20"/>
      <c r="GQ23" s="20">
        <v>97.349699999999999</v>
      </c>
      <c r="GR23" s="20">
        <v>98.189800000000005</v>
      </c>
      <c r="GS23" s="20"/>
      <c r="GT23" s="20">
        <v>97.634500000000003</v>
      </c>
      <c r="GU23" s="20">
        <v>95.615300000000005</v>
      </c>
      <c r="GV23" s="20">
        <v>94.629400000000004</v>
      </c>
      <c r="GW23" s="20">
        <v>97.334299999999999</v>
      </c>
    </row>
    <row r="24" spans="1:313" x14ac:dyDescent="0.25">
      <c r="A24" s="8" t="s">
        <v>370</v>
      </c>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row>
    <row r="25" spans="1:313" x14ac:dyDescent="0.25">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row>
    <row r="26" spans="1:313" x14ac:dyDescent="0.25">
      <c r="A26" s="9" t="s">
        <v>109</v>
      </c>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row>
    <row r="27" spans="1:313" x14ac:dyDescent="0.25">
      <c r="A27" t="s">
        <v>110</v>
      </c>
      <c r="B27" s="29">
        <v>37.4</v>
      </c>
      <c r="C27" s="29">
        <v>36.9</v>
      </c>
      <c r="D27" s="29">
        <v>39.299999999999997</v>
      </c>
      <c r="E27" s="29">
        <v>39.9</v>
      </c>
      <c r="F27" s="29">
        <v>45</v>
      </c>
      <c r="G27" s="29">
        <v>234.7</v>
      </c>
      <c r="H27" s="29">
        <v>237</v>
      </c>
      <c r="I27" s="29">
        <v>226.3</v>
      </c>
      <c r="J27" s="29">
        <v>195.6</v>
      </c>
      <c r="K27" s="29">
        <v>196.4</v>
      </c>
      <c r="L27" s="29">
        <v>253.3</v>
      </c>
      <c r="M27" s="29">
        <v>230.7</v>
      </c>
      <c r="N27" s="29">
        <v>253</v>
      </c>
      <c r="O27" s="29">
        <v>242</v>
      </c>
      <c r="P27" s="29">
        <v>246.6</v>
      </c>
      <c r="Q27" s="29">
        <v>256</v>
      </c>
      <c r="R27" s="29">
        <v>234.3</v>
      </c>
      <c r="S27" s="29">
        <v>206</v>
      </c>
      <c r="T27" s="29">
        <v>234</v>
      </c>
      <c r="U27" s="29">
        <v>221</v>
      </c>
      <c r="V27" s="16"/>
      <c r="W27" s="29">
        <v>15.3</v>
      </c>
      <c r="X27" s="29">
        <v>15.4</v>
      </c>
      <c r="Y27" s="29">
        <v>12.7</v>
      </c>
      <c r="Z27" s="29">
        <v>75.599999999999994</v>
      </c>
      <c r="AA27" s="29">
        <v>88.5</v>
      </c>
      <c r="AB27" s="29">
        <v>84.4</v>
      </c>
      <c r="AC27" s="29">
        <v>94.8</v>
      </c>
      <c r="AD27" s="29">
        <v>97.3</v>
      </c>
      <c r="AE27" s="29">
        <v>96.8</v>
      </c>
      <c r="AF27" s="29">
        <v>99.2</v>
      </c>
      <c r="AG27" s="29">
        <v>89.4</v>
      </c>
      <c r="AH27" s="29">
        <v>77.400000000000006</v>
      </c>
      <c r="AI27" s="29">
        <v>94.9</v>
      </c>
      <c r="AJ27" s="29">
        <v>105.5</v>
      </c>
      <c r="AK27" s="29">
        <v>90.3</v>
      </c>
      <c r="AL27" s="29">
        <v>97.8</v>
      </c>
      <c r="AM27" s="29">
        <v>96.5</v>
      </c>
      <c r="AN27" s="29">
        <v>103.6</v>
      </c>
      <c r="AO27" s="29">
        <v>91</v>
      </c>
      <c r="AP27" s="29">
        <v>89.5</v>
      </c>
      <c r="AQ27" s="29">
        <v>93.3</v>
      </c>
      <c r="AS27" s="16">
        <v>46.3</v>
      </c>
      <c r="AT27" s="16">
        <v>33.4</v>
      </c>
      <c r="AU27" s="16">
        <v>37.200000000000003</v>
      </c>
      <c r="AV27" s="16">
        <v>49.1</v>
      </c>
      <c r="AW27" s="16">
        <v>48.4</v>
      </c>
      <c r="AX27" s="16">
        <v>65.8</v>
      </c>
      <c r="AY27" s="16">
        <v>361</v>
      </c>
      <c r="AZ27" s="16">
        <v>233</v>
      </c>
      <c r="BA27" s="16">
        <v>386</v>
      </c>
      <c r="BB27" s="16">
        <v>249</v>
      </c>
      <c r="BC27" s="16">
        <v>232</v>
      </c>
      <c r="BD27" s="16">
        <v>140.9</v>
      </c>
      <c r="BE27" s="16">
        <v>329</v>
      </c>
      <c r="BF27" s="16">
        <v>381</v>
      </c>
      <c r="BG27" s="16">
        <v>357</v>
      </c>
      <c r="BH27" s="16">
        <v>394</v>
      </c>
      <c r="BI27" s="16">
        <v>449</v>
      </c>
      <c r="BJ27" s="16">
        <v>351</v>
      </c>
      <c r="BK27" s="16">
        <v>267</v>
      </c>
      <c r="BL27" s="16">
        <v>306</v>
      </c>
      <c r="BM27" s="16">
        <v>389</v>
      </c>
      <c r="BN27" s="16">
        <v>288</v>
      </c>
      <c r="BO27" s="16">
        <v>293</v>
      </c>
      <c r="BQ27" s="16">
        <v>86</v>
      </c>
      <c r="BR27" s="16">
        <v>105</v>
      </c>
      <c r="BS27" s="16">
        <v>93.8</v>
      </c>
      <c r="BT27" s="16">
        <v>113</v>
      </c>
      <c r="BU27" s="16">
        <v>83.7</v>
      </c>
      <c r="BV27" s="16">
        <v>459</v>
      </c>
      <c r="BW27" s="16">
        <v>449</v>
      </c>
      <c r="BX27" s="16">
        <v>844</v>
      </c>
      <c r="BY27" s="16">
        <v>414</v>
      </c>
      <c r="BZ27" s="16">
        <v>432</v>
      </c>
      <c r="CA27" s="16">
        <v>497</v>
      </c>
      <c r="CB27" s="16">
        <v>532</v>
      </c>
      <c r="CC27" s="16">
        <v>528</v>
      </c>
      <c r="CD27" s="16">
        <v>557</v>
      </c>
      <c r="CE27" s="16">
        <v>1237</v>
      </c>
      <c r="CF27" s="16">
        <v>463</v>
      </c>
      <c r="CG27" s="16">
        <v>536</v>
      </c>
      <c r="CH27" s="16">
        <v>425</v>
      </c>
      <c r="CI27" s="16">
        <v>505</v>
      </c>
      <c r="CJ27" s="16">
        <v>554</v>
      </c>
      <c r="CK27" s="16">
        <v>808</v>
      </c>
      <c r="CM27" s="40">
        <v>21.6</v>
      </c>
      <c r="CN27" s="40">
        <v>23.1</v>
      </c>
      <c r="CO27" s="40">
        <v>27.6</v>
      </c>
      <c r="CP27" s="40">
        <v>33.4</v>
      </c>
      <c r="CQ27" s="40">
        <v>24.1</v>
      </c>
      <c r="CR27" s="40">
        <v>26.1</v>
      </c>
      <c r="CS27" s="40">
        <v>36.299999999999997</v>
      </c>
      <c r="CT27" s="40">
        <v>28.8</v>
      </c>
      <c r="CU27" s="40">
        <v>28.3</v>
      </c>
      <c r="CV27" s="40">
        <v>36.1</v>
      </c>
      <c r="CW27" s="40">
        <v>39.299999999999997</v>
      </c>
      <c r="CX27" s="40">
        <v>29.3</v>
      </c>
      <c r="CY27" s="40">
        <v>33.1</v>
      </c>
      <c r="CZ27" s="40">
        <v>31.5</v>
      </c>
      <c r="DA27" s="40">
        <v>250</v>
      </c>
      <c r="DB27" s="40">
        <v>259</v>
      </c>
      <c r="DC27" s="40">
        <v>289</v>
      </c>
      <c r="DD27" s="40">
        <v>250</v>
      </c>
      <c r="DE27" s="40">
        <v>258</v>
      </c>
      <c r="DF27" s="40">
        <v>220</v>
      </c>
      <c r="DG27" s="40">
        <v>261</v>
      </c>
      <c r="DH27" s="40">
        <v>234</v>
      </c>
      <c r="DI27" s="40">
        <v>278</v>
      </c>
      <c r="DJ27" s="40">
        <v>257</v>
      </c>
      <c r="DK27" s="40">
        <v>279</v>
      </c>
      <c r="DL27" s="40">
        <v>274</v>
      </c>
      <c r="DM27" s="40">
        <v>261</v>
      </c>
      <c r="DN27" s="40">
        <v>264</v>
      </c>
      <c r="DO27" s="40">
        <v>278</v>
      </c>
      <c r="DP27" s="40">
        <v>197</v>
      </c>
      <c r="DQ27" s="40">
        <v>256</v>
      </c>
      <c r="DR27" s="40">
        <v>259</v>
      </c>
      <c r="DS27" s="16"/>
      <c r="DT27" s="29">
        <v>306</v>
      </c>
      <c r="DU27" s="29">
        <v>288.89999999999998</v>
      </c>
      <c r="DV27" s="29">
        <v>214.2</v>
      </c>
      <c r="DW27" s="29">
        <v>264</v>
      </c>
      <c r="DX27" s="29">
        <v>301</v>
      </c>
      <c r="DY27" s="29">
        <v>235</v>
      </c>
      <c r="DZ27" s="29">
        <v>255</v>
      </c>
      <c r="EA27" s="29">
        <v>276</v>
      </c>
      <c r="EB27" s="29">
        <v>293.2</v>
      </c>
      <c r="EC27" s="29">
        <v>272.2</v>
      </c>
      <c r="ED27" s="29">
        <v>275</v>
      </c>
      <c r="EE27" s="29">
        <v>323</v>
      </c>
      <c r="EF27" s="29">
        <v>244</v>
      </c>
      <c r="EG27" s="16"/>
      <c r="EH27" s="29">
        <v>73.900000000000006</v>
      </c>
      <c r="EI27" s="29">
        <v>97.3</v>
      </c>
      <c r="EJ27" s="29">
        <v>100.1</v>
      </c>
      <c r="EK27" s="29">
        <v>102.7</v>
      </c>
      <c r="EL27" s="29">
        <v>79.599999999999994</v>
      </c>
      <c r="EM27" s="29">
        <v>94.5</v>
      </c>
      <c r="EN27" s="29">
        <v>94.1</v>
      </c>
      <c r="EO27" s="29">
        <v>119.5</v>
      </c>
      <c r="EP27" s="29">
        <v>62.6</v>
      </c>
      <c r="EQ27" s="29">
        <v>89.5</v>
      </c>
      <c r="ER27" s="29">
        <v>110.8</v>
      </c>
      <c r="ES27" s="29">
        <v>146.6</v>
      </c>
      <c r="ET27" s="29">
        <v>122.3</v>
      </c>
      <c r="EU27" s="29">
        <v>70.3</v>
      </c>
      <c r="EV27" s="29">
        <v>90.5</v>
      </c>
      <c r="EW27" s="29">
        <v>131.80000000000001</v>
      </c>
      <c r="EX27" s="29">
        <v>144.9</v>
      </c>
      <c r="EY27" s="29">
        <v>114.5</v>
      </c>
      <c r="EZ27" s="29">
        <v>103.8</v>
      </c>
      <c r="FA27" s="16"/>
      <c r="FB27" s="29">
        <v>15.57</v>
      </c>
      <c r="FC27" s="29">
        <v>11.38</v>
      </c>
      <c r="FD27" s="29">
        <v>15.62</v>
      </c>
      <c r="FE27" s="29">
        <v>15.84</v>
      </c>
      <c r="FF27" s="29">
        <v>15.02</v>
      </c>
      <c r="FG27" s="29">
        <v>15.7</v>
      </c>
      <c r="FI27" s="16">
        <v>32.200000000000003</v>
      </c>
      <c r="FJ27" s="16">
        <v>31.9</v>
      </c>
      <c r="FK27" s="16">
        <v>32.5</v>
      </c>
      <c r="FL27" s="16">
        <v>55.4</v>
      </c>
      <c r="FM27" s="16">
        <v>37.700000000000003</v>
      </c>
      <c r="FN27" s="16">
        <v>6.35</v>
      </c>
      <c r="FO27" s="16">
        <v>12.03</v>
      </c>
      <c r="FP27" s="16">
        <v>25.4</v>
      </c>
      <c r="FQ27" s="16">
        <v>39</v>
      </c>
      <c r="FR27" s="16">
        <v>14.4</v>
      </c>
      <c r="FS27" s="16">
        <v>8.66</v>
      </c>
      <c r="FT27" s="16">
        <v>3.27</v>
      </c>
      <c r="FU27" s="16">
        <v>11.8</v>
      </c>
      <c r="FV27" s="16">
        <v>6.63</v>
      </c>
      <c r="FW27" s="16">
        <v>9.3000000000000007</v>
      </c>
      <c r="FX27" s="16">
        <v>15.1</v>
      </c>
      <c r="FY27" s="16">
        <v>16</v>
      </c>
      <c r="FZ27" s="16">
        <v>9.44</v>
      </c>
      <c r="GA27" s="16">
        <v>12.8</v>
      </c>
      <c r="GB27" s="16">
        <v>9.82</v>
      </c>
      <c r="GC27" s="16">
        <v>12.36</v>
      </c>
      <c r="GD27" s="16">
        <v>31.1</v>
      </c>
      <c r="GE27" s="16">
        <v>15</v>
      </c>
      <c r="GF27" s="16">
        <v>10.32</v>
      </c>
      <c r="GG27" s="16">
        <v>14.5</v>
      </c>
      <c r="GH27" s="16">
        <v>8.48</v>
      </c>
      <c r="GI27" s="16">
        <v>6.96</v>
      </c>
      <c r="GJ27" s="16"/>
      <c r="GK27" s="29">
        <v>8.69</v>
      </c>
      <c r="GL27" s="29">
        <v>14.01</v>
      </c>
      <c r="GM27" s="29">
        <v>11.66</v>
      </c>
      <c r="GN27" s="29">
        <v>13.18</v>
      </c>
      <c r="GO27" s="29">
        <v>17.25</v>
      </c>
      <c r="GP27" s="29">
        <v>9.4700000000000006</v>
      </c>
      <c r="GQ27" s="29">
        <v>15.08</v>
      </c>
      <c r="GR27" s="29">
        <v>12.36</v>
      </c>
      <c r="GS27" s="29">
        <v>17.8</v>
      </c>
      <c r="GT27" s="29">
        <v>14</v>
      </c>
      <c r="GU27" s="29">
        <v>10.59</v>
      </c>
      <c r="GV27" s="29">
        <v>46.3</v>
      </c>
      <c r="GW27" s="29">
        <v>22.94</v>
      </c>
    </row>
    <row r="28" spans="1:313" x14ac:dyDescent="0.25">
      <c r="A28" t="s">
        <v>111</v>
      </c>
      <c r="B28" s="29">
        <v>1.4</v>
      </c>
      <c r="C28" s="29">
        <v>1.6</v>
      </c>
      <c r="D28" s="29">
        <v>1.8</v>
      </c>
      <c r="E28" s="29">
        <v>1</v>
      </c>
      <c r="F28" s="29">
        <v>2.2000000000000002</v>
      </c>
      <c r="G28" s="29">
        <v>9.4</v>
      </c>
      <c r="H28" s="29">
        <v>11</v>
      </c>
      <c r="I28" s="29">
        <v>8.5</v>
      </c>
      <c r="J28" s="29">
        <v>5.9</v>
      </c>
      <c r="K28" s="29">
        <v>6.9</v>
      </c>
      <c r="L28" s="29">
        <v>7.4</v>
      </c>
      <c r="M28" s="29">
        <v>8.5</v>
      </c>
      <c r="N28" s="29">
        <v>30</v>
      </c>
      <c r="O28" s="29">
        <v>12</v>
      </c>
      <c r="P28" s="29">
        <v>9.8000000000000007</v>
      </c>
      <c r="Q28" s="29">
        <v>10</v>
      </c>
      <c r="R28" s="29">
        <v>7.1</v>
      </c>
      <c r="S28" s="29">
        <v>5.4</v>
      </c>
      <c r="T28" s="29">
        <v>10</v>
      </c>
      <c r="U28" s="29">
        <v>7.7</v>
      </c>
      <c r="V28" s="16"/>
      <c r="W28" s="29">
        <v>1</v>
      </c>
      <c r="X28" s="29">
        <v>1</v>
      </c>
      <c r="Y28" s="29">
        <v>0.8</v>
      </c>
      <c r="Z28" s="29">
        <v>5.2</v>
      </c>
      <c r="AA28" s="29">
        <v>4.0999999999999996</v>
      </c>
      <c r="AB28" s="29">
        <v>4.7</v>
      </c>
      <c r="AC28" s="29">
        <v>4.5999999999999996</v>
      </c>
      <c r="AD28" s="29">
        <v>4.5999999999999996</v>
      </c>
      <c r="AE28" s="29">
        <v>5.6</v>
      </c>
      <c r="AF28" s="29">
        <v>5.5</v>
      </c>
      <c r="AG28" s="29">
        <v>4.5</v>
      </c>
      <c r="AH28" s="29">
        <v>3.4</v>
      </c>
      <c r="AI28" s="29">
        <v>5.0999999999999996</v>
      </c>
      <c r="AJ28" s="29">
        <v>4.0999999999999996</v>
      </c>
      <c r="AK28" s="29">
        <v>4.0999999999999996</v>
      </c>
      <c r="AL28" s="29">
        <v>4.9000000000000004</v>
      </c>
      <c r="AM28" s="29">
        <v>3.3</v>
      </c>
      <c r="AN28" s="29">
        <v>5.3</v>
      </c>
      <c r="AO28" s="29">
        <v>11</v>
      </c>
      <c r="AP28" s="29">
        <v>9.6</v>
      </c>
      <c r="AQ28" s="29">
        <v>4.5</v>
      </c>
      <c r="AS28" s="16">
        <v>4.5999999999999996</v>
      </c>
      <c r="AT28" s="16">
        <v>2.2000000000000002</v>
      </c>
      <c r="AU28" s="16">
        <v>2.7</v>
      </c>
      <c r="AV28" s="16">
        <v>2.2999999999999998</v>
      </c>
      <c r="AW28" s="16">
        <v>5.6</v>
      </c>
      <c r="AX28" s="16">
        <v>7.6</v>
      </c>
      <c r="AY28" s="16">
        <v>19</v>
      </c>
      <c r="AZ28" s="16">
        <v>17</v>
      </c>
      <c r="BA28" s="16">
        <v>26</v>
      </c>
      <c r="BB28" s="16">
        <v>28</v>
      </c>
      <c r="BC28" s="16">
        <v>14</v>
      </c>
      <c r="BD28" s="16">
        <v>9.6</v>
      </c>
      <c r="BE28" s="16">
        <v>27</v>
      </c>
      <c r="BF28" s="16">
        <v>25</v>
      </c>
      <c r="BG28" s="16">
        <v>19</v>
      </c>
      <c r="BH28" s="16">
        <v>25</v>
      </c>
      <c r="BI28" s="16">
        <v>40</v>
      </c>
      <c r="BJ28" s="16">
        <v>24</v>
      </c>
      <c r="BK28" s="16">
        <v>24</v>
      </c>
      <c r="BL28" s="16">
        <v>38</v>
      </c>
      <c r="BM28" s="16">
        <v>68</v>
      </c>
      <c r="BN28" s="16">
        <v>21</v>
      </c>
      <c r="BO28" s="16">
        <v>23</v>
      </c>
      <c r="BQ28" s="16">
        <v>8.8000000000000007</v>
      </c>
      <c r="BR28" s="16">
        <v>7.3</v>
      </c>
      <c r="BS28" s="16">
        <v>6.9</v>
      </c>
      <c r="BT28" s="16">
        <v>11</v>
      </c>
      <c r="BU28" s="16">
        <v>9.5</v>
      </c>
      <c r="BV28" s="16">
        <v>26</v>
      </c>
      <c r="BW28" s="16">
        <v>24</v>
      </c>
      <c r="BX28" s="16">
        <v>55</v>
      </c>
      <c r="BY28" s="16">
        <v>24</v>
      </c>
      <c r="BZ28" s="16">
        <v>26</v>
      </c>
      <c r="CA28" s="16">
        <v>26</v>
      </c>
      <c r="CB28" s="16">
        <v>21</v>
      </c>
      <c r="CC28" s="16">
        <v>44</v>
      </c>
      <c r="CD28" s="16">
        <v>54</v>
      </c>
      <c r="CE28" s="16">
        <v>82</v>
      </c>
      <c r="CF28" s="16">
        <v>18</v>
      </c>
      <c r="CG28" s="16">
        <v>43</v>
      </c>
      <c r="CH28" s="16">
        <v>24</v>
      </c>
      <c r="CI28" s="16">
        <v>25</v>
      </c>
      <c r="CJ28" s="16">
        <v>40</v>
      </c>
      <c r="CK28" s="16">
        <v>48</v>
      </c>
      <c r="CM28" s="40">
        <v>1.4</v>
      </c>
      <c r="CN28" s="40">
        <v>2.6</v>
      </c>
      <c r="CO28" s="40">
        <v>1.9</v>
      </c>
      <c r="CP28" s="40">
        <v>3.4</v>
      </c>
      <c r="CQ28" s="40">
        <v>2.1</v>
      </c>
      <c r="CR28" s="40">
        <v>1.8</v>
      </c>
      <c r="CS28" s="40">
        <v>3.1</v>
      </c>
      <c r="CT28" s="40">
        <v>3</v>
      </c>
      <c r="CU28" s="40">
        <v>4.7</v>
      </c>
      <c r="CV28" s="40">
        <v>3.7</v>
      </c>
      <c r="CW28" s="40">
        <v>5.4</v>
      </c>
      <c r="CX28" s="40">
        <v>1.8</v>
      </c>
      <c r="CY28" s="40">
        <v>2.7</v>
      </c>
      <c r="CZ28" s="40">
        <v>4.4000000000000004</v>
      </c>
      <c r="DA28" s="40">
        <v>15</v>
      </c>
      <c r="DB28" s="40">
        <v>16</v>
      </c>
      <c r="DC28" s="40">
        <v>22</v>
      </c>
      <c r="DD28" s="40">
        <v>23</v>
      </c>
      <c r="DE28" s="40">
        <v>30</v>
      </c>
      <c r="DF28" s="40">
        <v>18</v>
      </c>
      <c r="DG28" s="40">
        <v>16</v>
      </c>
      <c r="DH28" s="40">
        <v>19</v>
      </c>
      <c r="DI28" s="40">
        <v>25</v>
      </c>
      <c r="DJ28" s="40">
        <v>16</v>
      </c>
      <c r="DK28" s="40">
        <v>22</v>
      </c>
      <c r="DL28" s="40">
        <v>29</v>
      </c>
      <c r="DM28" s="40">
        <v>23</v>
      </c>
      <c r="DN28" s="40">
        <v>23</v>
      </c>
      <c r="DO28" s="40">
        <v>16</v>
      </c>
      <c r="DP28" s="40">
        <v>13</v>
      </c>
      <c r="DQ28" s="40">
        <v>20</v>
      </c>
      <c r="DR28" s="40">
        <v>21</v>
      </c>
      <c r="DS28" s="16"/>
      <c r="DT28" s="29">
        <v>14</v>
      </c>
      <c r="DU28" s="29">
        <v>9.8000000000000007</v>
      </c>
      <c r="DV28" s="29">
        <v>6.9</v>
      </c>
      <c r="DW28" s="29">
        <v>12</v>
      </c>
      <c r="DX28" s="29">
        <v>23</v>
      </c>
      <c r="DY28" s="29">
        <v>14</v>
      </c>
      <c r="DZ28" s="29">
        <v>17</v>
      </c>
      <c r="EA28" s="29">
        <v>6.9</v>
      </c>
      <c r="EB28" s="29">
        <v>9.5</v>
      </c>
      <c r="EC28" s="29">
        <v>6.1</v>
      </c>
      <c r="ED28" s="29">
        <v>10</v>
      </c>
      <c r="EE28" s="29">
        <v>10</v>
      </c>
      <c r="EF28" s="29">
        <v>14</v>
      </c>
      <c r="EG28" s="16"/>
      <c r="EH28" s="29">
        <v>3</v>
      </c>
      <c r="EI28" s="29">
        <v>3.1</v>
      </c>
      <c r="EJ28" s="29">
        <v>3.4</v>
      </c>
      <c r="EK28" s="29">
        <v>3.4</v>
      </c>
      <c r="EL28" s="29">
        <v>2</v>
      </c>
      <c r="EM28" s="29">
        <v>4.5</v>
      </c>
      <c r="EN28" s="29">
        <v>3.2</v>
      </c>
      <c r="EO28" s="29">
        <v>3.8</v>
      </c>
      <c r="EP28" s="29">
        <v>2.4</v>
      </c>
      <c r="EQ28" s="29">
        <v>6.6</v>
      </c>
      <c r="ER28" s="29">
        <v>4</v>
      </c>
      <c r="ES28" s="29">
        <v>5.3</v>
      </c>
      <c r="ET28" s="29">
        <v>5.8</v>
      </c>
      <c r="EU28" s="29">
        <v>2.1</v>
      </c>
      <c r="EV28" s="29">
        <v>4.0999999999999996</v>
      </c>
      <c r="EW28" s="29">
        <v>5.4</v>
      </c>
      <c r="EX28" s="29">
        <v>3.7</v>
      </c>
      <c r="EY28" s="29">
        <v>3.9</v>
      </c>
      <c r="EZ28" s="29">
        <v>4.5999999999999996</v>
      </c>
      <c r="FA28" s="16"/>
      <c r="FB28" s="29">
        <v>0.68</v>
      </c>
      <c r="FC28" s="29">
        <v>0.56999999999999995</v>
      </c>
      <c r="FD28" s="29">
        <v>0.55000000000000004</v>
      </c>
      <c r="FE28" s="29">
        <v>0.62</v>
      </c>
      <c r="FF28" s="29">
        <v>0.68</v>
      </c>
      <c r="FG28" s="29">
        <v>1</v>
      </c>
      <c r="FI28" s="16">
        <v>2.5</v>
      </c>
      <c r="FJ28" s="16">
        <v>1.6</v>
      </c>
      <c r="FK28" s="16">
        <v>2.2999999999999998</v>
      </c>
      <c r="FL28" s="16">
        <v>3.3</v>
      </c>
      <c r="FM28" s="16">
        <v>2.2999999999999998</v>
      </c>
      <c r="FN28" s="16">
        <v>0.66</v>
      </c>
      <c r="FO28" s="16">
        <v>0.74</v>
      </c>
      <c r="FP28" s="16">
        <v>2.8</v>
      </c>
      <c r="FQ28" s="16">
        <v>5.8</v>
      </c>
      <c r="FR28" s="16">
        <v>1.4</v>
      </c>
      <c r="FS28" s="16">
        <v>0.96</v>
      </c>
      <c r="FT28" s="16">
        <v>0.3</v>
      </c>
      <c r="FU28" s="16">
        <v>1.2</v>
      </c>
      <c r="FV28" s="16">
        <v>0.69</v>
      </c>
      <c r="FW28" s="16">
        <v>1</v>
      </c>
      <c r="FX28" s="16">
        <v>1.5</v>
      </c>
      <c r="FY28" s="16">
        <v>1.6</v>
      </c>
      <c r="FZ28" s="16">
        <v>0.81</v>
      </c>
      <c r="GA28" s="16">
        <v>1.1000000000000001</v>
      </c>
      <c r="GB28" s="16">
        <v>0.73</v>
      </c>
      <c r="GC28" s="16">
        <v>0.94</v>
      </c>
      <c r="GD28" s="16">
        <v>1.6</v>
      </c>
      <c r="GE28" s="16">
        <v>1.9</v>
      </c>
      <c r="GF28" s="16">
        <v>0.81</v>
      </c>
      <c r="GG28" s="16">
        <v>1.3</v>
      </c>
      <c r="GH28" s="16">
        <v>0.71</v>
      </c>
      <c r="GI28" s="16">
        <v>0.55000000000000004</v>
      </c>
      <c r="GJ28" s="16"/>
      <c r="GK28" s="29">
        <v>0.44</v>
      </c>
      <c r="GL28" s="29">
        <v>0.56000000000000005</v>
      </c>
      <c r="GM28" s="29">
        <v>0.85</v>
      </c>
      <c r="GN28" s="29">
        <v>0.7</v>
      </c>
      <c r="GO28" s="29">
        <v>0.72</v>
      </c>
      <c r="GP28" s="29">
        <v>0.37</v>
      </c>
      <c r="GQ28" s="29">
        <v>0.92</v>
      </c>
      <c r="GR28" s="29">
        <v>0.74</v>
      </c>
      <c r="GS28" s="29">
        <v>1.2</v>
      </c>
      <c r="GT28" s="29">
        <v>1</v>
      </c>
      <c r="GU28" s="29">
        <v>0.55000000000000004</v>
      </c>
      <c r="GV28" s="29">
        <v>1.7</v>
      </c>
      <c r="GW28" s="29">
        <v>0.84</v>
      </c>
    </row>
    <row r="29" spans="1:313" x14ac:dyDescent="0.25">
      <c r="A29" t="s">
        <v>112</v>
      </c>
      <c r="B29" s="29">
        <v>4.4000000000000004</v>
      </c>
      <c r="C29" s="29">
        <v>3.36</v>
      </c>
      <c r="D29" s="29">
        <v>3.13</v>
      </c>
      <c r="E29" s="29">
        <v>3.41</v>
      </c>
      <c r="F29" s="29">
        <v>3.12</v>
      </c>
      <c r="G29" s="29">
        <v>1.59</v>
      </c>
      <c r="H29" s="29">
        <v>1.7</v>
      </c>
      <c r="I29" s="29">
        <v>0.97</v>
      </c>
      <c r="J29" s="29">
        <v>3.16</v>
      </c>
      <c r="K29" s="29">
        <v>1.36</v>
      </c>
      <c r="L29" s="29">
        <v>0.82</v>
      </c>
      <c r="M29" s="29">
        <v>1.1299999999999999</v>
      </c>
      <c r="N29" s="29">
        <v>0.87</v>
      </c>
      <c r="O29" s="29">
        <v>1.1100000000000001</v>
      </c>
      <c r="P29" s="29">
        <v>0.82</v>
      </c>
      <c r="Q29" s="29">
        <v>1.29</v>
      </c>
      <c r="R29" s="29">
        <v>0.96</v>
      </c>
      <c r="S29" s="29">
        <v>2.6</v>
      </c>
      <c r="T29" s="29">
        <v>1.44</v>
      </c>
      <c r="U29" s="29">
        <v>1.17</v>
      </c>
      <c r="V29" s="16"/>
      <c r="W29" s="29">
        <v>0.65</v>
      </c>
      <c r="X29" s="29">
        <v>0.46</v>
      </c>
      <c r="Y29" s="29" t="s">
        <v>361</v>
      </c>
      <c r="Z29" s="29">
        <v>0.33</v>
      </c>
      <c r="AA29" s="29">
        <v>0.2</v>
      </c>
      <c r="AB29" s="29" t="s">
        <v>361</v>
      </c>
      <c r="AC29" s="29" t="s">
        <v>361</v>
      </c>
      <c r="AD29" s="29" t="s">
        <v>361</v>
      </c>
      <c r="AE29" s="29">
        <v>0.47</v>
      </c>
      <c r="AF29" s="29">
        <v>0.7</v>
      </c>
      <c r="AG29" s="29">
        <v>0.31</v>
      </c>
      <c r="AH29" s="29">
        <v>0.46</v>
      </c>
      <c r="AI29" s="29">
        <v>0.32</v>
      </c>
      <c r="AJ29" s="29">
        <v>0.19</v>
      </c>
      <c r="AK29" s="29">
        <v>1.0900000000000001</v>
      </c>
      <c r="AL29" s="29">
        <v>0.38</v>
      </c>
      <c r="AM29" s="29" t="s">
        <v>361</v>
      </c>
      <c r="AN29" s="29" t="s">
        <v>361</v>
      </c>
      <c r="AO29" s="16" t="s">
        <v>361</v>
      </c>
      <c r="AP29" s="29">
        <v>0.18</v>
      </c>
      <c r="AQ29" s="29" t="s">
        <v>361</v>
      </c>
      <c r="AS29" s="16">
        <v>1.6</v>
      </c>
      <c r="AT29" s="16">
        <v>1.1599999999999999</v>
      </c>
      <c r="AU29" s="16">
        <v>1.63</v>
      </c>
      <c r="AV29" s="16">
        <v>0.89</v>
      </c>
      <c r="AW29" s="16">
        <v>0.91</v>
      </c>
      <c r="AX29" s="16">
        <v>1.36</v>
      </c>
      <c r="AY29" s="16">
        <v>0.35</v>
      </c>
      <c r="AZ29" s="16">
        <v>0.33</v>
      </c>
      <c r="BA29" s="16">
        <v>0.35</v>
      </c>
      <c r="BB29" s="16">
        <v>0.65</v>
      </c>
      <c r="BC29" s="16">
        <v>0.65</v>
      </c>
      <c r="BD29" s="16">
        <v>0.9</v>
      </c>
      <c r="BE29" s="16">
        <v>0.39</v>
      </c>
      <c r="BF29" s="16">
        <v>0.45</v>
      </c>
      <c r="BG29" s="16">
        <v>0.53</v>
      </c>
      <c r="BH29" s="16">
        <v>0.25</v>
      </c>
      <c r="BI29" s="16">
        <v>0.21</v>
      </c>
      <c r="BJ29" s="16">
        <v>0.35</v>
      </c>
      <c r="BK29" s="16">
        <v>0.49</v>
      </c>
      <c r="BL29" s="16">
        <v>0.23</v>
      </c>
      <c r="BM29" s="16">
        <v>0.08</v>
      </c>
      <c r="BN29" s="16">
        <v>0.28000000000000003</v>
      </c>
      <c r="BO29" s="16">
        <v>0.31</v>
      </c>
      <c r="BQ29" s="16">
        <v>1.36</v>
      </c>
      <c r="BR29" s="16">
        <v>1.44</v>
      </c>
      <c r="BS29" s="16">
        <v>1.06</v>
      </c>
      <c r="BT29" s="16">
        <v>1.48</v>
      </c>
      <c r="BU29" s="16">
        <v>1.21</v>
      </c>
      <c r="BV29" s="16">
        <v>0.52</v>
      </c>
      <c r="BW29" s="16">
        <v>0.18</v>
      </c>
      <c r="BX29" s="16">
        <v>1.1399999999999999</v>
      </c>
      <c r="BY29" s="16">
        <v>1.57</v>
      </c>
      <c r="BZ29" s="16">
        <v>0.54</v>
      </c>
      <c r="CA29" s="16">
        <v>0.78</v>
      </c>
      <c r="CB29" s="16">
        <v>0.64</v>
      </c>
      <c r="CC29" s="16">
        <v>0.24</v>
      </c>
      <c r="CD29" s="16">
        <v>0.7</v>
      </c>
      <c r="CE29" s="16">
        <v>1.4</v>
      </c>
      <c r="CF29" s="16">
        <v>0.38</v>
      </c>
      <c r="CG29" s="16">
        <v>0.41</v>
      </c>
      <c r="CH29" s="16" t="s">
        <v>361</v>
      </c>
      <c r="CI29" s="16">
        <v>0.35</v>
      </c>
      <c r="CJ29" s="16">
        <v>0.7</v>
      </c>
      <c r="CK29" s="16">
        <v>1.21</v>
      </c>
      <c r="CM29" s="40">
        <v>2.04</v>
      </c>
      <c r="CN29" s="40">
        <v>1.28</v>
      </c>
      <c r="CO29" s="40">
        <v>1.82</v>
      </c>
      <c r="CP29" s="40">
        <v>1.03</v>
      </c>
      <c r="CQ29" s="40">
        <v>1.33</v>
      </c>
      <c r="CR29" s="40">
        <v>1.57</v>
      </c>
      <c r="CS29" s="40">
        <v>1.31</v>
      </c>
      <c r="CT29" s="40">
        <v>1.21</v>
      </c>
      <c r="CU29" s="40">
        <v>0.98</v>
      </c>
      <c r="CV29" s="40">
        <v>1.56</v>
      </c>
      <c r="CW29" s="40">
        <v>1.5</v>
      </c>
      <c r="CX29" s="40">
        <v>1.57</v>
      </c>
      <c r="CY29" s="40">
        <v>1.82</v>
      </c>
      <c r="CZ29" s="40">
        <v>1.56</v>
      </c>
      <c r="DA29" s="40">
        <v>0.64</v>
      </c>
      <c r="DB29" s="40">
        <v>0.84</v>
      </c>
      <c r="DC29" s="40">
        <v>0.97</v>
      </c>
      <c r="DD29" s="40">
        <v>0.52</v>
      </c>
      <c r="DE29" s="40">
        <v>1</v>
      </c>
      <c r="DF29" s="40">
        <v>0.75</v>
      </c>
      <c r="DG29" s="40">
        <v>1.04</v>
      </c>
      <c r="DH29" s="40">
        <v>0.87</v>
      </c>
      <c r="DI29" s="40">
        <v>0.62</v>
      </c>
      <c r="DJ29" s="40">
        <v>0.57999999999999996</v>
      </c>
      <c r="DK29" s="40">
        <v>0.77</v>
      </c>
      <c r="DL29" s="40">
        <v>0.55000000000000004</v>
      </c>
      <c r="DM29" s="40">
        <v>0.17</v>
      </c>
      <c r="DN29" s="40">
        <v>0.26</v>
      </c>
      <c r="DO29" s="40">
        <v>0.6</v>
      </c>
      <c r="DP29" s="40">
        <v>0.39</v>
      </c>
      <c r="DQ29" s="40">
        <v>0.62</v>
      </c>
      <c r="DR29" s="40">
        <v>0.61</v>
      </c>
      <c r="DS29" s="16"/>
      <c r="DT29" s="29" t="s">
        <v>361</v>
      </c>
      <c r="DU29" s="29">
        <v>0.37</v>
      </c>
      <c r="DV29" s="29">
        <v>0.35</v>
      </c>
      <c r="DW29" s="29">
        <v>0.28999999999999998</v>
      </c>
      <c r="DX29" s="29" t="s">
        <v>361</v>
      </c>
      <c r="DY29" s="29">
        <v>0.37</v>
      </c>
      <c r="DZ29" s="29">
        <v>0.38</v>
      </c>
      <c r="EA29" s="29">
        <v>0.64</v>
      </c>
      <c r="EB29" s="29" t="s">
        <v>361</v>
      </c>
      <c r="EC29" s="29">
        <v>0.37</v>
      </c>
      <c r="ED29" s="29" t="s">
        <v>361</v>
      </c>
      <c r="EE29" s="29" t="s">
        <v>361</v>
      </c>
      <c r="EF29" s="29" t="s">
        <v>361</v>
      </c>
      <c r="EG29" s="16"/>
      <c r="EH29" s="16" t="s">
        <v>361</v>
      </c>
      <c r="EI29" s="16" t="s">
        <v>361</v>
      </c>
      <c r="EJ29" s="29" t="s">
        <v>361</v>
      </c>
      <c r="EK29" s="16" t="s">
        <v>361</v>
      </c>
      <c r="EL29" s="16" t="s">
        <v>361</v>
      </c>
      <c r="EM29" s="16" t="s">
        <v>361</v>
      </c>
      <c r="EN29" s="29">
        <v>0.34</v>
      </c>
      <c r="EO29" s="29" t="s">
        <v>361</v>
      </c>
      <c r="EP29" s="29" t="s">
        <v>361</v>
      </c>
      <c r="EQ29" s="29" t="s">
        <v>361</v>
      </c>
      <c r="ER29" s="29" t="s">
        <v>361</v>
      </c>
      <c r="ES29" s="29">
        <v>0.36</v>
      </c>
      <c r="ET29" s="29">
        <v>0.3</v>
      </c>
      <c r="EU29" s="29">
        <v>0.36</v>
      </c>
      <c r="EV29" s="16" t="s">
        <v>361</v>
      </c>
      <c r="EW29" s="29">
        <v>0.28000000000000003</v>
      </c>
      <c r="EX29" s="29">
        <v>0.46</v>
      </c>
      <c r="EY29" s="16" t="s">
        <v>361</v>
      </c>
      <c r="EZ29" s="29">
        <v>0.22</v>
      </c>
      <c r="FA29" s="16"/>
      <c r="FB29" s="29" t="s">
        <v>361</v>
      </c>
      <c r="FC29" s="29" t="s">
        <v>361</v>
      </c>
      <c r="FD29" s="29" t="s">
        <v>361</v>
      </c>
      <c r="FE29" s="29" t="s">
        <v>361</v>
      </c>
      <c r="FF29" s="29" t="s">
        <v>361</v>
      </c>
      <c r="FG29" s="29" t="s">
        <v>361</v>
      </c>
      <c r="FI29" s="43" t="s">
        <v>361</v>
      </c>
      <c r="FJ29" s="43" t="s">
        <v>361</v>
      </c>
      <c r="FK29" s="43" t="s">
        <v>361</v>
      </c>
      <c r="FL29" s="43" t="s">
        <v>361</v>
      </c>
      <c r="FM29" s="43" t="s">
        <v>361</v>
      </c>
      <c r="FN29" s="43" t="s">
        <v>361</v>
      </c>
      <c r="FO29" s="43" t="s">
        <v>361</v>
      </c>
      <c r="FP29" s="43" t="s">
        <v>361</v>
      </c>
      <c r="FQ29" s="43" t="s">
        <v>361</v>
      </c>
      <c r="FR29" s="43" t="s">
        <v>361</v>
      </c>
      <c r="FS29" s="43" t="s">
        <v>361</v>
      </c>
      <c r="FT29" s="43" t="s">
        <v>361</v>
      </c>
      <c r="FU29" s="43" t="s">
        <v>361</v>
      </c>
      <c r="FV29" s="43" t="s">
        <v>361</v>
      </c>
      <c r="FW29" s="43" t="s">
        <v>361</v>
      </c>
      <c r="FX29" s="43" t="s">
        <v>361</v>
      </c>
      <c r="FY29" s="43" t="s">
        <v>361</v>
      </c>
      <c r="FZ29" s="43" t="s">
        <v>361</v>
      </c>
      <c r="GA29" s="43" t="s">
        <v>361</v>
      </c>
      <c r="GB29" s="43" t="s">
        <v>361</v>
      </c>
      <c r="GC29" s="43" t="s">
        <v>361</v>
      </c>
      <c r="GD29" s="43" t="s">
        <v>361</v>
      </c>
      <c r="GE29" s="43" t="s">
        <v>361</v>
      </c>
      <c r="GF29" s="43" t="s">
        <v>361</v>
      </c>
      <c r="GG29" s="43" t="s">
        <v>361</v>
      </c>
      <c r="GH29" s="43" t="s">
        <v>361</v>
      </c>
      <c r="GI29" s="43" t="s">
        <v>361</v>
      </c>
      <c r="GJ29" s="16"/>
      <c r="GK29" s="29" t="s">
        <v>361</v>
      </c>
      <c r="GL29" s="29" t="s">
        <v>361</v>
      </c>
      <c r="GM29" s="29" t="s">
        <v>361</v>
      </c>
      <c r="GN29" s="29" t="s">
        <v>361</v>
      </c>
      <c r="GO29" s="29" t="s">
        <v>361</v>
      </c>
      <c r="GP29" s="29" t="s">
        <v>361</v>
      </c>
      <c r="GQ29" s="29" t="s">
        <v>361</v>
      </c>
      <c r="GR29" s="29" t="s">
        <v>361</v>
      </c>
      <c r="GS29" s="29" t="s">
        <v>361</v>
      </c>
      <c r="GT29" s="29" t="s">
        <v>361</v>
      </c>
      <c r="GU29" s="29" t="s">
        <v>361</v>
      </c>
      <c r="GV29" s="29" t="s">
        <v>361</v>
      </c>
      <c r="GW29" s="29" t="s">
        <v>361</v>
      </c>
    </row>
    <row r="30" spans="1:313" x14ac:dyDescent="0.25">
      <c r="A30" t="s">
        <v>113</v>
      </c>
      <c r="B30" s="16">
        <v>1</v>
      </c>
      <c r="C30" s="16">
        <v>0.8</v>
      </c>
      <c r="D30" s="16">
        <v>0.65</v>
      </c>
      <c r="E30" s="16">
        <v>0.9</v>
      </c>
      <c r="F30" s="16">
        <v>0.68</v>
      </c>
      <c r="G30" s="16">
        <v>0.44</v>
      </c>
      <c r="H30" s="16">
        <v>0.49</v>
      </c>
      <c r="I30" s="16">
        <v>0.36</v>
      </c>
      <c r="J30" s="16">
        <v>0.8</v>
      </c>
      <c r="K30" s="16">
        <v>0.25</v>
      </c>
      <c r="L30" s="16">
        <v>0.26</v>
      </c>
      <c r="M30" s="16">
        <v>0.36</v>
      </c>
      <c r="N30" s="16">
        <v>0.42</v>
      </c>
      <c r="O30" s="16">
        <v>0.31</v>
      </c>
      <c r="P30" s="16">
        <v>0.31</v>
      </c>
      <c r="Q30" s="16">
        <v>0.44</v>
      </c>
      <c r="R30" s="16">
        <v>0.26</v>
      </c>
      <c r="S30" s="16">
        <v>0.6</v>
      </c>
      <c r="T30" s="16">
        <v>0.38</v>
      </c>
      <c r="U30" s="16">
        <v>0.32</v>
      </c>
      <c r="V30" s="16"/>
      <c r="W30" s="16">
        <v>0.27</v>
      </c>
      <c r="X30" s="16">
        <v>0.28000000000000003</v>
      </c>
      <c r="Y30" s="16" t="s">
        <v>361</v>
      </c>
      <c r="Z30" s="16">
        <v>0.17</v>
      </c>
      <c r="AA30" s="16">
        <v>0.13</v>
      </c>
      <c r="AB30" s="16" t="s">
        <v>361</v>
      </c>
      <c r="AC30" s="16" t="s">
        <v>361</v>
      </c>
      <c r="AD30" s="16" t="s">
        <v>361</v>
      </c>
      <c r="AE30" s="16">
        <v>0.23</v>
      </c>
      <c r="AF30" s="16">
        <v>0.31</v>
      </c>
      <c r="AG30" s="16">
        <v>0.17</v>
      </c>
      <c r="AH30" s="16">
        <v>0.24</v>
      </c>
      <c r="AI30" s="16">
        <v>0.19</v>
      </c>
      <c r="AJ30" s="16">
        <v>0.13</v>
      </c>
      <c r="AK30" s="16">
        <v>0.36</v>
      </c>
      <c r="AL30" s="16">
        <v>0.17</v>
      </c>
      <c r="AM30" s="16" t="s">
        <v>361</v>
      </c>
      <c r="AN30" s="16" t="s">
        <v>361</v>
      </c>
      <c r="AO30" s="16" t="s">
        <v>361</v>
      </c>
      <c r="AP30" s="16">
        <v>0.13</v>
      </c>
      <c r="AQ30" s="16" t="s">
        <v>361</v>
      </c>
      <c r="AS30" s="16">
        <v>0.55000000000000004</v>
      </c>
      <c r="AT30" s="16">
        <v>0.57999999999999996</v>
      </c>
      <c r="AU30" s="16">
        <v>0.48</v>
      </c>
      <c r="AV30" s="16">
        <v>0.37</v>
      </c>
      <c r="AW30" s="16">
        <v>0.48</v>
      </c>
      <c r="AX30" s="16">
        <v>0.56000000000000005</v>
      </c>
      <c r="AY30" s="16">
        <v>0.15</v>
      </c>
      <c r="AZ30" s="16">
        <v>0.2</v>
      </c>
      <c r="BA30" s="16">
        <v>0.17</v>
      </c>
      <c r="BB30" s="16">
        <v>0.28999999999999998</v>
      </c>
      <c r="BC30" s="16">
        <v>0.28000000000000003</v>
      </c>
      <c r="BD30" s="16">
        <v>0.33</v>
      </c>
      <c r="BE30" s="16">
        <v>0.19</v>
      </c>
      <c r="BF30" s="16">
        <v>0.2</v>
      </c>
      <c r="BG30" s="16">
        <v>0.17</v>
      </c>
      <c r="BH30" s="16">
        <v>0.16</v>
      </c>
      <c r="BI30" s="16">
        <v>0.14000000000000001</v>
      </c>
      <c r="BJ30" s="16">
        <v>0.2</v>
      </c>
      <c r="BK30" s="16">
        <v>0.26</v>
      </c>
      <c r="BL30" s="16">
        <v>0.15</v>
      </c>
      <c r="BM30" s="16">
        <v>0.1</v>
      </c>
      <c r="BN30" s="16">
        <v>0.22</v>
      </c>
      <c r="BO30" s="16">
        <v>0.16</v>
      </c>
      <c r="BQ30" s="16">
        <v>0.49</v>
      </c>
      <c r="BR30" s="16">
        <v>0.43</v>
      </c>
      <c r="BS30" s="16">
        <v>0.33</v>
      </c>
      <c r="BT30" s="16">
        <v>0.53</v>
      </c>
      <c r="BU30" s="16">
        <v>0.46</v>
      </c>
      <c r="BV30" s="16">
        <v>0.24</v>
      </c>
      <c r="BW30" s="16">
        <v>0.11</v>
      </c>
      <c r="BX30" s="16">
        <v>0.33</v>
      </c>
      <c r="BY30" s="16">
        <v>0.41</v>
      </c>
      <c r="BZ30" s="16">
        <v>0.3</v>
      </c>
      <c r="CA30" s="16">
        <v>0.28000000000000003</v>
      </c>
      <c r="CB30" s="16">
        <v>0.25</v>
      </c>
      <c r="CC30" s="16">
        <v>0.17</v>
      </c>
      <c r="CD30" s="16">
        <v>0.28000000000000003</v>
      </c>
      <c r="CE30" s="16">
        <v>0.35</v>
      </c>
      <c r="CF30" s="16">
        <v>0.22</v>
      </c>
      <c r="CG30" s="16">
        <v>0.22</v>
      </c>
      <c r="CH30" s="16" t="s">
        <v>361</v>
      </c>
      <c r="CI30" s="16">
        <v>0.19</v>
      </c>
      <c r="CJ30" s="16">
        <v>0.27</v>
      </c>
      <c r="CK30" s="16">
        <v>0.34</v>
      </c>
      <c r="CM30" s="40">
        <v>0.56999999999999995</v>
      </c>
      <c r="CN30" s="40">
        <v>0.41</v>
      </c>
      <c r="CO30" s="40">
        <v>0.81</v>
      </c>
      <c r="CP30" s="40">
        <v>0.39</v>
      </c>
      <c r="CQ30" s="40">
        <v>0.47</v>
      </c>
      <c r="CR30" s="40">
        <v>0.52</v>
      </c>
      <c r="CS30" s="40">
        <v>0.44</v>
      </c>
      <c r="CT30" s="40">
        <v>0.4</v>
      </c>
      <c r="CU30" s="40">
        <v>0.33</v>
      </c>
      <c r="CV30" s="40">
        <v>0.59</v>
      </c>
      <c r="CW30" s="40">
        <v>0.65</v>
      </c>
      <c r="CX30" s="40">
        <v>0.48</v>
      </c>
      <c r="CY30" s="40">
        <v>0.56000000000000005</v>
      </c>
      <c r="CZ30" s="40">
        <v>0.43</v>
      </c>
      <c r="DA30" s="40">
        <v>0.28000000000000003</v>
      </c>
      <c r="DB30" s="40">
        <v>0.3</v>
      </c>
      <c r="DC30" s="40">
        <v>0.32</v>
      </c>
      <c r="DD30" s="40">
        <v>0.28000000000000003</v>
      </c>
      <c r="DE30" s="40">
        <v>0.36</v>
      </c>
      <c r="DF30" s="40">
        <v>0.34</v>
      </c>
      <c r="DG30" s="40">
        <v>0.37</v>
      </c>
      <c r="DH30" s="40">
        <v>0.34</v>
      </c>
      <c r="DI30" s="40">
        <v>0.25</v>
      </c>
      <c r="DJ30" s="40">
        <v>0.28999999999999998</v>
      </c>
      <c r="DK30" s="40">
        <v>0.44</v>
      </c>
      <c r="DL30" s="40">
        <v>0.17</v>
      </c>
      <c r="DM30" s="40">
        <v>0.12</v>
      </c>
      <c r="DN30" s="40">
        <v>0.14000000000000001</v>
      </c>
      <c r="DO30" s="40">
        <v>0.28000000000000003</v>
      </c>
      <c r="DP30" s="40">
        <v>0.25</v>
      </c>
      <c r="DQ30" s="40">
        <v>0.3</v>
      </c>
      <c r="DR30" s="40">
        <v>0.34</v>
      </c>
      <c r="DS30" s="16"/>
      <c r="DT30" s="16" t="s">
        <v>361</v>
      </c>
      <c r="DU30" s="16">
        <v>0.18</v>
      </c>
      <c r="DV30" s="16">
        <v>0.19</v>
      </c>
      <c r="DW30" s="16">
        <v>0.16</v>
      </c>
      <c r="DX30" s="16" t="s">
        <v>361</v>
      </c>
      <c r="DY30" s="16">
        <v>0.23</v>
      </c>
      <c r="DZ30" s="16">
        <v>0.23</v>
      </c>
      <c r="EA30" s="16">
        <v>0.28000000000000003</v>
      </c>
      <c r="EB30" s="29" t="s">
        <v>361</v>
      </c>
      <c r="EC30" s="16">
        <v>0.22</v>
      </c>
      <c r="ED30" s="16" t="s">
        <v>361</v>
      </c>
      <c r="EE30" s="29" t="s">
        <v>361</v>
      </c>
      <c r="EF30" s="29" t="s">
        <v>361</v>
      </c>
      <c r="EG30" s="16"/>
      <c r="EH30" s="16" t="s">
        <v>361</v>
      </c>
      <c r="EI30" s="16" t="s">
        <v>361</v>
      </c>
      <c r="EJ30" s="16" t="s">
        <v>361</v>
      </c>
      <c r="EK30" s="16" t="s">
        <v>361</v>
      </c>
      <c r="EL30" s="16" t="s">
        <v>361</v>
      </c>
      <c r="EM30" s="16" t="s">
        <v>361</v>
      </c>
      <c r="EN30" s="16">
        <v>0.17</v>
      </c>
      <c r="EO30" s="16" t="s">
        <v>361</v>
      </c>
      <c r="EP30" s="16" t="s">
        <v>361</v>
      </c>
      <c r="EQ30" s="16" t="s">
        <v>361</v>
      </c>
      <c r="ER30" s="16" t="s">
        <v>361</v>
      </c>
      <c r="ES30" s="16">
        <v>0.19</v>
      </c>
      <c r="ET30" s="16">
        <v>0.16</v>
      </c>
      <c r="EU30" s="16">
        <v>0.2</v>
      </c>
      <c r="EV30" s="16" t="s">
        <v>361</v>
      </c>
      <c r="EW30" s="16">
        <v>0.19</v>
      </c>
      <c r="EX30" s="16">
        <v>0.2</v>
      </c>
      <c r="EY30" s="16" t="s">
        <v>361</v>
      </c>
      <c r="EZ30" s="16">
        <v>0.13</v>
      </c>
      <c r="FA30" s="16"/>
      <c r="FB30" s="16" t="s">
        <v>361</v>
      </c>
      <c r="FC30" s="16" t="s">
        <v>361</v>
      </c>
      <c r="FD30" s="16" t="s">
        <v>361</v>
      </c>
      <c r="FE30" s="16" t="s">
        <v>361</v>
      </c>
      <c r="FF30" s="29" t="s">
        <v>361</v>
      </c>
      <c r="FG30" s="29" t="s">
        <v>361</v>
      </c>
      <c r="FI30" s="43" t="s">
        <v>361</v>
      </c>
      <c r="FJ30" s="43" t="s">
        <v>361</v>
      </c>
      <c r="FK30" s="43" t="s">
        <v>361</v>
      </c>
      <c r="FL30" s="43" t="s">
        <v>361</v>
      </c>
      <c r="FM30" s="43" t="s">
        <v>361</v>
      </c>
      <c r="FN30" s="43" t="s">
        <v>361</v>
      </c>
      <c r="FO30" s="43" t="s">
        <v>361</v>
      </c>
      <c r="FP30" s="43" t="s">
        <v>361</v>
      </c>
      <c r="FQ30" s="43" t="s">
        <v>361</v>
      </c>
      <c r="FR30" s="43" t="s">
        <v>361</v>
      </c>
      <c r="FS30" s="43" t="s">
        <v>361</v>
      </c>
      <c r="FT30" s="43" t="s">
        <v>361</v>
      </c>
      <c r="FU30" s="43" t="s">
        <v>361</v>
      </c>
      <c r="FV30" s="43" t="s">
        <v>361</v>
      </c>
      <c r="FW30" s="43" t="s">
        <v>361</v>
      </c>
      <c r="FX30" s="43" t="s">
        <v>361</v>
      </c>
      <c r="FY30" s="43" t="s">
        <v>361</v>
      </c>
      <c r="FZ30" s="43" t="s">
        <v>361</v>
      </c>
      <c r="GA30" s="43" t="s">
        <v>361</v>
      </c>
      <c r="GB30" s="43" t="s">
        <v>361</v>
      </c>
      <c r="GC30" s="43" t="s">
        <v>361</v>
      </c>
      <c r="GD30" s="43" t="s">
        <v>361</v>
      </c>
      <c r="GE30" s="43" t="s">
        <v>361</v>
      </c>
      <c r="GF30" s="43" t="s">
        <v>361</v>
      </c>
      <c r="GG30" s="43" t="s">
        <v>361</v>
      </c>
      <c r="GH30" s="43" t="s">
        <v>361</v>
      </c>
      <c r="GI30" s="43" t="s">
        <v>361</v>
      </c>
      <c r="GJ30" s="16"/>
      <c r="GK30" s="16" t="s">
        <v>361</v>
      </c>
      <c r="GL30" s="16" t="s">
        <v>361</v>
      </c>
      <c r="GM30" s="16" t="s">
        <v>361</v>
      </c>
      <c r="GN30" s="16" t="s">
        <v>361</v>
      </c>
      <c r="GO30" s="16" t="s">
        <v>361</v>
      </c>
      <c r="GP30" s="16" t="s">
        <v>361</v>
      </c>
      <c r="GQ30" s="16" t="s">
        <v>361</v>
      </c>
      <c r="GR30" s="16" t="s">
        <v>361</v>
      </c>
      <c r="GS30" s="16" t="s">
        <v>361</v>
      </c>
      <c r="GT30" s="16" t="s">
        <v>361</v>
      </c>
      <c r="GU30" s="16" t="s">
        <v>361</v>
      </c>
      <c r="GV30" s="29" t="s">
        <v>361</v>
      </c>
      <c r="GW30" s="16" t="s">
        <v>361</v>
      </c>
    </row>
    <row r="31" spans="1:313" s="10" customFormat="1" x14ac:dyDescent="0.25">
      <c r="A31" s="10" t="s">
        <v>114</v>
      </c>
      <c r="B31" s="22">
        <v>0.498</v>
      </c>
      <c r="C31" s="22">
        <v>0.44600000000000001</v>
      </c>
      <c r="D31" s="22">
        <v>0.45200000000000001</v>
      </c>
      <c r="E31" s="22">
        <v>0.45</v>
      </c>
      <c r="F31" s="22">
        <v>0.49</v>
      </c>
      <c r="G31" s="22">
        <v>0.1197</v>
      </c>
      <c r="H31" s="22">
        <v>0.1208</v>
      </c>
      <c r="I31" s="22">
        <v>0.1143</v>
      </c>
      <c r="J31" s="22">
        <v>0.1183</v>
      </c>
      <c r="K31" s="22">
        <v>0.1173</v>
      </c>
      <c r="L31" s="22">
        <v>0.122</v>
      </c>
      <c r="M31" s="22">
        <v>0.104</v>
      </c>
      <c r="N31" s="22">
        <v>0.13500000000000001</v>
      </c>
      <c r="O31" s="22">
        <v>0.1134</v>
      </c>
      <c r="P31" s="22">
        <v>0.11260000000000001</v>
      </c>
      <c r="Q31" s="22">
        <v>0.114</v>
      </c>
      <c r="R31" s="22">
        <v>0.1051</v>
      </c>
      <c r="S31" s="22">
        <v>0.1114</v>
      </c>
      <c r="T31" s="22">
        <v>0.12529999999999999</v>
      </c>
      <c r="U31" s="22">
        <v>0.1031</v>
      </c>
      <c r="V31" s="16"/>
      <c r="W31" s="22">
        <v>1.4750000000000001</v>
      </c>
      <c r="X31" s="22">
        <v>1.46</v>
      </c>
      <c r="Y31" s="22">
        <v>1.4330000000000001</v>
      </c>
      <c r="Z31" s="22">
        <v>0.36199999999999999</v>
      </c>
      <c r="AA31" s="22">
        <v>0.35499999999999998</v>
      </c>
      <c r="AB31" s="22">
        <v>0.35299999999999998</v>
      </c>
      <c r="AC31" s="22">
        <v>0.36699999999999999</v>
      </c>
      <c r="AD31" s="22">
        <v>0.36599999999999999</v>
      </c>
      <c r="AE31" s="22">
        <v>0.34</v>
      </c>
      <c r="AF31" s="22">
        <v>0.35399999999999998</v>
      </c>
      <c r="AG31" s="22">
        <v>0.41599999999999998</v>
      </c>
      <c r="AH31" s="22">
        <v>0.38100000000000001</v>
      </c>
      <c r="AI31" s="22">
        <v>0.371</v>
      </c>
      <c r="AJ31" s="22">
        <v>0.39</v>
      </c>
      <c r="AK31" s="22">
        <v>0.373</v>
      </c>
      <c r="AL31" s="22">
        <v>0.35599999999999998</v>
      </c>
      <c r="AM31" s="22">
        <v>0.4</v>
      </c>
      <c r="AN31" s="22">
        <v>0.38300000000000001</v>
      </c>
      <c r="AO31" s="22">
        <v>0.38300000000000001</v>
      </c>
      <c r="AP31" s="22">
        <v>0.35399999999999998</v>
      </c>
      <c r="AQ31" s="22">
        <v>0.36</v>
      </c>
      <c r="AS31" s="22">
        <v>9250</v>
      </c>
      <c r="AT31" s="22">
        <v>9000</v>
      </c>
      <c r="AU31" s="22">
        <v>9530</v>
      </c>
      <c r="AV31" s="22">
        <v>9960</v>
      </c>
      <c r="AW31" s="22">
        <v>9870</v>
      </c>
      <c r="AX31" s="22">
        <v>9340</v>
      </c>
      <c r="AY31" s="22">
        <v>2910</v>
      </c>
      <c r="AZ31" s="22">
        <v>2590</v>
      </c>
      <c r="BA31" s="22">
        <v>2740</v>
      </c>
      <c r="BB31" s="22">
        <v>2450</v>
      </c>
      <c r="BC31" s="22">
        <v>2860</v>
      </c>
      <c r="BD31" s="22">
        <v>3040</v>
      </c>
      <c r="BE31" s="22">
        <v>2870</v>
      </c>
      <c r="BF31" s="22">
        <v>2890</v>
      </c>
      <c r="BG31" s="22">
        <v>2940</v>
      </c>
      <c r="BH31" s="22">
        <v>2620</v>
      </c>
      <c r="BI31" s="22">
        <v>2920</v>
      </c>
      <c r="BJ31" s="22">
        <v>2800</v>
      </c>
      <c r="BK31" s="22">
        <v>2720</v>
      </c>
      <c r="BL31" s="22">
        <v>2550</v>
      </c>
      <c r="BM31" s="22">
        <v>2540</v>
      </c>
      <c r="BN31" s="22">
        <v>2910</v>
      </c>
      <c r="BO31" s="22">
        <v>2840</v>
      </c>
      <c r="BP31"/>
      <c r="BQ31" s="22">
        <v>5180</v>
      </c>
      <c r="BR31" s="22">
        <v>5810</v>
      </c>
      <c r="BS31" s="22">
        <v>5400</v>
      </c>
      <c r="BT31" s="22">
        <v>5210</v>
      </c>
      <c r="BU31" s="22">
        <v>4700</v>
      </c>
      <c r="BV31" s="22">
        <v>1367</v>
      </c>
      <c r="BW31" s="22">
        <v>1510</v>
      </c>
      <c r="BX31" s="22">
        <v>550</v>
      </c>
      <c r="BY31" s="22">
        <v>1192</v>
      </c>
      <c r="BZ31" s="22">
        <v>1179</v>
      </c>
      <c r="CA31" s="22">
        <v>1574</v>
      </c>
      <c r="CB31" s="22">
        <v>1584</v>
      </c>
      <c r="CC31" s="22">
        <v>1292</v>
      </c>
      <c r="CD31" s="22">
        <v>991</v>
      </c>
      <c r="CE31" s="22">
        <v>1800</v>
      </c>
      <c r="CF31" s="22">
        <v>1198</v>
      </c>
      <c r="CG31" s="22">
        <v>1492</v>
      </c>
      <c r="CH31" s="22">
        <v>1362</v>
      </c>
      <c r="CI31" s="22">
        <v>1493</v>
      </c>
      <c r="CJ31" s="22">
        <v>378</v>
      </c>
      <c r="CK31" s="22">
        <v>506</v>
      </c>
      <c r="CL31"/>
      <c r="CM31" s="41">
        <v>3630</v>
      </c>
      <c r="CN31" s="41">
        <v>5830</v>
      </c>
      <c r="CO31" s="41">
        <v>5980</v>
      </c>
      <c r="CP31" s="41">
        <v>6330</v>
      </c>
      <c r="CQ31" s="41">
        <v>6300</v>
      </c>
      <c r="CR31" s="41">
        <v>5760</v>
      </c>
      <c r="CS31" s="41">
        <v>6610</v>
      </c>
      <c r="CT31" s="41">
        <v>6400</v>
      </c>
      <c r="CU31" s="41">
        <v>5680</v>
      </c>
      <c r="CV31" s="41">
        <v>6380</v>
      </c>
      <c r="CW31" s="41">
        <v>6650</v>
      </c>
      <c r="CX31" s="41">
        <v>6400</v>
      </c>
      <c r="CY31" s="41">
        <v>5830</v>
      </c>
      <c r="CZ31" s="41">
        <v>5480</v>
      </c>
      <c r="DA31" s="41">
        <v>1590</v>
      </c>
      <c r="DB31" s="41">
        <v>1480</v>
      </c>
      <c r="DC31" s="41">
        <v>1588</v>
      </c>
      <c r="DD31" s="41">
        <v>1370</v>
      </c>
      <c r="DE31" s="41">
        <v>1400</v>
      </c>
      <c r="DF31" s="41">
        <v>1157</v>
      </c>
      <c r="DG31" s="41">
        <v>1470</v>
      </c>
      <c r="DH31" s="41">
        <v>1290</v>
      </c>
      <c r="DI31" s="41">
        <v>1480</v>
      </c>
      <c r="DJ31" s="41">
        <v>1540</v>
      </c>
      <c r="DK31" s="41">
        <v>1790</v>
      </c>
      <c r="DL31" s="22" t="s">
        <v>361</v>
      </c>
      <c r="DM31" s="41">
        <v>1650</v>
      </c>
      <c r="DN31" s="41">
        <v>1439</v>
      </c>
      <c r="DO31" s="22" t="s">
        <v>361</v>
      </c>
      <c r="DP31" s="41">
        <v>1230</v>
      </c>
      <c r="DQ31" s="41">
        <v>1290</v>
      </c>
      <c r="DR31" s="41">
        <v>1460</v>
      </c>
      <c r="DS31" s="16"/>
      <c r="DT31" s="22" t="s">
        <v>361</v>
      </c>
      <c r="DU31" s="22">
        <v>0.1215</v>
      </c>
      <c r="DV31" s="22">
        <v>0.128</v>
      </c>
      <c r="DW31" s="22">
        <v>0.1023</v>
      </c>
      <c r="DX31" s="22">
        <v>0.1038</v>
      </c>
      <c r="DY31" s="22">
        <v>9.1499999999999998E-2</v>
      </c>
      <c r="DZ31" s="22">
        <v>0.1079</v>
      </c>
      <c r="EA31" s="22">
        <v>0.11700000000000001</v>
      </c>
      <c r="EB31" s="22">
        <v>0.1055</v>
      </c>
      <c r="EC31" s="22">
        <v>0.1114</v>
      </c>
      <c r="ED31" s="22">
        <v>0.12039999999999999</v>
      </c>
      <c r="EE31" s="22">
        <v>0.1225</v>
      </c>
      <c r="EF31" s="22">
        <v>6.8500000000000005E-2</v>
      </c>
      <c r="EG31" s="16"/>
      <c r="EH31" s="22">
        <v>6.1100000000000002E-2</v>
      </c>
      <c r="EI31" s="22">
        <v>7.2300000000000003E-2</v>
      </c>
      <c r="EJ31" s="22">
        <v>6.3799999999999996E-2</v>
      </c>
      <c r="EK31" s="22">
        <v>6.5600000000000006E-2</v>
      </c>
      <c r="EL31" s="22">
        <v>6.2199999999999998E-2</v>
      </c>
      <c r="EM31" s="22">
        <v>5.9700000000000003E-2</v>
      </c>
      <c r="EN31" s="22">
        <v>8.6499999999999994E-2</v>
      </c>
      <c r="EO31" s="22">
        <v>8.1699999999999995E-2</v>
      </c>
      <c r="EP31" s="22" t="s">
        <v>361</v>
      </c>
      <c r="EQ31" s="22">
        <v>6.9699999999999998E-2</v>
      </c>
      <c r="ER31" s="22">
        <v>0.1043</v>
      </c>
      <c r="ES31" s="22">
        <v>9.6000000000000002E-2</v>
      </c>
      <c r="ET31" s="22">
        <v>9.0200000000000002E-2</v>
      </c>
      <c r="EU31" s="22">
        <v>7.1300000000000002E-2</v>
      </c>
      <c r="EV31" s="22">
        <v>8.3000000000000004E-2</v>
      </c>
      <c r="EW31" s="22">
        <v>6.8400000000000002E-2</v>
      </c>
      <c r="EX31" s="22">
        <v>9.1499999999999998E-2</v>
      </c>
      <c r="EY31" s="22">
        <v>8.6499999999999994E-2</v>
      </c>
      <c r="EZ31" s="22">
        <v>6.1899999999999997E-2</v>
      </c>
      <c r="FA31" s="16"/>
      <c r="FB31" s="22">
        <v>0.12709999999999999</v>
      </c>
      <c r="FC31" s="22">
        <v>0.17150000000000001</v>
      </c>
      <c r="FD31" s="22">
        <v>0.1164</v>
      </c>
      <c r="FE31" s="22">
        <v>0.12909999999999999</v>
      </c>
      <c r="FF31" s="22">
        <v>0.13719999999999999</v>
      </c>
      <c r="FG31" s="22">
        <v>0.1056</v>
      </c>
      <c r="FH31"/>
      <c r="FI31" s="22">
        <v>505</v>
      </c>
      <c r="FJ31" s="22">
        <v>416</v>
      </c>
      <c r="FK31" s="22">
        <v>598</v>
      </c>
      <c r="FL31" s="22">
        <v>136</v>
      </c>
      <c r="FM31" s="22">
        <v>279</v>
      </c>
      <c r="FN31" s="22">
        <v>1790</v>
      </c>
      <c r="FO31" s="22">
        <v>1089</v>
      </c>
      <c r="FP31" s="22">
        <v>632</v>
      </c>
      <c r="FQ31" s="22">
        <v>609</v>
      </c>
      <c r="FR31" s="22">
        <v>1310</v>
      </c>
      <c r="FS31" s="22">
        <v>1440</v>
      </c>
      <c r="FT31" s="22">
        <v>1239</v>
      </c>
      <c r="FU31" s="22">
        <v>1266</v>
      </c>
      <c r="FV31" s="22">
        <v>1420</v>
      </c>
      <c r="FW31" s="22">
        <v>1320</v>
      </c>
      <c r="FX31" s="22">
        <v>1290</v>
      </c>
      <c r="FY31" s="22">
        <v>815</v>
      </c>
      <c r="FZ31" s="22">
        <v>1235</v>
      </c>
      <c r="GA31" s="22">
        <v>1340</v>
      </c>
      <c r="GB31" s="22">
        <v>1094</v>
      </c>
      <c r="GC31" s="22">
        <v>1106</v>
      </c>
      <c r="GD31" s="22">
        <v>404</v>
      </c>
      <c r="GE31" s="22">
        <v>651</v>
      </c>
      <c r="GF31" s="22">
        <v>1380</v>
      </c>
      <c r="GG31" s="22">
        <v>1132</v>
      </c>
      <c r="GH31" s="22">
        <v>1340</v>
      </c>
      <c r="GI31" s="22">
        <v>1425</v>
      </c>
      <c r="GJ31" s="16"/>
      <c r="GK31" s="22">
        <v>0.15970000000000001</v>
      </c>
      <c r="GL31" s="22">
        <v>0.14380000000000001</v>
      </c>
      <c r="GM31" s="22">
        <v>0.1678</v>
      </c>
      <c r="GN31" s="22">
        <v>0.13950000000000001</v>
      </c>
      <c r="GO31" s="22">
        <v>0.1072</v>
      </c>
      <c r="GP31" s="22">
        <v>0.14369999999999999</v>
      </c>
      <c r="GQ31" s="22">
        <v>0.15870000000000001</v>
      </c>
      <c r="GR31" s="22">
        <v>0.14799999999999999</v>
      </c>
      <c r="GS31" s="22">
        <v>0.12939999999999999</v>
      </c>
      <c r="GT31" s="22">
        <v>0.1249</v>
      </c>
      <c r="GU31" s="22">
        <v>0.2016</v>
      </c>
      <c r="GV31" s="22">
        <v>0.12180000000000001</v>
      </c>
      <c r="GW31" s="22">
        <v>0.1178</v>
      </c>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row>
    <row r="32" spans="1:313" s="10" customFormat="1" x14ac:dyDescent="0.25">
      <c r="A32" s="10" t="s">
        <v>115</v>
      </c>
      <c r="B32" s="22">
        <v>1.9E-2</v>
      </c>
      <c r="C32" s="22">
        <v>1.2E-2</v>
      </c>
      <c r="D32" s="22">
        <v>1.4E-2</v>
      </c>
      <c r="E32" s="22">
        <v>1.2E-2</v>
      </c>
      <c r="F32" s="22">
        <v>2.1000000000000001E-2</v>
      </c>
      <c r="G32" s="22">
        <v>3.7000000000000002E-3</v>
      </c>
      <c r="H32" s="22">
        <v>4.4000000000000003E-3</v>
      </c>
      <c r="I32" s="22">
        <v>3.5999999999999999E-3</v>
      </c>
      <c r="J32" s="22">
        <v>3.8999999999999998E-3</v>
      </c>
      <c r="K32" s="22">
        <v>3.0999999999999999E-3</v>
      </c>
      <c r="L32" s="22">
        <v>4.4999999999999997E-3</v>
      </c>
      <c r="M32" s="22">
        <v>3.3E-3</v>
      </c>
      <c r="N32" s="22">
        <v>2.1000000000000001E-2</v>
      </c>
      <c r="O32" s="22">
        <v>3.8E-3</v>
      </c>
      <c r="P32" s="22">
        <v>4.1999999999999997E-3</v>
      </c>
      <c r="Q32" s="22">
        <v>6.7000000000000002E-3</v>
      </c>
      <c r="R32" s="22">
        <v>2.7000000000000001E-3</v>
      </c>
      <c r="S32" s="22">
        <v>3.5000000000000001E-3</v>
      </c>
      <c r="T32" s="22">
        <v>5.5999999999999999E-3</v>
      </c>
      <c r="U32" s="22">
        <v>3.3999999999999998E-3</v>
      </c>
      <c r="V32" s="16"/>
      <c r="W32" s="22">
        <v>7.3999999999999996E-2</v>
      </c>
      <c r="X32" s="22">
        <v>7.1999999999999995E-2</v>
      </c>
      <c r="Y32" s="22">
        <v>5.5E-2</v>
      </c>
      <c r="Z32" s="22">
        <v>1.7999999999999999E-2</v>
      </c>
      <c r="AA32" s="22">
        <v>1.4E-2</v>
      </c>
      <c r="AB32" s="22">
        <v>1.2999999999999999E-2</v>
      </c>
      <c r="AC32" s="22">
        <v>1.6E-2</v>
      </c>
      <c r="AD32" s="22">
        <v>1.2E-2</v>
      </c>
      <c r="AE32" s="22">
        <v>1.7000000000000001E-2</v>
      </c>
      <c r="AF32" s="22">
        <v>1.2999999999999999E-2</v>
      </c>
      <c r="AG32" s="22">
        <v>1.7999999999999999E-2</v>
      </c>
      <c r="AH32" s="22">
        <v>1.7999999999999999E-2</v>
      </c>
      <c r="AI32" s="22">
        <v>1.4E-2</v>
      </c>
      <c r="AJ32" s="22">
        <v>1.2E-2</v>
      </c>
      <c r="AK32" s="22">
        <v>1.4E-2</v>
      </c>
      <c r="AL32" s="22">
        <v>1.4999999999999999E-2</v>
      </c>
      <c r="AM32" s="22">
        <v>1.2E-2</v>
      </c>
      <c r="AN32" s="22">
        <v>1.6E-2</v>
      </c>
      <c r="AO32" s="22">
        <v>3.5000000000000003E-2</v>
      </c>
      <c r="AP32" s="22">
        <v>2.5000000000000001E-2</v>
      </c>
      <c r="AQ32" s="22">
        <v>1.4999999999999999E-2</v>
      </c>
      <c r="AS32" s="22">
        <v>520</v>
      </c>
      <c r="AT32" s="22">
        <v>720</v>
      </c>
      <c r="AU32" s="22">
        <v>720</v>
      </c>
      <c r="AV32" s="22">
        <v>460</v>
      </c>
      <c r="AW32" s="22">
        <v>960</v>
      </c>
      <c r="AX32" s="22">
        <v>800</v>
      </c>
      <c r="AY32" s="22">
        <v>180</v>
      </c>
      <c r="AZ32" s="22">
        <v>150</v>
      </c>
      <c r="BA32" s="22">
        <v>120</v>
      </c>
      <c r="BB32" s="22">
        <v>220</v>
      </c>
      <c r="BC32" s="22">
        <v>130</v>
      </c>
      <c r="BD32" s="22">
        <v>170</v>
      </c>
      <c r="BE32" s="22">
        <v>150</v>
      </c>
      <c r="BF32" s="22">
        <v>140</v>
      </c>
      <c r="BG32" s="22">
        <v>160</v>
      </c>
      <c r="BH32" s="22">
        <v>150</v>
      </c>
      <c r="BI32" s="22">
        <v>230</v>
      </c>
      <c r="BJ32" s="22">
        <v>190</v>
      </c>
      <c r="BK32" s="22">
        <v>160</v>
      </c>
      <c r="BL32" s="22">
        <v>220</v>
      </c>
      <c r="BM32" s="22">
        <v>330</v>
      </c>
      <c r="BN32" s="22">
        <v>180</v>
      </c>
      <c r="BO32" s="22">
        <v>200</v>
      </c>
      <c r="BP32"/>
      <c r="BQ32" s="22">
        <v>330</v>
      </c>
      <c r="BR32" s="22">
        <v>430</v>
      </c>
      <c r="BS32" s="22">
        <v>650</v>
      </c>
      <c r="BT32" s="22">
        <v>440</v>
      </c>
      <c r="BU32" s="22">
        <v>480</v>
      </c>
      <c r="BV32" s="22">
        <v>63</v>
      </c>
      <c r="BW32" s="22">
        <v>110</v>
      </c>
      <c r="BX32" s="22">
        <v>37</v>
      </c>
      <c r="BY32" s="22">
        <v>65</v>
      </c>
      <c r="BZ32" s="22">
        <v>58</v>
      </c>
      <c r="CA32" s="22">
        <v>70</v>
      </c>
      <c r="CB32" s="22">
        <v>76</v>
      </c>
      <c r="CC32" s="22">
        <v>95</v>
      </c>
      <c r="CD32" s="22">
        <v>93</v>
      </c>
      <c r="CE32" s="22">
        <v>430</v>
      </c>
      <c r="CF32" s="22">
        <v>45</v>
      </c>
      <c r="CG32" s="22">
        <v>88</v>
      </c>
      <c r="CH32" s="22">
        <v>67</v>
      </c>
      <c r="CI32" s="22">
        <v>91</v>
      </c>
      <c r="CJ32" s="22">
        <v>31</v>
      </c>
      <c r="CK32" s="22">
        <v>36</v>
      </c>
      <c r="CL32"/>
      <c r="CM32" s="41">
        <v>210</v>
      </c>
      <c r="CN32" s="41">
        <v>480</v>
      </c>
      <c r="CO32" s="41">
        <v>470</v>
      </c>
      <c r="CP32" s="41">
        <v>610</v>
      </c>
      <c r="CQ32" s="41">
        <v>510</v>
      </c>
      <c r="CR32" s="41">
        <v>400</v>
      </c>
      <c r="CS32" s="41">
        <v>740</v>
      </c>
      <c r="CT32" s="41">
        <v>470</v>
      </c>
      <c r="CU32" s="41">
        <v>640</v>
      </c>
      <c r="CV32" s="41">
        <v>560</v>
      </c>
      <c r="CW32" s="41">
        <v>500</v>
      </c>
      <c r="CX32" s="41">
        <v>530</v>
      </c>
      <c r="CY32" s="41">
        <v>490</v>
      </c>
      <c r="CZ32" s="41">
        <v>520</v>
      </c>
      <c r="DA32" s="41">
        <v>83</v>
      </c>
      <c r="DB32" s="41">
        <v>120</v>
      </c>
      <c r="DC32" s="41">
        <v>90</v>
      </c>
      <c r="DD32" s="41">
        <v>140</v>
      </c>
      <c r="DE32" s="41">
        <v>130</v>
      </c>
      <c r="DF32" s="41">
        <v>73</v>
      </c>
      <c r="DG32" s="41">
        <v>130</v>
      </c>
      <c r="DH32" s="41">
        <v>99</v>
      </c>
      <c r="DI32" s="41">
        <v>130</v>
      </c>
      <c r="DJ32" s="41">
        <v>130</v>
      </c>
      <c r="DK32" s="41">
        <v>180</v>
      </c>
      <c r="DL32" s="22" t="s">
        <v>361</v>
      </c>
      <c r="DM32" s="41">
        <v>110</v>
      </c>
      <c r="DN32" s="41">
        <v>93</v>
      </c>
      <c r="DO32" s="22" t="s">
        <v>361</v>
      </c>
      <c r="DP32" s="41">
        <v>80</v>
      </c>
      <c r="DQ32" s="41">
        <v>100</v>
      </c>
      <c r="DR32" s="41">
        <v>180</v>
      </c>
      <c r="DS32" s="16"/>
      <c r="DT32" s="22" t="s">
        <v>361</v>
      </c>
      <c r="DU32" s="22">
        <v>4.4999999999999997E-3</v>
      </c>
      <c r="DV32" s="22">
        <v>3.8999999999999998E-3</v>
      </c>
      <c r="DW32" s="22">
        <v>3.5000000000000001E-3</v>
      </c>
      <c r="DX32" s="22">
        <v>6.4999999999999997E-3</v>
      </c>
      <c r="DY32" s="22">
        <v>4.0000000000000001E-3</v>
      </c>
      <c r="DZ32" s="22">
        <v>8.8999999999999999E-3</v>
      </c>
      <c r="EA32" s="22">
        <v>3.7000000000000002E-3</v>
      </c>
      <c r="EB32" s="22">
        <v>3.2000000000000002E-3</v>
      </c>
      <c r="EC32" s="22">
        <v>3.0999999999999999E-3</v>
      </c>
      <c r="ED32" s="22">
        <v>4.1999999999999997E-3</v>
      </c>
      <c r="EE32" s="22">
        <v>4.5999999999999999E-3</v>
      </c>
      <c r="EF32" s="22">
        <v>2.8999999999999998E-3</v>
      </c>
      <c r="EG32" s="16"/>
      <c r="EH32" s="22">
        <v>2E-3</v>
      </c>
      <c r="EI32" s="22">
        <v>2.3999999999999998E-3</v>
      </c>
      <c r="EJ32" s="22">
        <v>2.2000000000000001E-3</v>
      </c>
      <c r="EK32" s="22">
        <v>2.5999999999999999E-3</v>
      </c>
      <c r="EL32" s="22">
        <v>1.5E-3</v>
      </c>
      <c r="EM32" s="22">
        <v>2.0999999999999999E-3</v>
      </c>
      <c r="EN32" s="22">
        <v>2.8E-3</v>
      </c>
      <c r="EO32" s="22">
        <v>3.0000000000000001E-3</v>
      </c>
      <c r="EP32" s="22" t="s">
        <v>361</v>
      </c>
      <c r="EQ32" s="22">
        <v>3.3E-3</v>
      </c>
      <c r="ER32" s="22">
        <v>3.7000000000000002E-3</v>
      </c>
      <c r="ES32" s="22">
        <v>4.0000000000000001E-3</v>
      </c>
      <c r="ET32" s="22">
        <v>4.1000000000000003E-3</v>
      </c>
      <c r="EU32" s="22">
        <v>2.5999999999999999E-3</v>
      </c>
      <c r="EV32" s="22">
        <v>2.8E-3</v>
      </c>
      <c r="EW32" s="22">
        <v>3.0999999999999999E-3</v>
      </c>
      <c r="EX32" s="22">
        <v>2.5999999999999999E-3</v>
      </c>
      <c r="EY32" s="22">
        <v>2.7000000000000001E-3</v>
      </c>
      <c r="EZ32" s="22">
        <v>2.7000000000000001E-3</v>
      </c>
      <c r="FA32" s="16"/>
      <c r="FB32" s="22">
        <v>7.6E-3</v>
      </c>
      <c r="FC32" s="22">
        <v>5.7999999999999996E-3</v>
      </c>
      <c r="FD32" s="22">
        <v>3.8999999999999998E-3</v>
      </c>
      <c r="FE32" s="22">
        <v>4.8999999999999998E-3</v>
      </c>
      <c r="FF32" s="22">
        <v>4.7000000000000002E-3</v>
      </c>
      <c r="FG32" s="22">
        <v>4.4000000000000003E-3</v>
      </c>
      <c r="FH32"/>
      <c r="FI32" s="22">
        <v>37</v>
      </c>
      <c r="FJ32" s="22">
        <v>33</v>
      </c>
      <c r="FK32" s="22">
        <v>40</v>
      </c>
      <c r="FL32" s="22">
        <v>23</v>
      </c>
      <c r="FM32" s="22">
        <v>20</v>
      </c>
      <c r="FN32" s="22">
        <v>130</v>
      </c>
      <c r="FO32" s="22">
        <v>70</v>
      </c>
      <c r="FP32" s="22">
        <v>67</v>
      </c>
      <c r="FQ32" s="22">
        <v>77</v>
      </c>
      <c r="FR32" s="22">
        <v>110</v>
      </c>
      <c r="FS32" s="22">
        <v>110</v>
      </c>
      <c r="FT32" s="22">
        <v>90</v>
      </c>
      <c r="FU32" s="22">
        <v>81</v>
      </c>
      <c r="FV32" s="22">
        <v>120</v>
      </c>
      <c r="FW32" s="22">
        <v>110</v>
      </c>
      <c r="FX32" s="22">
        <v>100</v>
      </c>
      <c r="FY32" s="22">
        <v>54</v>
      </c>
      <c r="FZ32" s="22">
        <v>88</v>
      </c>
      <c r="GA32" s="22">
        <v>110</v>
      </c>
      <c r="GB32" s="22">
        <v>55</v>
      </c>
      <c r="GC32" s="22">
        <v>54</v>
      </c>
      <c r="GD32" s="22">
        <v>25</v>
      </c>
      <c r="GE32" s="22">
        <v>75</v>
      </c>
      <c r="GF32" s="22">
        <v>94</v>
      </c>
      <c r="GG32" s="22">
        <v>54</v>
      </c>
      <c r="GH32" s="22">
        <v>140</v>
      </c>
      <c r="GI32" s="22">
        <v>76</v>
      </c>
      <c r="GJ32" s="16"/>
      <c r="GK32" s="22">
        <v>5.5999999999999999E-3</v>
      </c>
      <c r="GL32" s="22">
        <v>4.7999999999999996E-3</v>
      </c>
      <c r="GM32" s="22">
        <v>4.4999999999999997E-3</v>
      </c>
      <c r="GN32" s="22">
        <v>4.1000000000000003E-3</v>
      </c>
      <c r="GO32" s="22">
        <v>4.4000000000000003E-3</v>
      </c>
      <c r="GP32" s="22">
        <v>5.0000000000000001E-3</v>
      </c>
      <c r="GQ32" s="22">
        <v>7.4999999999999997E-3</v>
      </c>
      <c r="GR32" s="22">
        <v>5.4000000000000003E-3</v>
      </c>
      <c r="GS32" s="22">
        <v>6.7999999999999996E-3</v>
      </c>
      <c r="GT32" s="22">
        <v>7.1000000000000004E-3</v>
      </c>
      <c r="GU32" s="22">
        <v>6.3E-3</v>
      </c>
      <c r="GV32" s="22">
        <v>5.1000000000000004E-3</v>
      </c>
      <c r="GW32" s="22">
        <v>3.8E-3</v>
      </c>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row>
    <row r="33" spans="1:313" s="10" customFormat="1" x14ac:dyDescent="0.25">
      <c r="A33" s="10" t="s">
        <v>116</v>
      </c>
      <c r="B33" s="22" t="s">
        <v>361</v>
      </c>
      <c r="C33" s="22">
        <v>5470</v>
      </c>
      <c r="D33" s="22">
        <v>5510</v>
      </c>
      <c r="E33" s="22">
        <v>5730</v>
      </c>
      <c r="F33" s="22">
        <v>6060</v>
      </c>
      <c r="G33" s="22">
        <v>74800</v>
      </c>
      <c r="H33" s="22">
        <v>74000</v>
      </c>
      <c r="I33" s="22">
        <v>75400</v>
      </c>
      <c r="J33" s="22">
        <v>76000</v>
      </c>
      <c r="K33" s="22">
        <v>75600</v>
      </c>
      <c r="L33" s="22">
        <v>75100</v>
      </c>
      <c r="M33" s="22">
        <v>80200</v>
      </c>
      <c r="N33" s="22">
        <v>77000</v>
      </c>
      <c r="O33" s="22">
        <v>80200</v>
      </c>
      <c r="P33" s="22">
        <v>78400</v>
      </c>
      <c r="Q33" s="22">
        <v>81400</v>
      </c>
      <c r="R33" s="22">
        <v>76000</v>
      </c>
      <c r="S33" s="22">
        <v>72100</v>
      </c>
      <c r="T33" s="22">
        <v>78100</v>
      </c>
      <c r="U33" s="22">
        <v>76500</v>
      </c>
      <c r="V33" s="16"/>
      <c r="W33" s="22">
        <v>4850</v>
      </c>
      <c r="X33" s="22">
        <v>5720</v>
      </c>
      <c r="Y33" s="22">
        <v>5470</v>
      </c>
      <c r="Z33" s="22">
        <v>103600</v>
      </c>
      <c r="AA33" s="22">
        <v>107800</v>
      </c>
      <c r="AB33" s="22">
        <v>106100</v>
      </c>
      <c r="AC33" s="22">
        <v>108900</v>
      </c>
      <c r="AD33" s="22">
        <v>108100</v>
      </c>
      <c r="AE33" s="22">
        <v>105700</v>
      </c>
      <c r="AF33" s="22">
        <v>111900</v>
      </c>
      <c r="AG33" s="22">
        <v>109200</v>
      </c>
      <c r="AH33" s="22">
        <v>111400</v>
      </c>
      <c r="AI33" s="22">
        <v>113200</v>
      </c>
      <c r="AJ33" s="22">
        <v>112300</v>
      </c>
      <c r="AK33" s="22">
        <v>110800</v>
      </c>
      <c r="AL33" s="22">
        <v>110800</v>
      </c>
      <c r="AM33" s="22">
        <v>111400</v>
      </c>
      <c r="AN33" s="22">
        <v>110000</v>
      </c>
      <c r="AO33" s="22">
        <v>103300</v>
      </c>
      <c r="AP33" s="22">
        <v>107600</v>
      </c>
      <c r="AQ33" s="22">
        <v>109600</v>
      </c>
      <c r="AS33" s="22">
        <v>4860</v>
      </c>
      <c r="AT33" s="22">
        <v>4240</v>
      </c>
      <c r="AU33" s="22">
        <v>4460</v>
      </c>
      <c r="AV33" s="22">
        <v>4430</v>
      </c>
      <c r="AW33" s="22">
        <v>3790</v>
      </c>
      <c r="AX33" s="22">
        <v>3820</v>
      </c>
      <c r="AY33" s="22">
        <v>75200</v>
      </c>
      <c r="AZ33" s="22">
        <v>71400</v>
      </c>
      <c r="BA33" s="22">
        <v>71400</v>
      </c>
      <c r="BB33" s="22">
        <v>73400</v>
      </c>
      <c r="BC33" s="22">
        <v>73500</v>
      </c>
      <c r="BD33" s="22">
        <v>71100</v>
      </c>
      <c r="BE33" s="22">
        <v>73600</v>
      </c>
      <c r="BF33" s="22">
        <v>74200</v>
      </c>
      <c r="BG33" s="22">
        <v>71400</v>
      </c>
      <c r="BH33" s="22">
        <v>71000</v>
      </c>
      <c r="BI33" s="22">
        <v>74100</v>
      </c>
      <c r="BJ33" s="22">
        <v>70800</v>
      </c>
      <c r="BK33" s="22">
        <v>73000</v>
      </c>
      <c r="BL33" s="22">
        <v>75600</v>
      </c>
      <c r="BM33" s="22">
        <v>66300</v>
      </c>
      <c r="BN33" s="22">
        <v>81600</v>
      </c>
      <c r="BO33" s="22">
        <v>72100</v>
      </c>
      <c r="BP33"/>
      <c r="BQ33" s="22">
        <v>4330</v>
      </c>
      <c r="BR33" s="22">
        <v>4220</v>
      </c>
      <c r="BS33" s="22">
        <v>4230</v>
      </c>
      <c r="BT33" s="22">
        <v>3890</v>
      </c>
      <c r="BU33" s="22">
        <v>4250</v>
      </c>
      <c r="BV33" s="22">
        <v>58700</v>
      </c>
      <c r="BW33" s="22">
        <v>61400</v>
      </c>
      <c r="BX33" s="22">
        <v>65700</v>
      </c>
      <c r="BY33" s="22">
        <v>51400</v>
      </c>
      <c r="BZ33" s="22">
        <v>57200</v>
      </c>
      <c r="CA33" s="22">
        <v>55700</v>
      </c>
      <c r="CB33" s="22">
        <v>56700</v>
      </c>
      <c r="CC33" s="22">
        <v>62000</v>
      </c>
      <c r="CD33" s="22">
        <v>57800</v>
      </c>
      <c r="CE33" s="22">
        <v>79700</v>
      </c>
      <c r="CF33" s="22">
        <v>58100</v>
      </c>
      <c r="CG33" s="22">
        <v>58100</v>
      </c>
      <c r="CH33" s="22">
        <v>55400</v>
      </c>
      <c r="CI33" s="22">
        <v>58800</v>
      </c>
      <c r="CJ33" s="22">
        <v>62900</v>
      </c>
      <c r="CK33" s="22">
        <v>66400</v>
      </c>
      <c r="CL33"/>
      <c r="CM33" s="41">
        <v>4880</v>
      </c>
      <c r="CN33" s="41">
        <v>5910</v>
      </c>
      <c r="CO33" s="41">
        <v>5440</v>
      </c>
      <c r="CP33" s="41">
        <v>4910</v>
      </c>
      <c r="CQ33" s="41">
        <v>5940</v>
      </c>
      <c r="CR33" s="41">
        <v>5460</v>
      </c>
      <c r="CS33" s="41">
        <v>7990</v>
      </c>
      <c r="CT33" s="41">
        <v>5690</v>
      </c>
      <c r="CU33" s="41">
        <v>5340</v>
      </c>
      <c r="CV33" s="41">
        <v>4760</v>
      </c>
      <c r="CW33" s="41">
        <v>5490</v>
      </c>
      <c r="CX33" s="41">
        <v>5880</v>
      </c>
      <c r="CY33" s="41">
        <v>5070</v>
      </c>
      <c r="CZ33" s="41">
        <v>5080</v>
      </c>
      <c r="DA33" s="41">
        <v>75500</v>
      </c>
      <c r="DB33" s="41">
        <v>75600</v>
      </c>
      <c r="DC33" s="41">
        <v>79500</v>
      </c>
      <c r="DD33" s="41">
        <v>71600</v>
      </c>
      <c r="DE33" s="41">
        <v>70900</v>
      </c>
      <c r="DF33" s="41">
        <v>74300</v>
      </c>
      <c r="DG33" s="41">
        <v>76100</v>
      </c>
      <c r="DH33" s="41">
        <v>75400</v>
      </c>
      <c r="DI33" s="41">
        <v>73800</v>
      </c>
      <c r="DJ33" s="41">
        <v>74800</v>
      </c>
      <c r="DK33" s="41">
        <v>76000</v>
      </c>
      <c r="DL33" s="41">
        <v>78800</v>
      </c>
      <c r="DM33" s="41">
        <v>74200</v>
      </c>
      <c r="DN33" s="41">
        <v>72400</v>
      </c>
      <c r="DO33" s="41">
        <v>76000</v>
      </c>
      <c r="DP33" s="41">
        <v>69600</v>
      </c>
      <c r="DQ33" s="41">
        <v>73400</v>
      </c>
      <c r="DR33" s="41">
        <v>80800</v>
      </c>
      <c r="DS33" s="16"/>
      <c r="DT33" s="22">
        <v>75300</v>
      </c>
      <c r="DU33" s="22">
        <v>76800</v>
      </c>
      <c r="DV33" s="22">
        <v>76600</v>
      </c>
      <c r="DW33" s="22">
        <v>79100</v>
      </c>
      <c r="DX33" s="22">
        <v>76400</v>
      </c>
      <c r="DY33" s="22">
        <v>75900</v>
      </c>
      <c r="DZ33" s="22">
        <v>81500</v>
      </c>
      <c r="EA33" s="22">
        <v>77300</v>
      </c>
      <c r="EB33" s="22">
        <v>82900</v>
      </c>
      <c r="EC33" s="22">
        <v>77500</v>
      </c>
      <c r="ED33" s="22">
        <v>77100</v>
      </c>
      <c r="EE33" s="22">
        <v>80600</v>
      </c>
      <c r="EF33" s="22">
        <v>81600</v>
      </c>
      <c r="EG33" s="16"/>
      <c r="EH33" s="22">
        <v>97500</v>
      </c>
      <c r="EI33" s="22">
        <v>94800</v>
      </c>
      <c r="EJ33" s="22">
        <v>99840</v>
      </c>
      <c r="EK33" s="22">
        <v>96500</v>
      </c>
      <c r="EL33" s="22">
        <v>99000</v>
      </c>
      <c r="EM33" s="22">
        <v>97500</v>
      </c>
      <c r="EN33" s="22">
        <v>100300</v>
      </c>
      <c r="EO33" s="22">
        <v>95000</v>
      </c>
      <c r="EP33" s="22">
        <v>99500</v>
      </c>
      <c r="EQ33" s="22">
        <v>97200</v>
      </c>
      <c r="ER33" s="22">
        <v>99400</v>
      </c>
      <c r="ES33" s="22">
        <v>96700</v>
      </c>
      <c r="ET33" s="22">
        <v>97600</v>
      </c>
      <c r="EU33" s="22">
        <v>95100</v>
      </c>
      <c r="EV33" s="22">
        <v>98300</v>
      </c>
      <c r="EW33" s="22">
        <v>111100</v>
      </c>
      <c r="EX33" s="22">
        <v>102000</v>
      </c>
      <c r="EY33" s="22">
        <v>105800</v>
      </c>
      <c r="EZ33" s="22">
        <v>111100</v>
      </c>
      <c r="FA33" s="16"/>
      <c r="FB33" s="22">
        <v>72100</v>
      </c>
      <c r="FC33" s="22">
        <v>119900</v>
      </c>
      <c r="FD33" s="22">
        <v>108100</v>
      </c>
      <c r="FE33" s="22">
        <v>109800</v>
      </c>
      <c r="FF33" s="22">
        <v>118300</v>
      </c>
      <c r="FG33" s="22">
        <v>126200</v>
      </c>
      <c r="FH33"/>
      <c r="FI33" s="22">
        <v>154300</v>
      </c>
      <c r="FJ33" s="22">
        <v>151900</v>
      </c>
      <c r="FK33" s="22">
        <v>133200</v>
      </c>
      <c r="FL33" s="22">
        <v>204400</v>
      </c>
      <c r="FM33" s="22">
        <v>187500</v>
      </c>
      <c r="FN33" s="22">
        <v>180800</v>
      </c>
      <c r="FO33" s="22">
        <v>163400</v>
      </c>
      <c r="FP33" s="22">
        <v>196000</v>
      </c>
      <c r="FQ33" s="22">
        <v>190000</v>
      </c>
      <c r="FR33" s="22">
        <v>173000</v>
      </c>
      <c r="FS33" s="22">
        <v>177800</v>
      </c>
      <c r="FT33" s="22">
        <v>181000</v>
      </c>
      <c r="FU33" s="22">
        <v>168900</v>
      </c>
      <c r="FV33" s="22">
        <v>169000</v>
      </c>
      <c r="FW33" s="22">
        <v>173000</v>
      </c>
      <c r="FX33" s="22">
        <v>173000</v>
      </c>
      <c r="FY33" s="22">
        <v>146300</v>
      </c>
      <c r="FZ33" s="22">
        <v>174000</v>
      </c>
      <c r="GA33" s="22">
        <v>159000</v>
      </c>
      <c r="GB33" s="22">
        <v>166300</v>
      </c>
      <c r="GC33" s="22">
        <v>151200</v>
      </c>
      <c r="GD33" s="22">
        <v>129500</v>
      </c>
      <c r="GE33" s="22">
        <v>127000</v>
      </c>
      <c r="GF33" s="22">
        <v>174000</v>
      </c>
      <c r="GG33" s="22">
        <v>154700</v>
      </c>
      <c r="GH33" s="22">
        <v>183000</v>
      </c>
      <c r="GI33" s="22">
        <v>186000</v>
      </c>
      <c r="GJ33" s="16"/>
      <c r="GK33" s="22">
        <v>184700</v>
      </c>
      <c r="GL33" s="22">
        <v>165300</v>
      </c>
      <c r="GM33" s="22">
        <v>175100</v>
      </c>
      <c r="GN33" s="22">
        <v>175100</v>
      </c>
      <c r="GO33" s="22">
        <v>165200</v>
      </c>
      <c r="GP33" s="22">
        <v>175900</v>
      </c>
      <c r="GQ33" s="22">
        <v>156500</v>
      </c>
      <c r="GR33" s="22">
        <v>160700</v>
      </c>
      <c r="GS33" s="22">
        <v>167200</v>
      </c>
      <c r="GT33" s="22">
        <v>186000</v>
      </c>
      <c r="GU33" s="22">
        <v>188300</v>
      </c>
      <c r="GV33" s="22">
        <v>159600</v>
      </c>
      <c r="GW33" s="22">
        <v>162500</v>
      </c>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row>
    <row r="34" spans="1:313" s="10" customFormat="1" x14ac:dyDescent="0.25">
      <c r="A34" s="10" t="s">
        <v>117</v>
      </c>
      <c r="B34" s="22" t="s">
        <v>361</v>
      </c>
      <c r="C34" s="22">
        <v>130</v>
      </c>
      <c r="D34" s="22">
        <v>170</v>
      </c>
      <c r="E34" s="22">
        <v>230</v>
      </c>
      <c r="F34" s="22">
        <v>200</v>
      </c>
      <c r="G34" s="22">
        <v>2300</v>
      </c>
      <c r="H34" s="22">
        <v>2700</v>
      </c>
      <c r="I34" s="22">
        <v>1900</v>
      </c>
      <c r="J34" s="22">
        <v>2300</v>
      </c>
      <c r="K34" s="22">
        <v>2100</v>
      </c>
      <c r="L34" s="22">
        <v>2100</v>
      </c>
      <c r="M34" s="22">
        <v>1800</v>
      </c>
      <c r="N34" s="22">
        <v>11000</v>
      </c>
      <c r="O34" s="22">
        <v>3000</v>
      </c>
      <c r="P34" s="22">
        <v>2800</v>
      </c>
      <c r="Q34" s="22">
        <v>3300</v>
      </c>
      <c r="R34" s="22">
        <v>2000</v>
      </c>
      <c r="S34" s="22">
        <v>1800</v>
      </c>
      <c r="T34" s="22">
        <v>2600</v>
      </c>
      <c r="U34" s="22">
        <v>2000</v>
      </c>
      <c r="V34" s="16"/>
      <c r="W34" s="22">
        <v>160</v>
      </c>
      <c r="X34" s="22">
        <v>250</v>
      </c>
      <c r="Y34" s="22">
        <v>130</v>
      </c>
      <c r="Z34" s="22">
        <v>4700</v>
      </c>
      <c r="AA34" s="22">
        <v>4100</v>
      </c>
      <c r="AB34" s="22">
        <v>3800</v>
      </c>
      <c r="AC34" s="22">
        <v>5300</v>
      </c>
      <c r="AD34" s="22">
        <v>3300</v>
      </c>
      <c r="AE34" s="22">
        <v>3900</v>
      </c>
      <c r="AF34" s="22">
        <v>3500</v>
      </c>
      <c r="AG34" s="22">
        <v>4100</v>
      </c>
      <c r="AH34" s="22">
        <v>3300</v>
      </c>
      <c r="AI34" s="22">
        <v>4300</v>
      </c>
      <c r="AJ34" s="22">
        <v>3900</v>
      </c>
      <c r="AK34" s="22">
        <v>3600</v>
      </c>
      <c r="AL34" s="22">
        <v>3300</v>
      </c>
      <c r="AM34" s="22">
        <v>3200</v>
      </c>
      <c r="AN34" s="22">
        <v>4100</v>
      </c>
      <c r="AO34" s="22">
        <v>4100</v>
      </c>
      <c r="AP34" s="22">
        <v>5800</v>
      </c>
      <c r="AQ34" s="22">
        <v>4400</v>
      </c>
      <c r="AS34" s="22">
        <v>390</v>
      </c>
      <c r="AT34" s="22">
        <v>180</v>
      </c>
      <c r="AU34" s="22">
        <v>250</v>
      </c>
      <c r="AV34" s="22">
        <v>190</v>
      </c>
      <c r="AW34" s="22">
        <v>270</v>
      </c>
      <c r="AX34" s="22">
        <v>290</v>
      </c>
      <c r="AY34" s="22">
        <v>2900</v>
      </c>
      <c r="AZ34" s="22">
        <v>3300</v>
      </c>
      <c r="BA34" s="22">
        <v>2800</v>
      </c>
      <c r="BB34" s="22">
        <v>4600</v>
      </c>
      <c r="BC34" s="22">
        <v>2700</v>
      </c>
      <c r="BD34" s="22">
        <v>2900</v>
      </c>
      <c r="BE34" s="22">
        <v>3200</v>
      </c>
      <c r="BF34" s="22">
        <v>2700</v>
      </c>
      <c r="BG34" s="22">
        <v>3100</v>
      </c>
      <c r="BH34" s="22">
        <v>3800</v>
      </c>
      <c r="BI34" s="22">
        <v>4600</v>
      </c>
      <c r="BJ34" s="22">
        <v>3100</v>
      </c>
      <c r="BK34" s="22">
        <v>4800</v>
      </c>
      <c r="BL34" s="22">
        <v>4700</v>
      </c>
      <c r="BM34" s="22">
        <v>6500</v>
      </c>
      <c r="BN34" s="22">
        <v>6000</v>
      </c>
      <c r="BO34" s="22">
        <v>3900</v>
      </c>
      <c r="BP34"/>
      <c r="BQ34" s="22">
        <v>170</v>
      </c>
      <c r="BR34" s="22">
        <v>180</v>
      </c>
      <c r="BS34" s="22">
        <v>380</v>
      </c>
      <c r="BT34" s="22">
        <v>350</v>
      </c>
      <c r="BU34" s="22">
        <v>290</v>
      </c>
      <c r="BV34" s="22">
        <v>3100</v>
      </c>
      <c r="BW34" s="22">
        <v>3600</v>
      </c>
      <c r="BX34" s="22">
        <v>2700</v>
      </c>
      <c r="BY34" s="22">
        <v>1800</v>
      </c>
      <c r="BZ34" s="22">
        <v>2100</v>
      </c>
      <c r="CA34" s="22">
        <v>2700</v>
      </c>
      <c r="CB34" s="22">
        <v>2800</v>
      </c>
      <c r="CC34" s="22">
        <v>2900</v>
      </c>
      <c r="CD34" s="22">
        <v>4700</v>
      </c>
      <c r="CE34" s="22">
        <v>5100</v>
      </c>
      <c r="CF34" s="22">
        <v>1700</v>
      </c>
      <c r="CG34" s="22">
        <v>3700</v>
      </c>
      <c r="CH34" s="22">
        <v>2200</v>
      </c>
      <c r="CI34" s="22">
        <v>4400</v>
      </c>
      <c r="CJ34" s="22">
        <v>2900</v>
      </c>
      <c r="CK34" s="22">
        <v>3000</v>
      </c>
      <c r="CL34"/>
      <c r="CM34" s="41">
        <v>250</v>
      </c>
      <c r="CN34" s="41">
        <v>400</v>
      </c>
      <c r="CO34" s="41">
        <v>330</v>
      </c>
      <c r="CP34" s="41">
        <v>360</v>
      </c>
      <c r="CQ34" s="41">
        <v>400</v>
      </c>
      <c r="CR34" s="41">
        <v>360</v>
      </c>
      <c r="CS34" s="41">
        <v>390</v>
      </c>
      <c r="CT34" s="41">
        <v>370</v>
      </c>
      <c r="CU34" s="41">
        <v>320</v>
      </c>
      <c r="CV34" s="41">
        <v>280</v>
      </c>
      <c r="CW34" s="41">
        <v>350</v>
      </c>
      <c r="CX34" s="41">
        <v>440</v>
      </c>
      <c r="CY34" s="41">
        <v>400</v>
      </c>
      <c r="CZ34" s="41">
        <v>340</v>
      </c>
      <c r="DA34" s="41">
        <v>3800</v>
      </c>
      <c r="DB34" s="41">
        <v>4600</v>
      </c>
      <c r="DC34" s="41">
        <v>4900</v>
      </c>
      <c r="DD34" s="41">
        <v>6500</v>
      </c>
      <c r="DE34" s="41">
        <v>4000</v>
      </c>
      <c r="DF34" s="41">
        <v>5200</v>
      </c>
      <c r="DG34" s="41">
        <v>5200</v>
      </c>
      <c r="DH34" s="41">
        <v>6500</v>
      </c>
      <c r="DI34" s="41">
        <v>4700</v>
      </c>
      <c r="DJ34" s="41">
        <v>4600</v>
      </c>
      <c r="DK34" s="41">
        <v>3800</v>
      </c>
      <c r="DL34" s="41">
        <v>6800</v>
      </c>
      <c r="DM34" s="41">
        <v>4800</v>
      </c>
      <c r="DN34" s="41">
        <v>4600</v>
      </c>
      <c r="DO34" s="41">
        <v>3800</v>
      </c>
      <c r="DP34" s="41">
        <v>4700</v>
      </c>
      <c r="DQ34" s="41">
        <v>4000</v>
      </c>
      <c r="DR34" s="41">
        <v>7700</v>
      </c>
      <c r="DS34" s="16"/>
      <c r="DT34" s="22">
        <v>2600</v>
      </c>
      <c r="DU34" s="22">
        <v>2400</v>
      </c>
      <c r="DV34" s="22">
        <v>2100</v>
      </c>
      <c r="DW34" s="22">
        <v>2300</v>
      </c>
      <c r="DX34" s="22">
        <v>3100</v>
      </c>
      <c r="DY34" s="22">
        <v>2400</v>
      </c>
      <c r="DZ34" s="22">
        <v>5100</v>
      </c>
      <c r="EA34" s="22">
        <v>2000</v>
      </c>
      <c r="EB34" s="22">
        <v>2400</v>
      </c>
      <c r="EC34" s="22">
        <v>1600</v>
      </c>
      <c r="ED34" s="22">
        <v>1900</v>
      </c>
      <c r="EE34" s="22">
        <v>2200</v>
      </c>
      <c r="EF34" s="22">
        <v>2900</v>
      </c>
      <c r="EG34" s="16"/>
      <c r="EH34" s="22">
        <v>2800</v>
      </c>
      <c r="EI34" s="22">
        <v>2700</v>
      </c>
      <c r="EJ34" s="22">
        <v>2500</v>
      </c>
      <c r="EK34" s="22">
        <v>3200</v>
      </c>
      <c r="EL34" s="22">
        <v>2200</v>
      </c>
      <c r="EM34" s="22">
        <v>2700</v>
      </c>
      <c r="EN34" s="22">
        <v>2600</v>
      </c>
      <c r="EO34" s="22">
        <v>3000</v>
      </c>
      <c r="EP34" s="22">
        <v>2700</v>
      </c>
      <c r="EQ34" s="22">
        <v>3700</v>
      </c>
      <c r="ER34" s="22">
        <v>3300</v>
      </c>
      <c r="ES34" s="22">
        <v>3800</v>
      </c>
      <c r="ET34" s="22">
        <v>4100</v>
      </c>
      <c r="EU34" s="22">
        <v>2900</v>
      </c>
      <c r="EV34" s="22">
        <v>3400</v>
      </c>
      <c r="EW34" s="22">
        <v>4500</v>
      </c>
      <c r="EX34" s="22">
        <v>2200</v>
      </c>
      <c r="EY34" s="22">
        <v>2800</v>
      </c>
      <c r="EZ34" s="22">
        <v>4300</v>
      </c>
      <c r="FA34" s="16"/>
      <c r="FB34" s="22">
        <v>2500</v>
      </c>
      <c r="FC34" s="22">
        <v>3600</v>
      </c>
      <c r="FD34" s="22">
        <v>2400</v>
      </c>
      <c r="FE34" s="22">
        <v>3300</v>
      </c>
      <c r="FF34" s="22">
        <v>3000</v>
      </c>
      <c r="FG34" s="22">
        <v>4400</v>
      </c>
      <c r="FH34"/>
      <c r="FI34" s="22">
        <v>8800</v>
      </c>
      <c r="FJ34" s="22">
        <v>7200</v>
      </c>
      <c r="FK34" s="22">
        <v>6000</v>
      </c>
      <c r="FL34" s="22">
        <v>9400</v>
      </c>
      <c r="FM34" s="22">
        <v>8800</v>
      </c>
      <c r="FN34" s="22">
        <v>9300</v>
      </c>
      <c r="FO34" s="22">
        <v>7400</v>
      </c>
      <c r="FP34" s="22">
        <v>14000</v>
      </c>
      <c r="FQ34" s="22">
        <v>17000</v>
      </c>
      <c r="FR34" s="22">
        <v>15000</v>
      </c>
      <c r="FS34" s="22">
        <v>8800</v>
      </c>
      <c r="FT34" s="22">
        <v>10000</v>
      </c>
      <c r="FU34" s="22">
        <v>8800</v>
      </c>
      <c r="FV34" s="22">
        <v>11000</v>
      </c>
      <c r="FW34" s="22">
        <v>10000</v>
      </c>
      <c r="FX34" s="22">
        <v>10000</v>
      </c>
      <c r="FY34" s="22">
        <v>7100</v>
      </c>
      <c r="FZ34" s="22">
        <v>11000</v>
      </c>
      <c r="GA34" s="22">
        <v>7500</v>
      </c>
      <c r="GB34" s="22">
        <v>9200</v>
      </c>
      <c r="GC34" s="22">
        <v>7300</v>
      </c>
      <c r="GD34" s="22">
        <v>5200</v>
      </c>
      <c r="GE34" s="22">
        <v>13000</v>
      </c>
      <c r="GF34" s="22">
        <v>11000</v>
      </c>
      <c r="GG34" s="22">
        <v>8600</v>
      </c>
      <c r="GH34" s="22">
        <v>15000</v>
      </c>
      <c r="GI34" s="22">
        <v>13000</v>
      </c>
      <c r="GJ34" s="16"/>
      <c r="GK34" s="22">
        <v>4700</v>
      </c>
      <c r="GL34" s="22">
        <v>4700</v>
      </c>
      <c r="GM34" s="22">
        <v>4800</v>
      </c>
      <c r="GN34" s="22">
        <v>5800</v>
      </c>
      <c r="GO34" s="22">
        <v>4600</v>
      </c>
      <c r="GP34" s="22">
        <v>6400</v>
      </c>
      <c r="GQ34" s="22">
        <v>6500</v>
      </c>
      <c r="GR34" s="22">
        <v>4800</v>
      </c>
      <c r="GS34" s="22">
        <v>7700</v>
      </c>
      <c r="GT34" s="22">
        <v>9700</v>
      </c>
      <c r="GU34" s="22">
        <v>5600</v>
      </c>
      <c r="GV34" s="22">
        <v>5700</v>
      </c>
      <c r="GW34" s="22">
        <v>5800</v>
      </c>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row>
    <row r="35" spans="1:313" s="10" customFormat="1" x14ac:dyDescent="0.25">
      <c r="A35" s="10" t="s">
        <v>118</v>
      </c>
      <c r="B35" s="22">
        <v>344500</v>
      </c>
      <c r="C35" s="22">
        <v>333500</v>
      </c>
      <c r="D35" s="22">
        <v>334900</v>
      </c>
      <c r="E35" s="22">
        <v>333400</v>
      </c>
      <c r="F35" s="22">
        <v>352000</v>
      </c>
      <c r="G35" s="22">
        <v>185300</v>
      </c>
      <c r="H35" s="22">
        <v>184000</v>
      </c>
      <c r="I35" s="22">
        <v>184200</v>
      </c>
      <c r="J35" s="22">
        <v>188400</v>
      </c>
      <c r="K35" s="22">
        <v>185000</v>
      </c>
      <c r="L35" s="22">
        <v>187500</v>
      </c>
      <c r="M35" s="22">
        <v>191600</v>
      </c>
      <c r="N35" s="22">
        <v>182000</v>
      </c>
      <c r="O35" s="22">
        <v>191500</v>
      </c>
      <c r="P35" s="22">
        <v>188600</v>
      </c>
      <c r="Q35" s="22">
        <v>193200</v>
      </c>
      <c r="R35" s="22">
        <v>190400</v>
      </c>
      <c r="S35" s="22">
        <v>193800</v>
      </c>
      <c r="T35" s="22">
        <v>191900</v>
      </c>
      <c r="U35" s="22">
        <v>184500</v>
      </c>
      <c r="V35" s="16"/>
      <c r="W35" s="22">
        <v>360000</v>
      </c>
      <c r="X35" s="22">
        <v>349000</v>
      </c>
      <c r="Y35" s="22">
        <v>366600</v>
      </c>
      <c r="Z35" s="22">
        <v>185800</v>
      </c>
      <c r="AA35" s="22">
        <v>194900</v>
      </c>
      <c r="AB35" s="22">
        <v>189200</v>
      </c>
      <c r="AC35" s="22">
        <v>192700</v>
      </c>
      <c r="AD35" s="22">
        <v>192500</v>
      </c>
      <c r="AE35" s="22">
        <v>191400</v>
      </c>
      <c r="AF35" s="22">
        <v>197000</v>
      </c>
      <c r="AG35" s="22">
        <v>194100</v>
      </c>
      <c r="AH35" s="22">
        <v>197400</v>
      </c>
      <c r="AI35" s="22">
        <v>201200</v>
      </c>
      <c r="AJ35" s="22">
        <v>195600</v>
      </c>
      <c r="AK35" s="22">
        <v>189500</v>
      </c>
      <c r="AL35" s="22">
        <v>198400</v>
      </c>
      <c r="AM35" s="22">
        <v>193500</v>
      </c>
      <c r="AN35" s="22">
        <v>201800</v>
      </c>
      <c r="AO35" s="22">
        <v>193200</v>
      </c>
      <c r="AP35" s="22">
        <v>191000</v>
      </c>
      <c r="AQ35" s="22">
        <v>199400</v>
      </c>
      <c r="AS35" s="22">
        <v>361000</v>
      </c>
      <c r="AT35" s="22">
        <v>348000</v>
      </c>
      <c r="AU35" s="22">
        <v>359000</v>
      </c>
      <c r="AV35" s="22">
        <v>367000</v>
      </c>
      <c r="AW35" s="22">
        <v>378000</v>
      </c>
      <c r="AX35" s="22">
        <v>343000</v>
      </c>
      <c r="AY35" s="22">
        <v>201600</v>
      </c>
      <c r="AZ35" s="22">
        <v>208100</v>
      </c>
      <c r="BA35" s="22">
        <v>203600</v>
      </c>
      <c r="BB35" s="22">
        <v>211000</v>
      </c>
      <c r="BC35" s="22">
        <v>193200</v>
      </c>
      <c r="BD35" s="22">
        <v>220000</v>
      </c>
      <c r="BE35" s="22">
        <v>203800</v>
      </c>
      <c r="BF35" s="22">
        <v>206500</v>
      </c>
      <c r="BG35" s="22">
        <v>208000</v>
      </c>
      <c r="BH35" s="22">
        <v>201300</v>
      </c>
      <c r="BI35" s="22">
        <v>207000</v>
      </c>
      <c r="BJ35" s="22">
        <v>197200</v>
      </c>
      <c r="BK35" s="22">
        <v>196400</v>
      </c>
      <c r="BL35" s="22">
        <v>201900</v>
      </c>
      <c r="BM35" s="22">
        <v>187000</v>
      </c>
      <c r="BN35" s="22">
        <v>218000</v>
      </c>
      <c r="BO35" s="22">
        <v>208000</v>
      </c>
      <c r="BP35"/>
      <c r="BQ35" s="22">
        <v>350000</v>
      </c>
      <c r="BR35" s="22">
        <v>357000</v>
      </c>
      <c r="BS35" s="22">
        <v>351000</v>
      </c>
      <c r="BT35" s="22">
        <v>337000</v>
      </c>
      <c r="BU35" s="22">
        <v>348000</v>
      </c>
      <c r="BV35" s="22">
        <v>196700</v>
      </c>
      <c r="BW35" s="22">
        <v>212000</v>
      </c>
      <c r="BX35" s="22">
        <v>253500</v>
      </c>
      <c r="BY35" s="22">
        <v>221700</v>
      </c>
      <c r="BZ35" s="22">
        <v>211900</v>
      </c>
      <c r="CA35" s="22">
        <v>194900</v>
      </c>
      <c r="CB35" s="22">
        <v>192100</v>
      </c>
      <c r="CC35" s="22">
        <v>192000</v>
      </c>
      <c r="CD35" s="22">
        <v>216000</v>
      </c>
      <c r="CE35" s="22">
        <v>256000</v>
      </c>
      <c r="CF35" s="22">
        <v>201400</v>
      </c>
      <c r="CG35" s="22">
        <v>207300</v>
      </c>
      <c r="CH35" s="22">
        <v>196200</v>
      </c>
      <c r="CI35" s="22">
        <v>207000</v>
      </c>
      <c r="CJ35" s="22">
        <v>214600</v>
      </c>
      <c r="CK35" s="22">
        <v>221000</v>
      </c>
      <c r="CL35"/>
      <c r="CM35" s="41">
        <v>329000</v>
      </c>
      <c r="CN35" s="41">
        <v>351000</v>
      </c>
      <c r="CO35" s="41">
        <v>323000</v>
      </c>
      <c r="CP35" s="41">
        <v>340000</v>
      </c>
      <c r="CQ35" s="41">
        <v>361000</v>
      </c>
      <c r="CR35" s="41">
        <v>350000</v>
      </c>
      <c r="CS35" s="41">
        <v>342000</v>
      </c>
      <c r="CT35" s="41">
        <v>347000</v>
      </c>
      <c r="CU35" s="41">
        <v>335000</v>
      </c>
      <c r="CV35" s="41">
        <v>339000</v>
      </c>
      <c r="CW35" s="41">
        <v>377000</v>
      </c>
      <c r="CX35" s="41">
        <v>365000</v>
      </c>
      <c r="CY35" s="41">
        <v>360000</v>
      </c>
      <c r="CZ35" s="41">
        <v>333000</v>
      </c>
      <c r="DA35" s="41">
        <v>203000</v>
      </c>
      <c r="DB35" s="41">
        <v>208000</v>
      </c>
      <c r="DC35" s="41">
        <v>198000</v>
      </c>
      <c r="DD35" s="41">
        <v>177000</v>
      </c>
      <c r="DE35" s="41">
        <v>188000</v>
      </c>
      <c r="DF35" s="41">
        <v>193000</v>
      </c>
      <c r="DG35" s="41">
        <v>197000</v>
      </c>
      <c r="DH35" s="41">
        <v>196000</v>
      </c>
      <c r="DI35" s="41">
        <v>204400</v>
      </c>
      <c r="DJ35" s="41">
        <v>192900</v>
      </c>
      <c r="DK35" s="41">
        <v>200000</v>
      </c>
      <c r="DL35" s="41">
        <v>198000</v>
      </c>
      <c r="DM35" s="41">
        <v>198000</v>
      </c>
      <c r="DN35" s="41">
        <v>195000</v>
      </c>
      <c r="DO35" s="41">
        <v>190100</v>
      </c>
      <c r="DP35" s="41">
        <v>197000</v>
      </c>
      <c r="DQ35" s="41">
        <v>191000</v>
      </c>
      <c r="DR35" s="41">
        <v>224000</v>
      </c>
      <c r="DS35" s="16"/>
      <c r="DT35" s="22">
        <v>197800</v>
      </c>
      <c r="DU35" s="22">
        <v>199400</v>
      </c>
      <c r="DV35" s="22">
        <v>198800</v>
      </c>
      <c r="DW35" s="22">
        <v>204300</v>
      </c>
      <c r="DX35" s="22">
        <v>193400</v>
      </c>
      <c r="DY35" s="22">
        <v>195700</v>
      </c>
      <c r="DZ35" s="22">
        <v>198300</v>
      </c>
      <c r="EA35" s="22">
        <v>195600</v>
      </c>
      <c r="EB35" s="22">
        <v>202800</v>
      </c>
      <c r="EC35" s="22">
        <v>201700</v>
      </c>
      <c r="ED35" s="22">
        <v>195500</v>
      </c>
      <c r="EE35" s="22">
        <v>197500</v>
      </c>
      <c r="EF35" s="22">
        <v>198800</v>
      </c>
      <c r="EG35" s="16"/>
      <c r="EH35" s="22">
        <v>176400</v>
      </c>
      <c r="EI35" s="22">
        <v>188900</v>
      </c>
      <c r="EJ35" s="22">
        <v>185900</v>
      </c>
      <c r="EK35" s="22">
        <v>180100</v>
      </c>
      <c r="EL35" s="22">
        <v>182300</v>
      </c>
      <c r="EM35" s="22">
        <v>177400</v>
      </c>
      <c r="EN35" s="22">
        <v>180900</v>
      </c>
      <c r="EO35" s="22">
        <v>184000</v>
      </c>
      <c r="EP35" s="22">
        <v>179600</v>
      </c>
      <c r="EQ35" s="22">
        <v>183900</v>
      </c>
      <c r="ER35" s="22">
        <v>183900</v>
      </c>
      <c r="ES35" s="22">
        <v>174200</v>
      </c>
      <c r="ET35" s="22">
        <v>176800</v>
      </c>
      <c r="EU35" s="22">
        <v>177100</v>
      </c>
      <c r="EV35" s="22">
        <v>171100</v>
      </c>
      <c r="EW35" s="22">
        <v>182300</v>
      </c>
      <c r="EX35" s="22">
        <v>184200</v>
      </c>
      <c r="EY35" s="22">
        <v>187600</v>
      </c>
      <c r="EZ35" s="22">
        <v>186300</v>
      </c>
      <c r="FA35" s="16"/>
      <c r="FB35" s="22">
        <v>140100</v>
      </c>
      <c r="FC35" s="22">
        <v>186100</v>
      </c>
      <c r="FD35" s="22">
        <v>188900</v>
      </c>
      <c r="FE35" s="22">
        <v>181300</v>
      </c>
      <c r="FF35" s="22">
        <v>182000</v>
      </c>
      <c r="FG35" s="22">
        <v>180800</v>
      </c>
      <c r="FH35"/>
      <c r="FI35" s="22">
        <v>204000</v>
      </c>
      <c r="FJ35" s="22">
        <v>236000</v>
      </c>
      <c r="FK35" s="22">
        <v>231000</v>
      </c>
      <c r="FL35" s="22">
        <v>275000</v>
      </c>
      <c r="FM35" s="22">
        <v>242000</v>
      </c>
      <c r="FN35" s="22">
        <v>145000</v>
      </c>
      <c r="FO35" s="22">
        <v>153200</v>
      </c>
      <c r="FP35" s="22">
        <v>203000</v>
      </c>
      <c r="FQ35" s="22">
        <v>208000</v>
      </c>
      <c r="FR35" s="22">
        <v>156000</v>
      </c>
      <c r="FS35" s="22">
        <v>150300</v>
      </c>
      <c r="FT35" s="22">
        <v>141700</v>
      </c>
      <c r="FU35" s="22">
        <v>166100</v>
      </c>
      <c r="FV35" s="22">
        <v>145500</v>
      </c>
      <c r="FW35" s="22">
        <v>138000</v>
      </c>
      <c r="FX35" s="22">
        <v>155400</v>
      </c>
      <c r="FY35" s="22">
        <v>155100</v>
      </c>
      <c r="FZ35" s="22">
        <v>148000</v>
      </c>
      <c r="GA35" s="22">
        <v>150600</v>
      </c>
      <c r="GB35" s="22">
        <v>158600</v>
      </c>
      <c r="GC35" s="22">
        <v>155600</v>
      </c>
      <c r="GD35" s="22">
        <v>221300</v>
      </c>
      <c r="GE35" s="22">
        <v>152000</v>
      </c>
      <c r="GF35" s="22">
        <v>147700</v>
      </c>
      <c r="GG35" s="22">
        <v>137600</v>
      </c>
      <c r="GH35" s="22">
        <v>149600</v>
      </c>
      <c r="GI35" s="22">
        <v>141900</v>
      </c>
      <c r="GJ35" s="16"/>
      <c r="GK35" s="22">
        <v>142700</v>
      </c>
      <c r="GL35" s="22">
        <v>159100</v>
      </c>
      <c r="GM35" s="22">
        <v>159600</v>
      </c>
      <c r="GN35" s="22">
        <v>162100</v>
      </c>
      <c r="GO35" s="22">
        <v>173000</v>
      </c>
      <c r="GP35" s="22">
        <v>167400</v>
      </c>
      <c r="GQ35" s="22">
        <v>145500</v>
      </c>
      <c r="GR35" s="22">
        <v>154700</v>
      </c>
      <c r="GS35" s="22">
        <v>159500</v>
      </c>
      <c r="GT35" s="22">
        <v>159900</v>
      </c>
      <c r="GU35" s="22">
        <v>154600</v>
      </c>
      <c r="GV35" s="22">
        <v>187700</v>
      </c>
      <c r="GW35" s="22">
        <v>165200</v>
      </c>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row>
    <row r="36" spans="1:313" s="10" customFormat="1" ht="14.1" customHeight="1" x14ac:dyDescent="0.25">
      <c r="A36" s="10" t="s">
        <v>119</v>
      </c>
      <c r="B36" s="22">
        <v>8300</v>
      </c>
      <c r="C36" s="22">
        <v>7400</v>
      </c>
      <c r="D36" s="22">
        <v>8000</v>
      </c>
      <c r="E36" s="22">
        <v>7100</v>
      </c>
      <c r="F36" s="22">
        <v>13000</v>
      </c>
      <c r="G36" s="22">
        <v>5000</v>
      </c>
      <c r="H36" s="22">
        <v>6500</v>
      </c>
      <c r="I36" s="22">
        <v>5000</v>
      </c>
      <c r="J36" s="22">
        <v>5400</v>
      </c>
      <c r="K36" s="22">
        <v>5200</v>
      </c>
      <c r="L36" s="22">
        <v>4200</v>
      </c>
      <c r="M36" s="22">
        <v>4900</v>
      </c>
      <c r="N36" s="22">
        <v>19000</v>
      </c>
      <c r="O36" s="22">
        <v>5800</v>
      </c>
      <c r="P36" s="22">
        <v>5800</v>
      </c>
      <c r="Q36" s="22">
        <v>5300</v>
      </c>
      <c r="R36" s="22">
        <v>3700</v>
      </c>
      <c r="S36" s="22">
        <v>4200</v>
      </c>
      <c r="T36" s="22">
        <v>4400</v>
      </c>
      <c r="U36" s="22">
        <v>4200</v>
      </c>
      <c r="V36" s="16"/>
      <c r="W36" s="22">
        <v>10000</v>
      </c>
      <c r="X36" s="22">
        <v>14000</v>
      </c>
      <c r="Y36" s="22">
        <v>9000</v>
      </c>
      <c r="Z36" s="22">
        <v>6700</v>
      </c>
      <c r="AA36" s="22">
        <v>4800</v>
      </c>
      <c r="AB36" s="22">
        <v>4600</v>
      </c>
      <c r="AC36" s="22">
        <v>7800</v>
      </c>
      <c r="AD36" s="22">
        <v>7100</v>
      </c>
      <c r="AE36" s="22">
        <v>5200</v>
      </c>
      <c r="AF36" s="22">
        <v>5600</v>
      </c>
      <c r="AG36" s="22">
        <v>6300</v>
      </c>
      <c r="AH36" s="22">
        <v>5000</v>
      </c>
      <c r="AI36" s="22">
        <v>5700</v>
      </c>
      <c r="AJ36" s="22">
        <v>4000</v>
      </c>
      <c r="AK36" s="22">
        <v>5000</v>
      </c>
      <c r="AL36" s="22">
        <v>5400</v>
      </c>
      <c r="AM36" s="22">
        <v>5100</v>
      </c>
      <c r="AN36" s="22">
        <v>5500</v>
      </c>
      <c r="AO36" s="22">
        <v>8200</v>
      </c>
      <c r="AP36" s="22">
        <v>6300</v>
      </c>
      <c r="AQ36" s="22">
        <v>5200</v>
      </c>
      <c r="AS36" s="22">
        <v>24000</v>
      </c>
      <c r="AT36" s="22">
        <v>20000</v>
      </c>
      <c r="AU36" s="22">
        <v>10000</v>
      </c>
      <c r="AV36" s="22">
        <v>11000</v>
      </c>
      <c r="AW36" s="22">
        <v>27000</v>
      </c>
      <c r="AX36" s="22">
        <v>17000</v>
      </c>
      <c r="AY36" s="22">
        <v>8000</v>
      </c>
      <c r="AZ36" s="22">
        <v>7800</v>
      </c>
      <c r="BA36" s="22">
        <v>8400</v>
      </c>
      <c r="BB36" s="22">
        <v>14000</v>
      </c>
      <c r="BC36" s="22">
        <v>6700</v>
      </c>
      <c r="BD36" s="22">
        <v>10000</v>
      </c>
      <c r="BE36" s="22">
        <v>9200</v>
      </c>
      <c r="BF36" s="22">
        <v>5800</v>
      </c>
      <c r="BG36" s="22">
        <v>11000</v>
      </c>
      <c r="BH36" s="22">
        <v>8100</v>
      </c>
      <c r="BI36" s="22">
        <v>10000</v>
      </c>
      <c r="BJ36" s="22">
        <v>8500</v>
      </c>
      <c r="BK36" s="22">
        <v>9300</v>
      </c>
      <c r="BL36" s="22">
        <v>8100</v>
      </c>
      <c r="BM36" s="22">
        <v>18000</v>
      </c>
      <c r="BN36" s="22">
        <v>12000</v>
      </c>
      <c r="BO36" s="22">
        <v>13000</v>
      </c>
      <c r="BP36"/>
      <c r="BQ36" s="22">
        <v>16000</v>
      </c>
      <c r="BR36" s="22">
        <v>24000</v>
      </c>
      <c r="BS36" s="22">
        <v>19000</v>
      </c>
      <c r="BT36" s="22">
        <v>23000</v>
      </c>
      <c r="BU36" s="22">
        <v>18000</v>
      </c>
      <c r="BV36" s="22">
        <v>8600</v>
      </c>
      <c r="BW36" s="22">
        <v>9600</v>
      </c>
      <c r="BX36" s="22">
        <v>8100</v>
      </c>
      <c r="BY36" s="22">
        <v>7500</v>
      </c>
      <c r="BZ36" s="22">
        <v>8900</v>
      </c>
      <c r="CA36" s="22">
        <v>7600</v>
      </c>
      <c r="CB36" s="22">
        <v>8200</v>
      </c>
      <c r="CC36" s="22">
        <v>10000</v>
      </c>
      <c r="CD36" s="22">
        <v>13000</v>
      </c>
      <c r="CE36" s="22">
        <v>13000</v>
      </c>
      <c r="CF36" s="22">
        <v>5600</v>
      </c>
      <c r="CG36" s="22">
        <v>9200</v>
      </c>
      <c r="CH36" s="22">
        <v>9200</v>
      </c>
      <c r="CI36" s="22">
        <v>12000</v>
      </c>
      <c r="CJ36" s="22">
        <v>8500</v>
      </c>
      <c r="CK36" s="22">
        <v>10000</v>
      </c>
      <c r="CL36"/>
      <c r="CM36" s="41">
        <v>18000</v>
      </c>
      <c r="CN36" s="41">
        <v>23000</v>
      </c>
      <c r="CO36" s="41">
        <v>19000</v>
      </c>
      <c r="CP36" s="41">
        <v>19000</v>
      </c>
      <c r="CQ36" s="41">
        <v>20000</v>
      </c>
      <c r="CR36" s="41">
        <v>14000</v>
      </c>
      <c r="CS36" s="41">
        <v>17000</v>
      </c>
      <c r="CT36" s="41">
        <v>19000</v>
      </c>
      <c r="CU36" s="41">
        <v>24000</v>
      </c>
      <c r="CV36" s="41">
        <v>21000</v>
      </c>
      <c r="CW36" s="41">
        <v>41000</v>
      </c>
      <c r="CX36" s="41">
        <v>20000</v>
      </c>
      <c r="CY36" s="41">
        <v>26000</v>
      </c>
      <c r="CZ36" s="41">
        <v>17000</v>
      </c>
      <c r="DA36" s="41">
        <v>10000</v>
      </c>
      <c r="DB36" s="41">
        <v>10000</v>
      </c>
      <c r="DC36" s="41">
        <v>10000</v>
      </c>
      <c r="DD36" s="41">
        <v>17000</v>
      </c>
      <c r="DE36" s="41">
        <v>11000</v>
      </c>
      <c r="DF36" s="41">
        <v>12000</v>
      </c>
      <c r="DG36" s="41">
        <v>11000</v>
      </c>
      <c r="DH36" s="41">
        <v>14000</v>
      </c>
      <c r="DI36" s="41">
        <v>7900</v>
      </c>
      <c r="DJ36" s="41">
        <v>8800</v>
      </c>
      <c r="DK36" s="41">
        <v>13000</v>
      </c>
      <c r="DL36" s="41">
        <v>13000</v>
      </c>
      <c r="DM36" s="41">
        <v>14000</v>
      </c>
      <c r="DN36" s="41">
        <v>12000</v>
      </c>
      <c r="DO36" s="41">
        <v>8800</v>
      </c>
      <c r="DP36" s="41">
        <v>12000</v>
      </c>
      <c r="DQ36" s="41">
        <v>10000</v>
      </c>
      <c r="DR36" s="41">
        <v>17000</v>
      </c>
      <c r="DS36" s="16"/>
      <c r="DT36" s="22">
        <v>5200</v>
      </c>
      <c r="DU36" s="22">
        <v>5100</v>
      </c>
      <c r="DV36" s="22">
        <v>4400</v>
      </c>
      <c r="DW36" s="22">
        <v>5000</v>
      </c>
      <c r="DX36" s="22">
        <v>6500</v>
      </c>
      <c r="DY36" s="22">
        <v>5200</v>
      </c>
      <c r="DZ36" s="22">
        <v>7400</v>
      </c>
      <c r="EA36" s="22">
        <v>4400</v>
      </c>
      <c r="EB36" s="22">
        <v>5400</v>
      </c>
      <c r="EC36" s="22">
        <v>3700</v>
      </c>
      <c r="ED36" s="22">
        <v>4400</v>
      </c>
      <c r="EE36" s="22">
        <v>4300</v>
      </c>
      <c r="EF36" s="22">
        <v>6300</v>
      </c>
      <c r="EG36" s="16"/>
      <c r="EH36" s="22">
        <v>4200</v>
      </c>
      <c r="EI36" s="22">
        <v>3900</v>
      </c>
      <c r="EJ36" s="22">
        <v>3800</v>
      </c>
      <c r="EK36" s="22">
        <v>4200</v>
      </c>
      <c r="EL36" s="22">
        <v>4700</v>
      </c>
      <c r="EM36" s="22">
        <v>3500</v>
      </c>
      <c r="EN36" s="22">
        <v>4900</v>
      </c>
      <c r="EO36" s="22">
        <v>4600</v>
      </c>
      <c r="EP36" s="22">
        <v>4300</v>
      </c>
      <c r="EQ36" s="22">
        <v>5400</v>
      </c>
      <c r="ER36" s="22">
        <v>4100</v>
      </c>
      <c r="ES36" s="22">
        <v>6800</v>
      </c>
      <c r="ET36" s="22">
        <v>7800</v>
      </c>
      <c r="EU36" s="22">
        <v>5200</v>
      </c>
      <c r="EV36" s="22">
        <v>4500</v>
      </c>
      <c r="EW36" s="22">
        <v>6400</v>
      </c>
      <c r="EX36" s="22">
        <v>4500</v>
      </c>
      <c r="EY36" s="22">
        <v>3800</v>
      </c>
      <c r="EZ36" s="22">
        <v>6700</v>
      </c>
      <c r="FA36" s="16"/>
      <c r="FB36" s="22">
        <v>4100</v>
      </c>
      <c r="FC36" s="22">
        <v>4200</v>
      </c>
      <c r="FD36" s="22">
        <v>3800</v>
      </c>
      <c r="FE36" s="22">
        <v>4800</v>
      </c>
      <c r="FF36" s="22">
        <v>4000</v>
      </c>
      <c r="FG36" s="22">
        <v>5000</v>
      </c>
      <c r="FH36"/>
      <c r="FI36" s="22">
        <v>9400</v>
      </c>
      <c r="FJ36" s="22">
        <v>12000</v>
      </c>
      <c r="FK36" s="22">
        <v>10000</v>
      </c>
      <c r="FL36" s="22">
        <v>11000</v>
      </c>
      <c r="FM36" s="22">
        <v>9600</v>
      </c>
      <c r="FN36" s="22">
        <v>4500</v>
      </c>
      <c r="FO36" s="22">
        <v>4300</v>
      </c>
      <c r="FP36" s="22">
        <v>10000</v>
      </c>
      <c r="FQ36" s="22">
        <v>13000</v>
      </c>
      <c r="FR36" s="22">
        <v>11000</v>
      </c>
      <c r="FS36" s="22">
        <v>6400</v>
      </c>
      <c r="FT36" s="22">
        <v>6200</v>
      </c>
      <c r="FU36" s="22">
        <v>7700</v>
      </c>
      <c r="FV36" s="22">
        <v>6500</v>
      </c>
      <c r="FW36" s="22">
        <v>7000</v>
      </c>
      <c r="FX36" s="22">
        <v>7800</v>
      </c>
      <c r="FY36" s="22">
        <v>4100</v>
      </c>
      <c r="FZ36" s="22">
        <v>7400</v>
      </c>
      <c r="GA36" s="22">
        <v>5900</v>
      </c>
      <c r="GB36" s="22">
        <v>6800</v>
      </c>
      <c r="GC36" s="22">
        <v>6000</v>
      </c>
      <c r="GD36" s="22">
        <v>5500</v>
      </c>
      <c r="GE36" s="22">
        <v>13000</v>
      </c>
      <c r="GF36" s="22">
        <v>6400</v>
      </c>
      <c r="GG36" s="22">
        <v>6200</v>
      </c>
      <c r="GH36" s="22">
        <v>8300</v>
      </c>
      <c r="GI36" s="22">
        <v>5800</v>
      </c>
      <c r="GJ36" s="16"/>
      <c r="GK36" s="22">
        <v>4100</v>
      </c>
      <c r="GL36" s="22">
        <v>4200</v>
      </c>
      <c r="GM36" s="22">
        <v>5100</v>
      </c>
      <c r="GN36" s="22">
        <v>5300</v>
      </c>
      <c r="GO36" s="22">
        <v>3600</v>
      </c>
      <c r="GP36" s="22">
        <v>5300</v>
      </c>
      <c r="GQ36" s="22">
        <v>5400</v>
      </c>
      <c r="GR36" s="22">
        <v>3400</v>
      </c>
      <c r="GS36" s="22">
        <v>6400</v>
      </c>
      <c r="GT36" s="22">
        <v>4700</v>
      </c>
      <c r="GU36" s="22">
        <v>3900</v>
      </c>
      <c r="GV36" s="22">
        <v>4700</v>
      </c>
      <c r="GW36" s="22">
        <v>5800</v>
      </c>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row>
    <row r="37" spans="1:313" s="10" customFormat="1" x14ac:dyDescent="0.25">
      <c r="A37" s="10" t="s">
        <v>120</v>
      </c>
      <c r="B37" s="22">
        <v>61.2</v>
      </c>
      <c r="C37" s="22">
        <v>40.299999999999997</v>
      </c>
      <c r="D37" s="22">
        <v>51.9</v>
      </c>
      <c r="E37" s="22">
        <v>45.2</v>
      </c>
      <c r="F37" s="22">
        <v>40.200000000000003</v>
      </c>
      <c r="G37" s="22">
        <v>48.6</v>
      </c>
      <c r="H37" s="22">
        <v>52</v>
      </c>
      <c r="I37" s="22">
        <v>45.8</v>
      </c>
      <c r="J37" s="22">
        <v>56.6</v>
      </c>
      <c r="K37" s="22">
        <v>54.4</v>
      </c>
      <c r="L37" s="22">
        <v>42.7</v>
      </c>
      <c r="M37" s="22">
        <v>55.4</v>
      </c>
      <c r="N37" s="22">
        <v>37</v>
      </c>
      <c r="O37" s="22">
        <v>57.4</v>
      </c>
      <c r="P37" s="22">
        <v>54</v>
      </c>
      <c r="Q37" s="22">
        <v>57.6</v>
      </c>
      <c r="R37" s="22">
        <v>72.099999999999994</v>
      </c>
      <c r="S37" s="22">
        <v>53.3</v>
      </c>
      <c r="T37" s="22">
        <v>54</v>
      </c>
      <c r="U37" s="22">
        <v>57.7</v>
      </c>
      <c r="V37" s="16"/>
      <c r="W37" s="22">
        <v>53.1</v>
      </c>
      <c r="X37" s="22">
        <v>34</v>
      </c>
      <c r="Y37" s="22">
        <v>35.700000000000003</v>
      </c>
      <c r="Z37" s="22">
        <v>90.5</v>
      </c>
      <c r="AA37" s="22">
        <v>73.2</v>
      </c>
      <c r="AB37" s="22">
        <v>73.8</v>
      </c>
      <c r="AC37" s="22">
        <v>70.900000000000006</v>
      </c>
      <c r="AD37" s="22">
        <v>61.8</v>
      </c>
      <c r="AE37" s="22">
        <v>78.099999999999994</v>
      </c>
      <c r="AF37" s="22">
        <v>73</v>
      </c>
      <c r="AG37" s="22">
        <v>83.2</v>
      </c>
      <c r="AH37" s="22">
        <v>52.5</v>
      </c>
      <c r="AI37" s="22">
        <v>89.7</v>
      </c>
      <c r="AJ37" s="22">
        <v>73.3</v>
      </c>
      <c r="AK37" s="22">
        <v>70.8</v>
      </c>
      <c r="AL37" s="22">
        <v>77.3</v>
      </c>
      <c r="AM37" s="22">
        <v>65.7</v>
      </c>
      <c r="AN37" s="22">
        <v>77.7</v>
      </c>
      <c r="AO37" s="22">
        <v>72.3</v>
      </c>
      <c r="AP37" s="22">
        <v>50.6</v>
      </c>
      <c r="AQ37" s="22">
        <v>76</v>
      </c>
      <c r="AS37" s="22">
        <v>66.400000000000006</v>
      </c>
      <c r="AT37" s="22">
        <v>64.7</v>
      </c>
      <c r="AU37" s="22">
        <v>81.7</v>
      </c>
      <c r="AV37" s="22">
        <v>78.7</v>
      </c>
      <c r="AW37" s="22">
        <v>57</v>
      </c>
      <c r="AX37" s="22">
        <v>70.099999999999994</v>
      </c>
      <c r="AY37" s="22">
        <v>96.3</v>
      </c>
      <c r="AZ37" s="22">
        <v>89.8</v>
      </c>
      <c r="BA37" s="22">
        <v>92.8</v>
      </c>
      <c r="BB37" s="22">
        <v>80.900000000000006</v>
      </c>
      <c r="BC37" s="22">
        <v>100.2</v>
      </c>
      <c r="BD37" s="22">
        <v>129</v>
      </c>
      <c r="BE37" s="22">
        <v>91</v>
      </c>
      <c r="BF37" s="22">
        <v>91.9</v>
      </c>
      <c r="BG37" s="22">
        <v>97.4</v>
      </c>
      <c r="BH37" s="22">
        <v>91.4</v>
      </c>
      <c r="BI37" s="22">
        <v>88.6</v>
      </c>
      <c r="BJ37" s="22">
        <v>87.4</v>
      </c>
      <c r="BK37" s="22">
        <v>73.099999999999994</v>
      </c>
      <c r="BL37" s="22">
        <v>86.3</v>
      </c>
      <c r="BM37" s="22">
        <v>88</v>
      </c>
      <c r="BN37" s="22">
        <v>85.6</v>
      </c>
      <c r="BO37" s="22">
        <v>93.9</v>
      </c>
      <c r="BP37"/>
      <c r="BQ37" s="22">
        <v>180</v>
      </c>
      <c r="BR37" s="22">
        <v>70.7</v>
      </c>
      <c r="BS37" s="22">
        <v>48.3</v>
      </c>
      <c r="BT37" s="22">
        <v>78.8</v>
      </c>
      <c r="BU37" s="22">
        <v>71</v>
      </c>
      <c r="BV37" s="22">
        <v>87.2</v>
      </c>
      <c r="BW37" s="22">
        <v>75.400000000000006</v>
      </c>
      <c r="BX37" s="22">
        <v>266</v>
      </c>
      <c r="BY37" s="22">
        <v>94.7</v>
      </c>
      <c r="BZ37" s="22">
        <v>75.5</v>
      </c>
      <c r="CA37" s="22">
        <v>74.400000000000006</v>
      </c>
      <c r="CB37" s="22">
        <v>79.400000000000006</v>
      </c>
      <c r="CC37" s="22">
        <v>67.099999999999994</v>
      </c>
      <c r="CD37" s="22">
        <v>200</v>
      </c>
      <c r="CE37" s="22">
        <v>409</v>
      </c>
      <c r="CF37" s="22">
        <v>92.9</v>
      </c>
      <c r="CG37" s="22">
        <v>103.3</v>
      </c>
      <c r="CH37" s="22">
        <v>64.900000000000006</v>
      </c>
      <c r="CI37" s="22">
        <v>96.5</v>
      </c>
      <c r="CJ37" s="22">
        <v>114</v>
      </c>
      <c r="CK37" s="22">
        <v>322</v>
      </c>
      <c r="CL37"/>
      <c r="CM37" s="41">
        <v>66.3</v>
      </c>
      <c r="CN37" s="41">
        <v>88.4</v>
      </c>
      <c r="CO37" s="41">
        <v>109</v>
      </c>
      <c r="CP37" s="41">
        <v>89</v>
      </c>
      <c r="CQ37" s="41">
        <v>79.900000000000006</v>
      </c>
      <c r="CR37" s="41">
        <v>94.4</v>
      </c>
      <c r="CS37" s="41">
        <v>85</v>
      </c>
      <c r="CT37" s="41">
        <v>82.1</v>
      </c>
      <c r="CU37" s="41">
        <v>78</v>
      </c>
      <c r="CV37" s="41">
        <v>82</v>
      </c>
      <c r="CW37" s="41">
        <v>92</v>
      </c>
      <c r="CX37" s="41">
        <v>88</v>
      </c>
      <c r="CY37" s="41">
        <v>99</v>
      </c>
      <c r="CZ37" s="41">
        <v>87.2</v>
      </c>
      <c r="DA37" s="41">
        <v>131</v>
      </c>
      <c r="DB37" s="41">
        <v>97</v>
      </c>
      <c r="DC37" s="41">
        <v>126</v>
      </c>
      <c r="DD37" s="41">
        <v>109</v>
      </c>
      <c r="DE37" s="41">
        <v>131.1</v>
      </c>
      <c r="DF37" s="41">
        <v>116.6</v>
      </c>
      <c r="DG37" s="41">
        <v>127</v>
      </c>
      <c r="DH37" s="41">
        <v>120</v>
      </c>
      <c r="DI37" s="41">
        <v>130.1</v>
      </c>
      <c r="DJ37" s="41">
        <v>129.5</v>
      </c>
      <c r="DK37" s="41">
        <v>136</v>
      </c>
      <c r="DL37" s="41">
        <v>128</v>
      </c>
      <c r="DM37" s="41">
        <v>122.2</v>
      </c>
      <c r="DN37" s="41">
        <v>107.6</v>
      </c>
      <c r="DO37" s="41">
        <v>104.5</v>
      </c>
      <c r="DP37" s="41">
        <v>107.9</v>
      </c>
      <c r="DQ37" s="41">
        <v>99.8</v>
      </c>
      <c r="DR37" s="41">
        <v>124</v>
      </c>
      <c r="DS37" s="16"/>
      <c r="DT37" s="22">
        <v>54.9</v>
      </c>
      <c r="DU37" s="22">
        <v>52.5</v>
      </c>
      <c r="DV37" s="22">
        <v>53.6</v>
      </c>
      <c r="DW37" s="22">
        <v>45.5</v>
      </c>
      <c r="DX37" s="22">
        <v>51.6</v>
      </c>
      <c r="DY37" s="22">
        <v>67.400000000000006</v>
      </c>
      <c r="DZ37" s="22">
        <v>61</v>
      </c>
      <c r="EA37" s="22">
        <v>51.6</v>
      </c>
      <c r="EB37" s="22">
        <v>39.799999999999997</v>
      </c>
      <c r="EC37" s="22">
        <v>53.2</v>
      </c>
      <c r="ED37" s="22">
        <v>50.6</v>
      </c>
      <c r="EE37" s="22">
        <v>51.2</v>
      </c>
      <c r="EF37" s="22">
        <v>76.099999999999994</v>
      </c>
      <c r="EG37" s="16"/>
      <c r="EH37" s="22">
        <v>45.2</v>
      </c>
      <c r="EI37" s="22">
        <v>50.4</v>
      </c>
      <c r="EJ37" s="22">
        <v>72.3</v>
      </c>
      <c r="EK37" s="22">
        <v>48.5</v>
      </c>
      <c r="EL37" s="22">
        <v>53.4</v>
      </c>
      <c r="EM37" s="22">
        <v>63.2</v>
      </c>
      <c r="EN37" s="22">
        <v>75.099999999999994</v>
      </c>
      <c r="EO37" s="22">
        <v>82.2</v>
      </c>
      <c r="EP37" s="22">
        <v>54.5</v>
      </c>
      <c r="EQ37" s="22">
        <v>80</v>
      </c>
      <c r="ER37" s="22">
        <v>59</v>
      </c>
      <c r="ES37" s="22">
        <v>74</v>
      </c>
      <c r="ET37" s="22">
        <v>61.4</v>
      </c>
      <c r="EU37" s="22">
        <v>49.2</v>
      </c>
      <c r="EV37" s="22">
        <v>57.6</v>
      </c>
      <c r="EW37" s="22">
        <v>67.400000000000006</v>
      </c>
      <c r="EX37" s="22">
        <v>75.7</v>
      </c>
      <c r="EY37" s="22">
        <v>75.3</v>
      </c>
      <c r="EZ37" s="22">
        <v>51.9</v>
      </c>
      <c r="FA37" s="16"/>
      <c r="FB37" s="22">
        <v>57</v>
      </c>
      <c r="FC37" s="22">
        <v>60</v>
      </c>
      <c r="FD37" s="22">
        <v>61.3</v>
      </c>
      <c r="FE37" s="22">
        <v>60.2</v>
      </c>
      <c r="FF37" s="22">
        <v>44</v>
      </c>
      <c r="FG37" s="22">
        <v>41.9</v>
      </c>
      <c r="FH37"/>
      <c r="FI37" s="22">
        <v>65.400000000000006</v>
      </c>
      <c r="FJ37" s="22">
        <v>91.2</v>
      </c>
      <c r="FK37" s="22">
        <v>67.8</v>
      </c>
      <c r="FL37" s="22">
        <v>66.8</v>
      </c>
      <c r="FM37" s="22">
        <v>64.5</v>
      </c>
      <c r="FN37" s="22">
        <v>66.5</v>
      </c>
      <c r="FO37" s="22">
        <v>52.1</v>
      </c>
      <c r="FP37" s="22">
        <v>71.5</v>
      </c>
      <c r="FQ37" s="22">
        <v>70.599999999999994</v>
      </c>
      <c r="FR37" s="22">
        <v>77.900000000000006</v>
      </c>
      <c r="FS37" s="22">
        <v>83.9</v>
      </c>
      <c r="FT37" s="22">
        <v>73.3</v>
      </c>
      <c r="FU37" s="22">
        <v>72.7</v>
      </c>
      <c r="FV37" s="22">
        <v>74.900000000000006</v>
      </c>
      <c r="FW37" s="22">
        <v>75.8</v>
      </c>
      <c r="FX37" s="22">
        <v>84.3</v>
      </c>
      <c r="FY37" s="22">
        <v>56.2</v>
      </c>
      <c r="FZ37" s="22">
        <v>54.8</v>
      </c>
      <c r="GA37" s="22">
        <v>60</v>
      </c>
      <c r="GB37" s="22">
        <v>66.900000000000006</v>
      </c>
      <c r="GC37" s="22">
        <v>62.8</v>
      </c>
      <c r="GD37" s="22">
        <v>61.6</v>
      </c>
      <c r="GE37" s="22">
        <v>58.4</v>
      </c>
      <c r="GF37" s="22">
        <v>85.1</v>
      </c>
      <c r="GG37" s="22">
        <v>56.9</v>
      </c>
      <c r="GH37" s="22">
        <v>62.4</v>
      </c>
      <c r="GI37" s="22">
        <v>61.7</v>
      </c>
      <c r="GJ37" s="16"/>
      <c r="GK37" s="22">
        <v>97.5</v>
      </c>
      <c r="GL37" s="22">
        <v>52.6</v>
      </c>
      <c r="GM37" s="22">
        <v>72.8</v>
      </c>
      <c r="GN37" s="22">
        <v>60.3</v>
      </c>
      <c r="GO37" s="22">
        <v>51.6</v>
      </c>
      <c r="GP37" s="22">
        <v>58.4</v>
      </c>
      <c r="GQ37" s="22">
        <v>43.5</v>
      </c>
      <c r="GR37" s="22">
        <v>57.3</v>
      </c>
      <c r="GS37" s="22">
        <v>40</v>
      </c>
      <c r="GT37" s="22">
        <v>51.5</v>
      </c>
      <c r="GU37" s="22">
        <v>101.2</v>
      </c>
      <c r="GV37" s="22">
        <v>46.3</v>
      </c>
      <c r="GW37" s="22">
        <v>43.3</v>
      </c>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row>
    <row r="38" spans="1:313" s="10" customFormat="1" x14ac:dyDescent="0.25">
      <c r="A38" s="10" t="s">
        <v>121</v>
      </c>
      <c r="B38" s="22">
        <v>9.4</v>
      </c>
      <c r="C38" s="22">
        <v>8.1</v>
      </c>
      <c r="D38" s="22">
        <v>6.8</v>
      </c>
      <c r="E38" s="22">
        <v>8.3000000000000007</v>
      </c>
      <c r="F38" s="22">
        <v>9.5</v>
      </c>
      <c r="G38" s="22">
        <v>6.6</v>
      </c>
      <c r="H38" s="22">
        <v>8.1</v>
      </c>
      <c r="I38" s="22">
        <v>5.6</v>
      </c>
      <c r="J38" s="22">
        <v>5</v>
      </c>
      <c r="K38" s="22">
        <v>6.5</v>
      </c>
      <c r="L38" s="22">
        <v>5.4</v>
      </c>
      <c r="M38" s="22">
        <v>6.6</v>
      </c>
      <c r="N38" s="22">
        <v>10</v>
      </c>
      <c r="O38" s="22">
        <v>5.8</v>
      </c>
      <c r="P38" s="22">
        <v>5.8</v>
      </c>
      <c r="Q38" s="22">
        <v>8.6</v>
      </c>
      <c r="R38" s="22">
        <v>8.6999999999999993</v>
      </c>
      <c r="S38" s="22">
        <v>5.3</v>
      </c>
      <c r="T38" s="22">
        <v>6.3</v>
      </c>
      <c r="U38" s="22">
        <v>7.9</v>
      </c>
      <c r="V38" s="16"/>
      <c r="W38" s="22">
        <v>7.3</v>
      </c>
      <c r="X38" s="22">
        <v>10</v>
      </c>
      <c r="Y38" s="22">
        <v>7.8</v>
      </c>
      <c r="Z38" s="22">
        <v>8.9</v>
      </c>
      <c r="AA38" s="22">
        <v>7.4</v>
      </c>
      <c r="AB38" s="22">
        <v>4.5</v>
      </c>
      <c r="AC38" s="22">
        <v>8.1</v>
      </c>
      <c r="AD38" s="22">
        <v>6.1</v>
      </c>
      <c r="AE38" s="22">
        <v>6.9</v>
      </c>
      <c r="AF38" s="22">
        <v>5.0999999999999996</v>
      </c>
      <c r="AG38" s="22">
        <v>6.6</v>
      </c>
      <c r="AH38" s="22">
        <v>6.7</v>
      </c>
      <c r="AI38" s="22">
        <v>5.7</v>
      </c>
      <c r="AJ38" s="22">
        <v>6.7</v>
      </c>
      <c r="AK38" s="22">
        <v>7.6</v>
      </c>
      <c r="AL38" s="22">
        <v>7.5</v>
      </c>
      <c r="AM38" s="22">
        <v>5.3</v>
      </c>
      <c r="AN38" s="22">
        <v>5.7</v>
      </c>
      <c r="AO38" s="22">
        <v>9.9</v>
      </c>
      <c r="AP38" s="22">
        <v>8.3000000000000007</v>
      </c>
      <c r="AQ38" s="22">
        <v>4.5999999999999996</v>
      </c>
      <c r="AS38" s="22">
        <v>8.1</v>
      </c>
      <c r="AT38" s="22">
        <v>8.5</v>
      </c>
      <c r="AU38" s="22">
        <v>7.5</v>
      </c>
      <c r="AV38" s="22">
        <v>6.7</v>
      </c>
      <c r="AW38" s="22">
        <v>7</v>
      </c>
      <c r="AX38" s="22">
        <v>7.2</v>
      </c>
      <c r="AY38" s="22">
        <v>6.1</v>
      </c>
      <c r="AZ38" s="22">
        <v>6.5</v>
      </c>
      <c r="BA38" s="22">
        <v>7.3</v>
      </c>
      <c r="BB38" s="22">
        <v>6.9</v>
      </c>
      <c r="BC38" s="22">
        <v>7.5</v>
      </c>
      <c r="BD38" s="22">
        <v>7.7</v>
      </c>
      <c r="BE38" s="22">
        <v>7</v>
      </c>
      <c r="BF38" s="22">
        <v>7.1</v>
      </c>
      <c r="BG38" s="22">
        <v>7.2</v>
      </c>
      <c r="BH38" s="22">
        <v>5.2</v>
      </c>
      <c r="BI38" s="22">
        <v>6.2</v>
      </c>
      <c r="BJ38" s="22">
        <v>5.2</v>
      </c>
      <c r="BK38" s="22">
        <v>6</v>
      </c>
      <c r="BL38" s="22">
        <v>8.1</v>
      </c>
      <c r="BM38" s="22">
        <v>10</v>
      </c>
      <c r="BN38" s="22">
        <v>8</v>
      </c>
      <c r="BO38" s="22">
        <v>6.1</v>
      </c>
      <c r="BP38"/>
      <c r="BQ38" s="22">
        <v>11</v>
      </c>
      <c r="BR38" s="22">
        <v>8.1999999999999993</v>
      </c>
      <c r="BS38" s="22">
        <v>7.1</v>
      </c>
      <c r="BT38" s="22">
        <v>8.6</v>
      </c>
      <c r="BU38" s="22">
        <v>11</v>
      </c>
      <c r="BV38" s="22">
        <v>4.8</v>
      </c>
      <c r="BW38" s="22">
        <v>6</v>
      </c>
      <c r="BX38" s="22">
        <v>14</v>
      </c>
      <c r="BY38" s="22">
        <v>7.4</v>
      </c>
      <c r="BZ38" s="22">
        <v>6.3</v>
      </c>
      <c r="CA38" s="22">
        <v>5.4</v>
      </c>
      <c r="CB38" s="22">
        <v>6</v>
      </c>
      <c r="CC38" s="22">
        <v>5.2</v>
      </c>
      <c r="CD38" s="22">
        <v>13</v>
      </c>
      <c r="CE38" s="22">
        <v>34</v>
      </c>
      <c r="CF38" s="22">
        <v>5</v>
      </c>
      <c r="CG38" s="22">
        <v>5.7</v>
      </c>
      <c r="CH38" s="22">
        <v>5.2</v>
      </c>
      <c r="CI38" s="22">
        <v>6.8</v>
      </c>
      <c r="CJ38" s="22">
        <v>6.7</v>
      </c>
      <c r="CK38" s="22">
        <v>20</v>
      </c>
      <c r="CL38"/>
      <c r="CM38" s="41">
        <v>8.6999999999999993</v>
      </c>
      <c r="CN38" s="41">
        <v>7.8</v>
      </c>
      <c r="CO38" s="41">
        <v>8.4</v>
      </c>
      <c r="CP38" s="41">
        <v>11</v>
      </c>
      <c r="CQ38" s="41">
        <v>6</v>
      </c>
      <c r="CR38" s="41">
        <v>7.1</v>
      </c>
      <c r="CS38" s="41">
        <v>13</v>
      </c>
      <c r="CT38" s="41">
        <v>9.6999999999999993</v>
      </c>
      <c r="CU38" s="41">
        <v>11</v>
      </c>
      <c r="CV38" s="41">
        <v>14</v>
      </c>
      <c r="CW38" s="41">
        <v>13</v>
      </c>
      <c r="CX38" s="41">
        <v>9.6999999999999993</v>
      </c>
      <c r="CY38" s="41">
        <v>10</v>
      </c>
      <c r="CZ38" s="41">
        <v>7.7</v>
      </c>
      <c r="DA38" s="41">
        <v>10</v>
      </c>
      <c r="DB38" s="41">
        <v>7.7</v>
      </c>
      <c r="DC38" s="41">
        <v>11</v>
      </c>
      <c r="DD38" s="41">
        <v>8.3000000000000007</v>
      </c>
      <c r="DE38" s="41">
        <v>8.8000000000000007</v>
      </c>
      <c r="DF38" s="41">
        <v>9.1</v>
      </c>
      <c r="DG38" s="41">
        <v>10</v>
      </c>
      <c r="DH38" s="41">
        <v>8</v>
      </c>
      <c r="DI38" s="41">
        <v>7</v>
      </c>
      <c r="DJ38" s="41">
        <v>9</v>
      </c>
      <c r="DK38" s="41">
        <v>11</v>
      </c>
      <c r="DL38" s="41">
        <v>14</v>
      </c>
      <c r="DM38" s="41">
        <v>9.1999999999999993</v>
      </c>
      <c r="DN38" s="41">
        <v>7.5</v>
      </c>
      <c r="DO38" s="41">
        <v>8.3000000000000007</v>
      </c>
      <c r="DP38" s="41">
        <v>7.4</v>
      </c>
      <c r="DQ38" s="41">
        <v>7.8</v>
      </c>
      <c r="DR38" s="41">
        <v>12</v>
      </c>
      <c r="DS38" s="16"/>
      <c r="DT38" s="22">
        <v>6.3</v>
      </c>
      <c r="DU38" s="22">
        <v>8.1</v>
      </c>
      <c r="DV38" s="22">
        <v>6.8</v>
      </c>
      <c r="DW38" s="22">
        <v>6.3</v>
      </c>
      <c r="DX38" s="22">
        <v>6.8</v>
      </c>
      <c r="DY38" s="22">
        <v>6.7</v>
      </c>
      <c r="DZ38" s="22">
        <v>8.1999999999999993</v>
      </c>
      <c r="EA38" s="22">
        <v>6.6</v>
      </c>
      <c r="EB38" s="22">
        <v>7.4</v>
      </c>
      <c r="EC38" s="22">
        <v>5.9</v>
      </c>
      <c r="ED38" s="22">
        <v>6</v>
      </c>
      <c r="EE38" s="22">
        <v>6.9</v>
      </c>
      <c r="EF38" s="22">
        <v>8.3000000000000007</v>
      </c>
      <c r="EG38" s="16"/>
      <c r="EH38" s="22">
        <v>6.3</v>
      </c>
      <c r="EI38" s="22">
        <v>6.5</v>
      </c>
      <c r="EJ38" s="22">
        <v>5.7</v>
      </c>
      <c r="EK38" s="22">
        <v>4.2</v>
      </c>
      <c r="EL38" s="22">
        <v>5</v>
      </c>
      <c r="EM38" s="22">
        <v>5.5</v>
      </c>
      <c r="EN38" s="22">
        <v>6.7</v>
      </c>
      <c r="EO38" s="22">
        <v>6.4</v>
      </c>
      <c r="EP38" s="22">
        <v>6</v>
      </c>
      <c r="EQ38" s="22">
        <v>10</v>
      </c>
      <c r="ER38" s="22">
        <v>7.2</v>
      </c>
      <c r="ES38" s="22">
        <v>6.1</v>
      </c>
      <c r="ET38" s="22">
        <v>6</v>
      </c>
      <c r="EU38" s="22">
        <v>6.8</v>
      </c>
      <c r="EV38" s="22">
        <v>7.5</v>
      </c>
      <c r="EW38" s="22">
        <v>8.4</v>
      </c>
      <c r="EX38" s="22">
        <v>5.9</v>
      </c>
      <c r="EY38" s="22">
        <v>5</v>
      </c>
      <c r="EZ38" s="22">
        <v>5</v>
      </c>
      <c r="FA38" s="16"/>
      <c r="FB38" s="22">
        <v>7</v>
      </c>
      <c r="FC38" s="22">
        <v>7.2</v>
      </c>
      <c r="FD38" s="22">
        <v>6.2</v>
      </c>
      <c r="FE38" s="22">
        <v>4.7</v>
      </c>
      <c r="FF38" s="22">
        <v>5.4</v>
      </c>
      <c r="FG38" s="22">
        <v>5.9</v>
      </c>
      <c r="FH38"/>
      <c r="FI38" s="22">
        <v>5.4</v>
      </c>
      <c r="FJ38" s="22">
        <v>8.6999999999999993</v>
      </c>
      <c r="FK38" s="22">
        <v>6.6</v>
      </c>
      <c r="FL38" s="22">
        <v>7.3</v>
      </c>
      <c r="FM38" s="22">
        <v>5.3</v>
      </c>
      <c r="FN38" s="22">
        <v>4.4000000000000004</v>
      </c>
      <c r="FO38" s="22">
        <v>4.2</v>
      </c>
      <c r="FP38" s="22">
        <v>5.9</v>
      </c>
      <c r="FQ38" s="22">
        <v>8.4</v>
      </c>
      <c r="FR38" s="22">
        <v>6.6</v>
      </c>
      <c r="FS38" s="22">
        <v>4.5</v>
      </c>
      <c r="FT38" s="22">
        <v>4.0999999999999996</v>
      </c>
      <c r="FU38" s="22">
        <v>4.5999999999999996</v>
      </c>
      <c r="FV38" s="22">
        <v>5.2</v>
      </c>
      <c r="FW38" s="22">
        <v>5.0999999999999996</v>
      </c>
      <c r="FX38" s="22">
        <v>3.9</v>
      </c>
      <c r="FY38" s="22">
        <v>4.8</v>
      </c>
      <c r="FZ38" s="22">
        <v>4.7</v>
      </c>
      <c r="GA38" s="22">
        <v>6.1</v>
      </c>
      <c r="GB38" s="22">
        <v>5.8</v>
      </c>
      <c r="GC38" s="22">
        <v>5.3</v>
      </c>
      <c r="GD38" s="22">
        <v>5.3</v>
      </c>
      <c r="GE38" s="22">
        <v>4.9000000000000004</v>
      </c>
      <c r="GF38" s="22">
        <v>7.4</v>
      </c>
      <c r="GG38" s="22">
        <v>4.4000000000000004</v>
      </c>
      <c r="GH38" s="22">
        <v>7.3</v>
      </c>
      <c r="GI38" s="22">
        <v>5.2</v>
      </c>
      <c r="GJ38" s="16"/>
      <c r="GK38" s="22">
        <v>5.7</v>
      </c>
      <c r="GL38" s="22">
        <v>6.5</v>
      </c>
      <c r="GM38" s="22">
        <v>6.7</v>
      </c>
      <c r="GN38" s="22">
        <v>8.1</v>
      </c>
      <c r="GO38" s="22">
        <v>7.5</v>
      </c>
      <c r="GP38" s="22">
        <v>6.6</v>
      </c>
      <c r="GQ38" s="22">
        <v>5.2</v>
      </c>
      <c r="GR38" s="22">
        <v>7.1</v>
      </c>
      <c r="GS38" s="22">
        <v>6.3</v>
      </c>
      <c r="GT38" s="22">
        <v>4.9000000000000004</v>
      </c>
      <c r="GU38" s="22">
        <v>6.9</v>
      </c>
      <c r="GV38" s="22">
        <v>5.8</v>
      </c>
      <c r="GW38" s="22">
        <v>6.6</v>
      </c>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row>
    <row r="39" spans="1:313" s="10" customFormat="1" x14ac:dyDescent="0.25">
      <c r="A39" s="10" t="s">
        <v>122</v>
      </c>
      <c r="B39" s="22">
        <v>88100</v>
      </c>
      <c r="C39" s="22">
        <v>89900</v>
      </c>
      <c r="D39" s="22">
        <v>89100</v>
      </c>
      <c r="E39" s="22">
        <v>88900</v>
      </c>
      <c r="F39" s="22">
        <v>91200</v>
      </c>
      <c r="G39" s="22">
        <v>75900</v>
      </c>
      <c r="H39" s="22">
        <v>75600</v>
      </c>
      <c r="I39" s="22">
        <v>80500</v>
      </c>
      <c r="J39" s="22">
        <v>72300</v>
      </c>
      <c r="K39" s="22">
        <v>77700</v>
      </c>
      <c r="L39" s="22">
        <v>79700</v>
      </c>
      <c r="M39" s="22">
        <v>82100</v>
      </c>
      <c r="N39" s="22">
        <v>84000</v>
      </c>
      <c r="O39" s="22">
        <v>83000</v>
      </c>
      <c r="P39" s="22">
        <v>79500</v>
      </c>
      <c r="Q39" s="22">
        <v>81800</v>
      </c>
      <c r="R39" s="22">
        <v>79300</v>
      </c>
      <c r="S39" s="22">
        <v>76200</v>
      </c>
      <c r="T39" s="22">
        <v>79200</v>
      </c>
      <c r="U39" s="22">
        <v>80600</v>
      </c>
      <c r="V39" s="16"/>
      <c r="W39" s="22">
        <v>78500</v>
      </c>
      <c r="X39" s="22">
        <v>78200</v>
      </c>
      <c r="Y39" s="22">
        <v>78300</v>
      </c>
      <c r="Z39" s="22">
        <v>75400</v>
      </c>
      <c r="AA39" s="22">
        <v>78300</v>
      </c>
      <c r="AB39" s="22">
        <v>76700</v>
      </c>
      <c r="AC39" s="22">
        <v>77200</v>
      </c>
      <c r="AD39" s="22">
        <v>77000</v>
      </c>
      <c r="AE39" s="22">
        <v>79400</v>
      </c>
      <c r="AF39" s="22">
        <v>79700</v>
      </c>
      <c r="AG39" s="22">
        <v>80900</v>
      </c>
      <c r="AH39" s="22">
        <v>77400</v>
      </c>
      <c r="AI39" s="22">
        <v>79700</v>
      </c>
      <c r="AJ39" s="22">
        <v>77000</v>
      </c>
      <c r="AK39" s="22">
        <v>76100</v>
      </c>
      <c r="AL39" s="22">
        <v>77200</v>
      </c>
      <c r="AM39" s="22">
        <v>77200</v>
      </c>
      <c r="AN39" s="22">
        <v>77500</v>
      </c>
      <c r="AO39" s="22">
        <v>79600</v>
      </c>
      <c r="AP39" s="22">
        <v>76500</v>
      </c>
      <c r="AQ39" s="22">
        <v>78300</v>
      </c>
      <c r="AS39" s="22">
        <v>93000</v>
      </c>
      <c r="AT39" s="22">
        <v>83700</v>
      </c>
      <c r="AU39" s="22">
        <v>87300</v>
      </c>
      <c r="AV39" s="22">
        <v>88900</v>
      </c>
      <c r="AW39" s="22">
        <v>86100</v>
      </c>
      <c r="AX39" s="22">
        <v>79100</v>
      </c>
      <c r="AY39" s="22">
        <v>80300</v>
      </c>
      <c r="AZ39" s="22">
        <v>86300</v>
      </c>
      <c r="BA39" s="22">
        <v>80100</v>
      </c>
      <c r="BB39" s="22">
        <v>90300</v>
      </c>
      <c r="BC39" s="22">
        <v>81900</v>
      </c>
      <c r="BD39" s="22">
        <v>57800</v>
      </c>
      <c r="BE39" s="22">
        <v>83000</v>
      </c>
      <c r="BF39" s="22">
        <v>82700</v>
      </c>
      <c r="BG39" s="22">
        <v>84000</v>
      </c>
      <c r="BH39" s="22">
        <v>76600</v>
      </c>
      <c r="BI39" s="22">
        <v>87800</v>
      </c>
      <c r="BJ39" s="22">
        <v>75700</v>
      </c>
      <c r="BK39" s="22">
        <v>78800</v>
      </c>
      <c r="BL39" s="22">
        <v>87700</v>
      </c>
      <c r="BM39" s="22">
        <v>77100</v>
      </c>
      <c r="BN39" s="22">
        <v>79500</v>
      </c>
      <c r="BO39" s="22">
        <v>78400</v>
      </c>
      <c r="BP39"/>
      <c r="BQ39" s="22">
        <v>91100</v>
      </c>
      <c r="BR39" s="22">
        <v>107000</v>
      </c>
      <c r="BS39" s="22">
        <v>87600</v>
      </c>
      <c r="BT39" s="22">
        <v>108000</v>
      </c>
      <c r="BU39" s="22">
        <v>86300</v>
      </c>
      <c r="BV39" s="22">
        <v>85700</v>
      </c>
      <c r="BW39" s="22">
        <v>86700</v>
      </c>
      <c r="BX39" s="22">
        <v>33200</v>
      </c>
      <c r="BY39" s="22">
        <v>77000</v>
      </c>
      <c r="BZ39" s="22">
        <v>93800</v>
      </c>
      <c r="CA39" s="22">
        <v>81000</v>
      </c>
      <c r="CB39" s="22">
        <v>82800</v>
      </c>
      <c r="CC39" s="22">
        <v>89200</v>
      </c>
      <c r="CD39" s="22">
        <v>60900</v>
      </c>
      <c r="CE39" s="22">
        <v>13100</v>
      </c>
      <c r="CF39" s="22">
        <v>86500</v>
      </c>
      <c r="CG39" s="22">
        <v>89000</v>
      </c>
      <c r="CH39" s="22">
        <v>86500</v>
      </c>
      <c r="CI39" s="22">
        <v>80500</v>
      </c>
      <c r="CJ39" s="22">
        <v>70100</v>
      </c>
      <c r="CK39" s="22">
        <v>36900</v>
      </c>
      <c r="CL39"/>
      <c r="CM39" s="41">
        <v>86700</v>
      </c>
      <c r="CN39" s="41">
        <v>86600</v>
      </c>
      <c r="CO39" s="41">
        <v>92600</v>
      </c>
      <c r="CP39" s="41">
        <v>88800</v>
      </c>
      <c r="CQ39" s="41">
        <v>87400</v>
      </c>
      <c r="CR39" s="41">
        <v>92100</v>
      </c>
      <c r="CS39" s="41">
        <v>95000</v>
      </c>
      <c r="CT39" s="41">
        <v>97100</v>
      </c>
      <c r="CU39" s="41">
        <v>78200</v>
      </c>
      <c r="CV39" s="41">
        <v>103000</v>
      </c>
      <c r="CW39" s="41">
        <v>108000</v>
      </c>
      <c r="CX39" s="41">
        <v>96300</v>
      </c>
      <c r="CY39" s="41">
        <v>96200</v>
      </c>
      <c r="CZ39" s="41">
        <v>81000</v>
      </c>
      <c r="DA39" s="41">
        <v>88400</v>
      </c>
      <c r="DB39" s="41">
        <v>77200</v>
      </c>
      <c r="DC39" s="41">
        <v>93500</v>
      </c>
      <c r="DD39" s="41">
        <v>83100</v>
      </c>
      <c r="DE39" s="41">
        <v>82600</v>
      </c>
      <c r="DF39" s="41">
        <v>78700</v>
      </c>
      <c r="DG39" s="41">
        <v>91600</v>
      </c>
      <c r="DH39" s="41">
        <v>80900</v>
      </c>
      <c r="DI39" s="41">
        <v>86500</v>
      </c>
      <c r="DJ39" s="41">
        <v>82000</v>
      </c>
      <c r="DK39" s="41">
        <v>87000</v>
      </c>
      <c r="DL39" s="41">
        <v>85200</v>
      </c>
      <c r="DM39" s="41">
        <v>87400</v>
      </c>
      <c r="DN39" s="41">
        <v>84100</v>
      </c>
      <c r="DO39" s="41">
        <v>87400</v>
      </c>
      <c r="DP39" s="41">
        <v>81900</v>
      </c>
      <c r="DQ39" s="41">
        <v>82600</v>
      </c>
      <c r="DR39" s="41">
        <v>84100</v>
      </c>
      <c r="DS39" s="16"/>
      <c r="DT39" s="22">
        <v>83800</v>
      </c>
      <c r="DU39" s="22">
        <v>85300</v>
      </c>
      <c r="DV39" s="22">
        <v>83000</v>
      </c>
      <c r="DW39" s="22">
        <v>85400</v>
      </c>
      <c r="DX39" s="22">
        <v>91600</v>
      </c>
      <c r="DY39" s="22">
        <v>85400</v>
      </c>
      <c r="DZ39" s="22">
        <v>93700</v>
      </c>
      <c r="EA39" s="22">
        <v>87600</v>
      </c>
      <c r="EB39" s="22">
        <v>86400</v>
      </c>
      <c r="EC39" s="22">
        <v>86400</v>
      </c>
      <c r="ED39" s="22">
        <v>85100</v>
      </c>
      <c r="EE39" s="22">
        <v>85500</v>
      </c>
      <c r="EF39" s="22">
        <v>75800</v>
      </c>
      <c r="EG39" s="16"/>
      <c r="EH39" s="22">
        <v>82300</v>
      </c>
      <c r="EI39" s="22">
        <v>78400</v>
      </c>
      <c r="EJ39" s="22">
        <v>85800</v>
      </c>
      <c r="EK39" s="22">
        <v>83700</v>
      </c>
      <c r="EL39" s="22">
        <v>85000</v>
      </c>
      <c r="EM39" s="22">
        <v>84400</v>
      </c>
      <c r="EN39" s="22">
        <v>85300</v>
      </c>
      <c r="EO39" s="22">
        <v>88000</v>
      </c>
      <c r="EP39" s="22">
        <v>88300</v>
      </c>
      <c r="EQ39" s="22">
        <v>86000</v>
      </c>
      <c r="ER39" s="22">
        <v>88900</v>
      </c>
      <c r="ES39" s="22">
        <v>84100</v>
      </c>
      <c r="ET39" s="22">
        <v>85600</v>
      </c>
      <c r="EU39" s="22">
        <v>83000</v>
      </c>
      <c r="EV39" s="22">
        <v>78900</v>
      </c>
      <c r="EW39" s="22">
        <v>80200</v>
      </c>
      <c r="EX39" s="22">
        <v>84800</v>
      </c>
      <c r="EY39" s="22">
        <v>90000</v>
      </c>
      <c r="EZ39" s="22">
        <v>92700</v>
      </c>
      <c r="FA39" s="16"/>
      <c r="FB39" s="22">
        <v>66200</v>
      </c>
      <c r="FC39" s="22">
        <v>86000</v>
      </c>
      <c r="FD39" s="22">
        <v>82500</v>
      </c>
      <c r="FE39" s="22">
        <v>81700</v>
      </c>
      <c r="FF39" s="22">
        <v>84100</v>
      </c>
      <c r="FG39" s="22">
        <v>84500</v>
      </c>
      <c r="FH39"/>
      <c r="FI39" s="22">
        <v>34400</v>
      </c>
      <c r="FJ39" s="22">
        <v>22100</v>
      </c>
      <c r="FK39" s="22">
        <v>27100</v>
      </c>
      <c r="FL39" s="22">
        <v>3850</v>
      </c>
      <c r="FM39" s="22">
        <v>18620</v>
      </c>
      <c r="FN39" s="22">
        <v>80200</v>
      </c>
      <c r="FO39" s="22">
        <v>79600</v>
      </c>
      <c r="FP39" s="22">
        <v>38700</v>
      </c>
      <c r="FQ39" s="22">
        <v>32100</v>
      </c>
      <c r="FR39" s="22">
        <v>79100</v>
      </c>
      <c r="FS39" s="22">
        <v>74000</v>
      </c>
      <c r="FT39" s="22">
        <v>75700</v>
      </c>
      <c r="FU39" s="22">
        <v>67400</v>
      </c>
      <c r="FV39" s="22">
        <v>77600</v>
      </c>
      <c r="FW39" s="22">
        <v>73600</v>
      </c>
      <c r="FX39" s="22">
        <v>73900</v>
      </c>
      <c r="FY39" s="22">
        <v>60800</v>
      </c>
      <c r="FZ39" s="22">
        <v>81000</v>
      </c>
      <c r="GA39" s="22">
        <v>73200</v>
      </c>
      <c r="GB39" s="22">
        <v>75200</v>
      </c>
      <c r="GC39" s="22">
        <v>75100</v>
      </c>
      <c r="GD39" s="22">
        <v>29100</v>
      </c>
      <c r="GE39" s="22">
        <v>46400</v>
      </c>
      <c r="GF39" s="22">
        <v>92700</v>
      </c>
      <c r="GG39" s="22">
        <v>69500</v>
      </c>
      <c r="GH39" s="22">
        <v>92000</v>
      </c>
      <c r="GI39" s="22">
        <v>91100</v>
      </c>
      <c r="GJ39" s="16"/>
      <c r="GK39" s="22">
        <v>90700</v>
      </c>
      <c r="GL39" s="22">
        <v>95600</v>
      </c>
      <c r="GM39" s="22">
        <v>88000</v>
      </c>
      <c r="GN39" s="22">
        <v>86100</v>
      </c>
      <c r="GO39" s="22">
        <v>81800</v>
      </c>
      <c r="GP39" s="22">
        <v>87800</v>
      </c>
      <c r="GQ39" s="22">
        <v>77500</v>
      </c>
      <c r="GR39" s="22">
        <v>82800</v>
      </c>
      <c r="GS39" s="22">
        <v>84000</v>
      </c>
      <c r="GT39" s="22">
        <v>88200</v>
      </c>
      <c r="GU39" s="22">
        <v>83200</v>
      </c>
      <c r="GV39" s="22">
        <v>71000</v>
      </c>
      <c r="GW39" s="22">
        <v>82800</v>
      </c>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row>
    <row r="40" spans="1:313" s="10" customFormat="1" x14ac:dyDescent="0.25">
      <c r="A40" s="10" t="s">
        <v>123</v>
      </c>
      <c r="B40" s="22">
        <v>3400</v>
      </c>
      <c r="C40" s="22">
        <v>2700</v>
      </c>
      <c r="D40" s="22">
        <v>2800</v>
      </c>
      <c r="E40" s="22">
        <v>2200</v>
      </c>
      <c r="F40" s="22">
        <v>3700</v>
      </c>
      <c r="G40" s="22">
        <v>3100</v>
      </c>
      <c r="H40" s="22">
        <v>3200</v>
      </c>
      <c r="I40" s="22">
        <v>2700</v>
      </c>
      <c r="J40" s="22">
        <v>2200</v>
      </c>
      <c r="K40" s="22">
        <v>3000</v>
      </c>
      <c r="L40" s="22">
        <v>3200</v>
      </c>
      <c r="M40" s="22">
        <v>2300</v>
      </c>
      <c r="N40" s="22">
        <v>12000</v>
      </c>
      <c r="O40" s="22">
        <v>3700</v>
      </c>
      <c r="P40" s="22">
        <v>3700</v>
      </c>
      <c r="Q40" s="22">
        <v>4400</v>
      </c>
      <c r="R40" s="22">
        <v>2200</v>
      </c>
      <c r="S40" s="22">
        <v>1900</v>
      </c>
      <c r="T40" s="22">
        <v>3800</v>
      </c>
      <c r="U40" s="22">
        <v>2300</v>
      </c>
      <c r="V40" s="16"/>
      <c r="W40" s="22">
        <v>3300</v>
      </c>
      <c r="X40" s="22">
        <v>4100</v>
      </c>
      <c r="Y40" s="22">
        <v>2700</v>
      </c>
      <c r="Z40" s="22">
        <v>4100</v>
      </c>
      <c r="AA40" s="22">
        <v>3000</v>
      </c>
      <c r="AB40" s="22">
        <v>3500</v>
      </c>
      <c r="AC40" s="22">
        <v>3300</v>
      </c>
      <c r="AD40" s="22">
        <v>3100</v>
      </c>
      <c r="AE40" s="22">
        <v>3200</v>
      </c>
      <c r="AF40" s="22">
        <v>3600</v>
      </c>
      <c r="AG40" s="22">
        <v>3700</v>
      </c>
      <c r="AH40" s="22">
        <v>3100</v>
      </c>
      <c r="AI40" s="22">
        <v>3400</v>
      </c>
      <c r="AJ40" s="22">
        <v>2900</v>
      </c>
      <c r="AK40" s="22">
        <v>3200</v>
      </c>
      <c r="AL40" s="22">
        <v>2700</v>
      </c>
      <c r="AM40" s="22">
        <v>3000</v>
      </c>
      <c r="AN40" s="22">
        <v>3700</v>
      </c>
      <c r="AO40" s="22">
        <v>7300</v>
      </c>
      <c r="AP40" s="22">
        <v>5600</v>
      </c>
      <c r="AQ40" s="22">
        <v>3500</v>
      </c>
      <c r="AS40" s="22">
        <v>7500</v>
      </c>
      <c r="AT40" s="22">
        <v>7600</v>
      </c>
      <c r="AU40" s="22">
        <v>5800</v>
      </c>
      <c r="AV40" s="22">
        <v>5500</v>
      </c>
      <c r="AW40" s="22">
        <v>4500</v>
      </c>
      <c r="AX40" s="22">
        <v>4500</v>
      </c>
      <c r="AY40" s="22">
        <v>5600</v>
      </c>
      <c r="AZ40" s="22">
        <v>4000</v>
      </c>
      <c r="BA40" s="22">
        <v>3300</v>
      </c>
      <c r="BB40" s="22">
        <v>4700</v>
      </c>
      <c r="BC40" s="22">
        <v>5200</v>
      </c>
      <c r="BD40" s="22">
        <v>3200</v>
      </c>
      <c r="BE40" s="22">
        <v>4400</v>
      </c>
      <c r="BF40" s="22">
        <v>4200</v>
      </c>
      <c r="BG40" s="22">
        <v>5500</v>
      </c>
      <c r="BH40" s="22">
        <v>2900</v>
      </c>
      <c r="BI40" s="22">
        <v>8200</v>
      </c>
      <c r="BJ40" s="22">
        <v>5200</v>
      </c>
      <c r="BK40" s="22">
        <v>4000</v>
      </c>
      <c r="BL40" s="22">
        <v>5600</v>
      </c>
      <c r="BM40" s="22">
        <v>7600</v>
      </c>
      <c r="BN40" s="22">
        <v>8500</v>
      </c>
      <c r="BO40" s="22">
        <v>4700</v>
      </c>
      <c r="BP40"/>
      <c r="BQ40" s="22">
        <v>4800</v>
      </c>
      <c r="BR40" s="22">
        <v>12000</v>
      </c>
      <c r="BS40" s="22">
        <v>6200</v>
      </c>
      <c r="BT40" s="22">
        <v>8400</v>
      </c>
      <c r="BU40" s="22">
        <v>7900</v>
      </c>
      <c r="BV40" s="22">
        <v>4700</v>
      </c>
      <c r="BW40" s="22">
        <v>6500</v>
      </c>
      <c r="BX40" s="22">
        <v>1800</v>
      </c>
      <c r="BY40" s="22">
        <v>3700</v>
      </c>
      <c r="BZ40" s="22">
        <v>4200</v>
      </c>
      <c r="CA40" s="22">
        <v>4600</v>
      </c>
      <c r="CB40" s="22">
        <v>4400</v>
      </c>
      <c r="CC40" s="22">
        <v>8400</v>
      </c>
      <c r="CD40" s="22">
        <v>4000</v>
      </c>
      <c r="CE40" s="22">
        <v>1300</v>
      </c>
      <c r="CF40" s="22">
        <v>3900</v>
      </c>
      <c r="CG40" s="22">
        <v>4300</v>
      </c>
      <c r="CH40" s="22">
        <v>5400</v>
      </c>
      <c r="CI40" s="22">
        <v>4900</v>
      </c>
      <c r="CJ40" s="22">
        <v>4600</v>
      </c>
      <c r="CK40" s="22">
        <v>2800</v>
      </c>
      <c r="CL40"/>
      <c r="CM40" s="41">
        <v>5300</v>
      </c>
      <c r="CN40" s="41">
        <v>5100</v>
      </c>
      <c r="CO40" s="41">
        <v>9600</v>
      </c>
      <c r="CP40" s="41">
        <v>5600</v>
      </c>
      <c r="CQ40" s="41">
        <v>4800</v>
      </c>
      <c r="CR40" s="41">
        <v>7100</v>
      </c>
      <c r="CS40" s="41">
        <v>11000</v>
      </c>
      <c r="CT40" s="41">
        <v>9900</v>
      </c>
      <c r="CU40" s="41">
        <v>9800</v>
      </c>
      <c r="CV40" s="41">
        <v>20000</v>
      </c>
      <c r="CW40" s="41">
        <v>19000</v>
      </c>
      <c r="CX40" s="41">
        <v>5900</v>
      </c>
      <c r="CY40" s="41">
        <v>6500</v>
      </c>
      <c r="CZ40" s="41">
        <v>5300</v>
      </c>
      <c r="DA40" s="41">
        <v>6100</v>
      </c>
      <c r="DB40" s="41">
        <v>4000</v>
      </c>
      <c r="DC40" s="41">
        <v>7600</v>
      </c>
      <c r="DD40" s="41">
        <v>8700</v>
      </c>
      <c r="DE40" s="41">
        <v>6300</v>
      </c>
      <c r="DF40" s="41">
        <v>4600</v>
      </c>
      <c r="DG40" s="41">
        <v>7200</v>
      </c>
      <c r="DH40" s="41">
        <v>5500</v>
      </c>
      <c r="DI40" s="41">
        <v>4900</v>
      </c>
      <c r="DJ40" s="41">
        <v>5000</v>
      </c>
      <c r="DK40" s="41">
        <v>8500</v>
      </c>
      <c r="DL40" s="41">
        <v>9300</v>
      </c>
      <c r="DM40" s="41">
        <v>7400</v>
      </c>
      <c r="DN40" s="41">
        <v>4800</v>
      </c>
      <c r="DO40" s="41">
        <v>6200</v>
      </c>
      <c r="DP40" s="41">
        <v>5500</v>
      </c>
      <c r="DQ40" s="41">
        <v>6700</v>
      </c>
      <c r="DR40" s="41">
        <v>8100</v>
      </c>
      <c r="DS40" s="16"/>
      <c r="DT40" s="22">
        <v>3900</v>
      </c>
      <c r="DU40" s="22">
        <v>3000</v>
      </c>
      <c r="DV40" s="22">
        <v>2000</v>
      </c>
      <c r="DW40" s="22">
        <v>3600</v>
      </c>
      <c r="DX40" s="22">
        <v>8700</v>
      </c>
      <c r="DY40" s="22">
        <v>5300</v>
      </c>
      <c r="DZ40" s="22">
        <v>9400</v>
      </c>
      <c r="EA40" s="22">
        <v>2300</v>
      </c>
      <c r="EB40" s="22">
        <v>2400</v>
      </c>
      <c r="EC40" s="22">
        <v>2400</v>
      </c>
      <c r="ED40" s="22">
        <v>3000</v>
      </c>
      <c r="EE40" s="22">
        <v>2500</v>
      </c>
      <c r="EF40" s="22">
        <v>3000</v>
      </c>
      <c r="EG40" s="16"/>
      <c r="EH40" s="22">
        <v>1900</v>
      </c>
      <c r="EI40" s="22">
        <v>2300</v>
      </c>
      <c r="EJ40" s="22">
        <v>2100</v>
      </c>
      <c r="EK40" s="22">
        <v>2200</v>
      </c>
      <c r="EL40" s="22">
        <v>2200</v>
      </c>
      <c r="EM40" s="22">
        <v>3000</v>
      </c>
      <c r="EN40" s="22">
        <v>2400</v>
      </c>
      <c r="EO40" s="22">
        <v>2300</v>
      </c>
      <c r="EP40" s="22">
        <v>3100</v>
      </c>
      <c r="EQ40" s="22">
        <v>2800</v>
      </c>
      <c r="ER40" s="22">
        <v>2900</v>
      </c>
      <c r="ES40" s="22">
        <v>3000</v>
      </c>
      <c r="ET40" s="22">
        <v>4400</v>
      </c>
      <c r="EU40" s="22">
        <v>2800</v>
      </c>
      <c r="EV40" s="22">
        <v>3200</v>
      </c>
      <c r="EW40" s="22">
        <v>4200</v>
      </c>
      <c r="EX40" s="22">
        <v>2000</v>
      </c>
      <c r="EY40" s="22">
        <v>2900</v>
      </c>
      <c r="EZ40" s="22">
        <v>4200</v>
      </c>
      <c r="FA40" s="16"/>
      <c r="FB40" s="22">
        <v>3500</v>
      </c>
      <c r="FC40" s="22">
        <v>2500</v>
      </c>
      <c r="FD40" s="22">
        <v>2500</v>
      </c>
      <c r="FE40" s="22">
        <v>2400</v>
      </c>
      <c r="FF40" s="22">
        <v>3800</v>
      </c>
      <c r="FG40" s="22">
        <v>3900</v>
      </c>
      <c r="FH40"/>
      <c r="FI40" s="22">
        <v>2000</v>
      </c>
      <c r="FJ40" s="22">
        <v>1600</v>
      </c>
      <c r="FK40" s="22">
        <v>1600</v>
      </c>
      <c r="FL40" s="22">
        <v>250</v>
      </c>
      <c r="FM40" s="22">
        <v>970</v>
      </c>
      <c r="FN40" s="22">
        <v>3900</v>
      </c>
      <c r="FO40" s="22">
        <v>7200</v>
      </c>
      <c r="FP40" s="22">
        <v>4000</v>
      </c>
      <c r="FQ40" s="22">
        <v>2900</v>
      </c>
      <c r="FR40" s="22">
        <v>6100</v>
      </c>
      <c r="FS40" s="22">
        <v>3500</v>
      </c>
      <c r="FT40" s="22">
        <v>3600</v>
      </c>
      <c r="FU40" s="22">
        <v>4600</v>
      </c>
      <c r="FV40" s="22">
        <v>3700</v>
      </c>
      <c r="FW40" s="22">
        <v>4000</v>
      </c>
      <c r="FX40" s="22">
        <v>3900</v>
      </c>
      <c r="FY40" s="22">
        <v>3500</v>
      </c>
      <c r="FZ40" s="22">
        <v>5200</v>
      </c>
      <c r="GA40" s="22">
        <v>5300</v>
      </c>
      <c r="GB40" s="22">
        <v>5900</v>
      </c>
      <c r="GC40" s="22">
        <v>3200</v>
      </c>
      <c r="GD40" s="22">
        <v>1000</v>
      </c>
      <c r="GE40" s="22">
        <v>3500</v>
      </c>
      <c r="GF40" s="22">
        <v>9800</v>
      </c>
      <c r="GG40" s="22">
        <v>8000</v>
      </c>
      <c r="GH40" s="22">
        <v>10000</v>
      </c>
      <c r="GI40" s="22">
        <v>7800</v>
      </c>
      <c r="GJ40" s="16"/>
      <c r="GK40" s="22">
        <v>3200</v>
      </c>
      <c r="GL40" s="22">
        <v>2800</v>
      </c>
      <c r="GM40" s="22">
        <v>3300</v>
      </c>
      <c r="GN40" s="22">
        <v>2700</v>
      </c>
      <c r="GO40" s="22">
        <v>3000</v>
      </c>
      <c r="GP40" s="22">
        <v>3100</v>
      </c>
      <c r="GQ40" s="22">
        <v>3600</v>
      </c>
      <c r="GR40" s="22">
        <v>2400</v>
      </c>
      <c r="GS40" s="22">
        <v>4000</v>
      </c>
      <c r="GT40" s="22">
        <v>5200</v>
      </c>
      <c r="GU40" s="22">
        <v>3500</v>
      </c>
      <c r="GV40" s="22">
        <v>2200</v>
      </c>
      <c r="GW40" s="22">
        <v>4000</v>
      </c>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row>
    <row r="41" spans="1:313" s="10" customFormat="1" x14ac:dyDescent="0.25">
      <c r="A41" s="10" t="s">
        <v>124</v>
      </c>
      <c r="B41" s="22" t="s">
        <v>361</v>
      </c>
      <c r="C41" s="22" t="s">
        <v>361</v>
      </c>
      <c r="D41" s="22" t="s">
        <v>361</v>
      </c>
      <c r="E41" s="22" t="s">
        <v>361</v>
      </c>
      <c r="F41" s="22" t="s">
        <v>361</v>
      </c>
      <c r="G41" s="22" t="s">
        <v>361</v>
      </c>
      <c r="H41" s="22" t="s">
        <v>361</v>
      </c>
      <c r="I41" s="22" t="s">
        <v>361</v>
      </c>
      <c r="J41" s="22" t="s">
        <v>361</v>
      </c>
      <c r="K41" s="22" t="s">
        <v>361</v>
      </c>
      <c r="L41" s="22" t="s">
        <v>361</v>
      </c>
      <c r="M41" s="22" t="s">
        <v>361</v>
      </c>
      <c r="N41" s="22" t="s">
        <v>361</v>
      </c>
      <c r="O41" s="22" t="s">
        <v>361</v>
      </c>
      <c r="P41" s="22" t="s">
        <v>361</v>
      </c>
      <c r="Q41" s="22" t="s">
        <v>361</v>
      </c>
      <c r="R41" s="22" t="s">
        <v>361</v>
      </c>
      <c r="S41" s="22" t="s">
        <v>361</v>
      </c>
      <c r="T41" s="22" t="s">
        <v>361</v>
      </c>
      <c r="U41" s="22" t="s">
        <v>361</v>
      </c>
      <c r="V41" s="16"/>
      <c r="W41" s="22" t="s">
        <v>361</v>
      </c>
      <c r="X41" s="22" t="s">
        <v>361</v>
      </c>
      <c r="Y41" s="22" t="s">
        <v>361</v>
      </c>
      <c r="Z41" s="22" t="s">
        <v>361</v>
      </c>
      <c r="AA41" s="22" t="s">
        <v>361</v>
      </c>
      <c r="AB41" s="22" t="s">
        <v>361</v>
      </c>
      <c r="AC41" s="22" t="s">
        <v>361</v>
      </c>
      <c r="AD41" s="22" t="s">
        <v>361</v>
      </c>
      <c r="AE41" s="22" t="s">
        <v>361</v>
      </c>
      <c r="AF41" s="22" t="s">
        <v>361</v>
      </c>
      <c r="AG41" s="22" t="s">
        <v>361</v>
      </c>
      <c r="AH41" s="22" t="s">
        <v>361</v>
      </c>
      <c r="AI41" s="22" t="s">
        <v>361</v>
      </c>
      <c r="AJ41" s="22" t="s">
        <v>361</v>
      </c>
      <c r="AK41" s="22" t="s">
        <v>361</v>
      </c>
      <c r="AL41" s="22" t="s">
        <v>361</v>
      </c>
      <c r="AM41" s="22" t="s">
        <v>361</v>
      </c>
      <c r="AN41" s="22" t="s">
        <v>361</v>
      </c>
      <c r="AO41" s="22" t="s">
        <v>361</v>
      </c>
      <c r="AP41" s="22" t="s">
        <v>361</v>
      </c>
      <c r="AQ41" s="22" t="s">
        <v>361</v>
      </c>
      <c r="AS41" s="22" t="s">
        <v>361</v>
      </c>
      <c r="AT41" s="22" t="s">
        <v>361</v>
      </c>
      <c r="AU41" s="22" t="s">
        <v>361</v>
      </c>
      <c r="AV41" s="22" t="s">
        <v>361</v>
      </c>
      <c r="AW41" s="22" t="s">
        <v>361</v>
      </c>
      <c r="AX41" s="22" t="s">
        <v>361</v>
      </c>
      <c r="AY41" s="22" t="s">
        <v>361</v>
      </c>
      <c r="AZ41" s="22" t="s">
        <v>361</v>
      </c>
      <c r="BA41" s="22" t="s">
        <v>361</v>
      </c>
      <c r="BB41" s="22" t="s">
        <v>361</v>
      </c>
      <c r="BC41" s="22" t="s">
        <v>361</v>
      </c>
      <c r="BD41" s="22" t="s">
        <v>361</v>
      </c>
      <c r="BE41" s="22" t="s">
        <v>361</v>
      </c>
      <c r="BF41" s="22" t="s">
        <v>361</v>
      </c>
      <c r="BG41" s="22" t="s">
        <v>361</v>
      </c>
      <c r="BH41" s="22" t="s">
        <v>361</v>
      </c>
      <c r="BI41" s="22" t="s">
        <v>361</v>
      </c>
      <c r="BJ41" s="22" t="s">
        <v>361</v>
      </c>
      <c r="BK41" s="22" t="s">
        <v>361</v>
      </c>
      <c r="BL41" s="22" t="s">
        <v>361</v>
      </c>
      <c r="BM41" s="22" t="s">
        <v>361</v>
      </c>
      <c r="BN41" s="22" t="s">
        <v>361</v>
      </c>
      <c r="BO41" s="22" t="s">
        <v>361</v>
      </c>
      <c r="BP41"/>
      <c r="BQ41" s="22" t="s">
        <v>361</v>
      </c>
      <c r="BR41" s="22" t="s">
        <v>361</v>
      </c>
      <c r="BS41" s="22" t="s">
        <v>361</v>
      </c>
      <c r="BT41" s="22" t="s">
        <v>361</v>
      </c>
      <c r="BU41" s="22" t="s">
        <v>361</v>
      </c>
      <c r="BV41" s="22" t="s">
        <v>361</v>
      </c>
      <c r="BW41" s="22" t="s">
        <v>361</v>
      </c>
      <c r="BX41" s="22">
        <v>4490</v>
      </c>
      <c r="BY41" s="22" t="s">
        <v>361</v>
      </c>
      <c r="BZ41" s="22" t="s">
        <v>361</v>
      </c>
      <c r="CA41" s="22" t="s">
        <v>361</v>
      </c>
      <c r="CB41" s="22" t="s">
        <v>361</v>
      </c>
      <c r="CC41" s="22" t="s">
        <v>361</v>
      </c>
      <c r="CD41" s="22">
        <v>2330</v>
      </c>
      <c r="CE41" s="22">
        <v>33600</v>
      </c>
      <c r="CF41" s="22" t="s">
        <v>361</v>
      </c>
      <c r="CG41" s="22" t="s">
        <v>361</v>
      </c>
      <c r="CH41" s="22" t="s">
        <v>361</v>
      </c>
      <c r="CI41" s="22" t="s">
        <v>361</v>
      </c>
      <c r="CJ41" s="22">
        <v>1800</v>
      </c>
      <c r="CK41" s="22">
        <v>20800</v>
      </c>
      <c r="CL41"/>
      <c r="CM41" s="22" t="s">
        <v>361</v>
      </c>
      <c r="CN41" s="22" t="s">
        <v>361</v>
      </c>
      <c r="CO41" s="22" t="s">
        <v>361</v>
      </c>
      <c r="CP41" s="22" t="s">
        <v>361</v>
      </c>
      <c r="CQ41" s="22" t="s">
        <v>361</v>
      </c>
      <c r="CR41" s="22" t="s">
        <v>361</v>
      </c>
      <c r="CS41" s="22" t="s">
        <v>361</v>
      </c>
      <c r="CT41" s="16" t="s">
        <v>361</v>
      </c>
      <c r="CU41" s="22" t="s">
        <v>361</v>
      </c>
      <c r="CV41" s="22" t="s">
        <v>361</v>
      </c>
      <c r="CW41" s="22" t="s">
        <v>361</v>
      </c>
      <c r="CX41" s="22" t="s">
        <v>361</v>
      </c>
      <c r="CY41" s="22" t="s">
        <v>361</v>
      </c>
      <c r="CZ41" s="22" t="s">
        <v>361</v>
      </c>
      <c r="DA41" s="22" t="s">
        <v>361</v>
      </c>
      <c r="DB41" s="22" t="s">
        <v>361</v>
      </c>
      <c r="DC41" s="22" t="s">
        <v>361</v>
      </c>
      <c r="DD41" s="22" t="s">
        <v>361</v>
      </c>
      <c r="DE41" s="22" t="s">
        <v>361</v>
      </c>
      <c r="DF41" s="22" t="s">
        <v>361</v>
      </c>
      <c r="DG41" s="22" t="s">
        <v>361</v>
      </c>
      <c r="DH41" s="22" t="s">
        <v>361</v>
      </c>
      <c r="DI41" s="22" t="s">
        <v>361</v>
      </c>
      <c r="DJ41" s="22" t="s">
        <v>361</v>
      </c>
      <c r="DK41" s="22" t="s">
        <v>361</v>
      </c>
      <c r="DL41" s="22" t="s">
        <v>361</v>
      </c>
      <c r="DM41" s="22" t="s">
        <v>361</v>
      </c>
      <c r="DN41" s="22" t="s">
        <v>361</v>
      </c>
      <c r="DO41" s="22" t="s">
        <v>361</v>
      </c>
      <c r="DP41" s="22" t="s">
        <v>361</v>
      </c>
      <c r="DQ41" s="22" t="s">
        <v>361</v>
      </c>
      <c r="DR41" s="22" t="s">
        <v>361</v>
      </c>
      <c r="DS41" s="16"/>
      <c r="DT41" s="22" t="s">
        <v>361</v>
      </c>
      <c r="DU41" s="22" t="s">
        <v>361</v>
      </c>
      <c r="DV41" s="22" t="s">
        <v>361</v>
      </c>
      <c r="DW41" s="22" t="s">
        <v>361</v>
      </c>
      <c r="DX41" s="22">
        <v>320</v>
      </c>
      <c r="DY41" s="22" t="s">
        <v>361</v>
      </c>
      <c r="DZ41" s="22" t="s">
        <v>361</v>
      </c>
      <c r="EA41" s="22" t="s">
        <v>361</v>
      </c>
      <c r="EB41" s="22" t="s">
        <v>361</v>
      </c>
      <c r="EC41" s="22" t="s">
        <v>361</v>
      </c>
      <c r="ED41" s="22" t="s">
        <v>361</v>
      </c>
      <c r="EE41" s="22" t="s">
        <v>361</v>
      </c>
      <c r="EF41" s="22">
        <v>2520</v>
      </c>
      <c r="EG41" s="16"/>
      <c r="EH41" s="22" t="s">
        <v>361</v>
      </c>
      <c r="EI41" s="22" t="s">
        <v>361</v>
      </c>
      <c r="EJ41" s="22" t="s">
        <v>361</v>
      </c>
      <c r="EK41" s="22" t="s">
        <v>361</v>
      </c>
      <c r="EL41" s="22" t="s">
        <v>361</v>
      </c>
      <c r="EM41" s="22" t="s">
        <v>361</v>
      </c>
      <c r="EN41" s="22" t="s">
        <v>361</v>
      </c>
      <c r="EO41" s="22" t="s">
        <v>361</v>
      </c>
      <c r="EP41" s="22" t="s">
        <v>361</v>
      </c>
      <c r="EQ41" s="22" t="s">
        <v>361</v>
      </c>
      <c r="ER41" s="22" t="s">
        <v>361</v>
      </c>
      <c r="ES41" s="22" t="s">
        <v>361</v>
      </c>
      <c r="ET41" s="22" t="s">
        <v>361</v>
      </c>
      <c r="EU41" s="22" t="s">
        <v>361</v>
      </c>
      <c r="EV41" s="22" t="s">
        <v>361</v>
      </c>
      <c r="EW41" s="22" t="s">
        <v>361</v>
      </c>
      <c r="EX41" s="22" t="s">
        <v>361</v>
      </c>
      <c r="EY41" s="22" t="s">
        <v>361</v>
      </c>
      <c r="EZ41" s="22" t="s">
        <v>361</v>
      </c>
      <c r="FA41" s="16"/>
      <c r="FB41" s="22" t="s">
        <v>361</v>
      </c>
      <c r="FC41" s="22" t="s">
        <v>361</v>
      </c>
      <c r="FD41" s="22" t="s">
        <v>361</v>
      </c>
      <c r="FE41" s="22" t="s">
        <v>361</v>
      </c>
      <c r="FF41" s="22" t="s">
        <v>361</v>
      </c>
      <c r="FG41" s="22" t="s">
        <v>361</v>
      </c>
      <c r="FH41"/>
      <c r="FI41" s="22" t="s">
        <v>361</v>
      </c>
      <c r="FJ41" s="22">
        <v>1170</v>
      </c>
      <c r="FK41" s="22" t="s">
        <v>361</v>
      </c>
      <c r="FL41" s="22" t="s">
        <v>361</v>
      </c>
      <c r="FM41" s="22" t="s">
        <v>361</v>
      </c>
      <c r="FN41" s="22" t="s">
        <v>361</v>
      </c>
      <c r="FO41" s="22" t="s">
        <v>361</v>
      </c>
      <c r="FP41" s="22">
        <v>1230</v>
      </c>
      <c r="FQ41" s="22" t="s">
        <v>361</v>
      </c>
      <c r="FR41" s="22" t="s">
        <v>361</v>
      </c>
      <c r="FS41" s="22" t="s">
        <v>361</v>
      </c>
      <c r="FT41" s="22" t="s">
        <v>361</v>
      </c>
      <c r="FU41" s="22">
        <v>4150</v>
      </c>
      <c r="FV41" s="22" t="s">
        <v>361</v>
      </c>
      <c r="FW41" s="22" t="s">
        <v>361</v>
      </c>
      <c r="FX41" s="22" t="s">
        <v>361</v>
      </c>
      <c r="FY41" s="22" t="s">
        <v>361</v>
      </c>
      <c r="FZ41" s="22" t="s">
        <v>361</v>
      </c>
      <c r="GA41" s="22" t="s">
        <v>361</v>
      </c>
      <c r="GB41" s="22">
        <v>3140</v>
      </c>
      <c r="GC41" s="22" t="s">
        <v>361</v>
      </c>
      <c r="GD41" s="22">
        <v>2490</v>
      </c>
      <c r="GE41" s="22">
        <v>3660</v>
      </c>
      <c r="GF41" s="22" t="s">
        <v>361</v>
      </c>
      <c r="GG41" s="22" t="s">
        <v>361</v>
      </c>
      <c r="GH41" s="22" t="s">
        <v>361</v>
      </c>
      <c r="GI41" s="22" t="s">
        <v>361</v>
      </c>
      <c r="GJ41" s="16"/>
      <c r="GK41" s="22" t="s">
        <v>361</v>
      </c>
      <c r="GL41" s="22" t="s">
        <v>361</v>
      </c>
      <c r="GM41" s="22" t="s">
        <v>361</v>
      </c>
      <c r="GN41" s="22" t="s">
        <v>361</v>
      </c>
      <c r="GO41" s="22" t="s">
        <v>361</v>
      </c>
      <c r="GP41" s="22" t="s">
        <v>361</v>
      </c>
      <c r="GQ41" s="22" t="s">
        <v>361</v>
      </c>
      <c r="GR41" s="22" t="s">
        <v>361</v>
      </c>
      <c r="GS41" s="22" t="s">
        <v>361</v>
      </c>
      <c r="GT41" s="22" t="s">
        <v>361</v>
      </c>
      <c r="GU41" s="22" t="s">
        <v>361</v>
      </c>
      <c r="GV41" s="22">
        <v>1140</v>
      </c>
      <c r="GW41" s="22" t="s">
        <v>361</v>
      </c>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row>
    <row r="42" spans="1:313" s="10" customFormat="1" x14ac:dyDescent="0.25">
      <c r="A42" s="10" t="s">
        <v>125</v>
      </c>
      <c r="B42" s="22" t="s">
        <v>361</v>
      </c>
      <c r="C42" s="22" t="s">
        <v>361</v>
      </c>
      <c r="D42" s="22" t="s">
        <v>361</v>
      </c>
      <c r="E42" s="22" t="s">
        <v>361</v>
      </c>
      <c r="F42" s="22" t="s">
        <v>361</v>
      </c>
      <c r="G42" s="22" t="s">
        <v>361</v>
      </c>
      <c r="H42" s="22" t="s">
        <v>361</v>
      </c>
      <c r="I42" s="22" t="s">
        <v>361</v>
      </c>
      <c r="J42" s="22" t="s">
        <v>361</v>
      </c>
      <c r="K42" s="22" t="s">
        <v>361</v>
      </c>
      <c r="L42" s="22" t="s">
        <v>361</v>
      </c>
      <c r="M42" s="22" t="s">
        <v>361</v>
      </c>
      <c r="N42" s="22" t="s">
        <v>361</v>
      </c>
      <c r="O42" s="22" t="s">
        <v>361</v>
      </c>
      <c r="P42" s="22" t="s">
        <v>361</v>
      </c>
      <c r="Q42" s="22" t="s">
        <v>361</v>
      </c>
      <c r="R42" s="22" t="s">
        <v>361</v>
      </c>
      <c r="S42" s="22" t="s">
        <v>361</v>
      </c>
      <c r="T42" s="22" t="s">
        <v>361</v>
      </c>
      <c r="U42" s="22" t="s">
        <v>361</v>
      </c>
      <c r="V42" s="16"/>
      <c r="W42" s="22" t="s">
        <v>361</v>
      </c>
      <c r="X42" s="22" t="s">
        <v>361</v>
      </c>
      <c r="Y42" s="22" t="s">
        <v>361</v>
      </c>
      <c r="Z42" s="22" t="s">
        <v>361</v>
      </c>
      <c r="AA42" s="22" t="s">
        <v>361</v>
      </c>
      <c r="AB42" s="22" t="s">
        <v>361</v>
      </c>
      <c r="AC42" s="22" t="s">
        <v>361</v>
      </c>
      <c r="AD42" s="22" t="s">
        <v>361</v>
      </c>
      <c r="AE42" s="22" t="s">
        <v>361</v>
      </c>
      <c r="AF42" s="22" t="s">
        <v>361</v>
      </c>
      <c r="AG42" s="22" t="s">
        <v>361</v>
      </c>
      <c r="AH42" s="22" t="s">
        <v>361</v>
      </c>
      <c r="AI42" s="22" t="s">
        <v>361</v>
      </c>
      <c r="AJ42" s="22" t="s">
        <v>361</v>
      </c>
      <c r="AK42" s="22" t="s">
        <v>361</v>
      </c>
      <c r="AL42" s="22" t="s">
        <v>361</v>
      </c>
      <c r="AM42" s="22" t="s">
        <v>361</v>
      </c>
      <c r="AN42" s="22" t="s">
        <v>361</v>
      </c>
      <c r="AO42" s="22" t="s">
        <v>361</v>
      </c>
      <c r="AP42" s="22" t="s">
        <v>361</v>
      </c>
      <c r="AQ42" s="22" t="s">
        <v>361</v>
      </c>
      <c r="AS42" s="22" t="s">
        <v>361</v>
      </c>
      <c r="AT42" s="22" t="s">
        <v>361</v>
      </c>
      <c r="AU42" s="22" t="s">
        <v>361</v>
      </c>
      <c r="AV42" s="22" t="s">
        <v>361</v>
      </c>
      <c r="AW42" s="22" t="s">
        <v>361</v>
      </c>
      <c r="AX42" s="22" t="s">
        <v>361</v>
      </c>
      <c r="AY42" s="22" t="s">
        <v>361</v>
      </c>
      <c r="AZ42" s="22" t="s">
        <v>361</v>
      </c>
      <c r="BA42" s="22" t="s">
        <v>361</v>
      </c>
      <c r="BB42" s="22" t="s">
        <v>361</v>
      </c>
      <c r="BC42" s="22" t="s">
        <v>361</v>
      </c>
      <c r="BD42" s="22" t="s">
        <v>361</v>
      </c>
      <c r="BE42" s="22" t="s">
        <v>361</v>
      </c>
      <c r="BF42" s="22" t="s">
        <v>361</v>
      </c>
      <c r="BG42" s="22" t="s">
        <v>361</v>
      </c>
      <c r="BH42" s="22" t="s">
        <v>361</v>
      </c>
      <c r="BI42" s="22" t="s">
        <v>361</v>
      </c>
      <c r="BJ42" s="22" t="s">
        <v>361</v>
      </c>
      <c r="BK42" s="22" t="s">
        <v>361</v>
      </c>
      <c r="BL42" s="22" t="s">
        <v>361</v>
      </c>
      <c r="BM42" s="22" t="s">
        <v>361</v>
      </c>
      <c r="BN42" s="22" t="s">
        <v>361</v>
      </c>
      <c r="BO42" s="22" t="s">
        <v>361</v>
      </c>
      <c r="BP42"/>
      <c r="BQ42" s="22" t="s">
        <v>361</v>
      </c>
      <c r="BR42" s="22" t="s">
        <v>361</v>
      </c>
      <c r="BS42" s="22" t="s">
        <v>361</v>
      </c>
      <c r="BT42" s="22" t="s">
        <v>361</v>
      </c>
      <c r="BU42" s="22" t="s">
        <v>361</v>
      </c>
      <c r="BV42" s="22" t="s">
        <v>361</v>
      </c>
      <c r="BW42" s="22" t="s">
        <v>361</v>
      </c>
      <c r="BX42" s="22">
        <v>530</v>
      </c>
      <c r="BY42" s="22" t="s">
        <v>361</v>
      </c>
      <c r="BZ42" s="22" t="s">
        <v>361</v>
      </c>
      <c r="CA42" s="22" t="s">
        <v>361</v>
      </c>
      <c r="CB42" s="22" t="s">
        <v>361</v>
      </c>
      <c r="CC42" s="22" t="s">
        <v>361</v>
      </c>
      <c r="CD42" s="22">
        <v>380</v>
      </c>
      <c r="CE42" s="22">
        <v>4500</v>
      </c>
      <c r="CF42" s="22" t="s">
        <v>361</v>
      </c>
      <c r="CG42" s="22" t="s">
        <v>361</v>
      </c>
      <c r="CH42" s="22" t="s">
        <v>361</v>
      </c>
      <c r="CI42" s="22" t="s">
        <v>361</v>
      </c>
      <c r="CJ42" s="22">
        <v>240</v>
      </c>
      <c r="CK42" s="22">
        <v>1800</v>
      </c>
      <c r="CL42"/>
      <c r="CM42" s="22" t="s">
        <v>361</v>
      </c>
      <c r="CN42" s="22" t="s">
        <v>361</v>
      </c>
      <c r="CO42" s="22" t="s">
        <v>361</v>
      </c>
      <c r="CP42" s="22" t="s">
        <v>361</v>
      </c>
      <c r="CQ42" s="22" t="s">
        <v>361</v>
      </c>
      <c r="CR42" s="22" t="s">
        <v>361</v>
      </c>
      <c r="CS42" s="22" t="s">
        <v>361</v>
      </c>
      <c r="CT42" s="22" t="s">
        <v>361</v>
      </c>
      <c r="CU42" s="22" t="s">
        <v>361</v>
      </c>
      <c r="CV42" s="22" t="s">
        <v>361</v>
      </c>
      <c r="CW42" s="22" t="s">
        <v>361</v>
      </c>
      <c r="CX42" s="22" t="s">
        <v>361</v>
      </c>
      <c r="CY42" s="22" t="s">
        <v>361</v>
      </c>
      <c r="CZ42" s="22" t="s">
        <v>361</v>
      </c>
      <c r="DA42" s="22" t="s">
        <v>361</v>
      </c>
      <c r="DB42" s="22" t="s">
        <v>361</v>
      </c>
      <c r="DC42" s="22" t="s">
        <v>361</v>
      </c>
      <c r="DD42" s="22" t="s">
        <v>361</v>
      </c>
      <c r="DE42" s="22" t="s">
        <v>361</v>
      </c>
      <c r="DF42" s="22" t="s">
        <v>361</v>
      </c>
      <c r="DG42" s="22" t="s">
        <v>361</v>
      </c>
      <c r="DH42" s="22" t="s">
        <v>361</v>
      </c>
      <c r="DI42" s="22" t="s">
        <v>361</v>
      </c>
      <c r="DJ42" s="22" t="s">
        <v>361</v>
      </c>
      <c r="DK42" s="22" t="s">
        <v>361</v>
      </c>
      <c r="DL42" s="22" t="s">
        <v>361</v>
      </c>
      <c r="DM42" s="22" t="s">
        <v>361</v>
      </c>
      <c r="DN42" s="22" t="s">
        <v>361</v>
      </c>
      <c r="DO42" s="22" t="s">
        <v>361</v>
      </c>
      <c r="DP42" s="22" t="s">
        <v>361</v>
      </c>
      <c r="DQ42" s="22" t="s">
        <v>361</v>
      </c>
      <c r="DR42" s="22" t="s">
        <v>361</v>
      </c>
      <c r="DS42" s="16"/>
      <c r="DT42" s="22" t="s">
        <v>361</v>
      </c>
      <c r="DU42" s="22" t="s">
        <v>361</v>
      </c>
      <c r="DV42" s="22" t="s">
        <v>361</v>
      </c>
      <c r="DW42" s="22" t="s">
        <v>361</v>
      </c>
      <c r="DX42" s="22">
        <v>130</v>
      </c>
      <c r="DY42" s="22" t="s">
        <v>361</v>
      </c>
      <c r="DZ42" s="22" t="s">
        <v>361</v>
      </c>
      <c r="EA42" s="22" t="s">
        <v>361</v>
      </c>
      <c r="EB42" s="22" t="s">
        <v>361</v>
      </c>
      <c r="EC42" s="22" t="s">
        <v>361</v>
      </c>
      <c r="ED42" s="22" t="s">
        <v>361</v>
      </c>
      <c r="EE42" s="22" t="s">
        <v>361</v>
      </c>
      <c r="EF42" s="22">
        <v>360</v>
      </c>
      <c r="EG42" s="16"/>
      <c r="EH42" s="22" t="s">
        <v>361</v>
      </c>
      <c r="EI42" s="22" t="s">
        <v>361</v>
      </c>
      <c r="EJ42" s="22" t="s">
        <v>361</v>
      </c>
      <c r="EK42" s="22" t="s">
        <v>361</v>
      </c>
      <c r="EL42" s="22" t="s">
        <v>361</v>
      </c>
      <c r="EM42" s="22" t="s">
        <v>361</v>
      </c>
      <c r="EN42" s="22" t="s">
        <v>361</v>
      </c>
      <c r="EO42" s="22" t="s">
        <v>361</v>
      </c>
      <c r="EP42" s="22" t="s">
        <v>361</v>
      </c>
      <c r="EQ42" s="22" t="s">
        <v>361</v>
      </c>
      <c r="ER42" s="22" t="s">
        <v>361</v>
      </c>
      <c r="ES42" s="22" t="s">
        <v>361</v>
      </c>
      <c r="ET42" s="22" t="s">
        <v>361</v>
      </c>
      <c r="EU42" s="22" t="s">
        <v>361</v>
      </c>
      <c r="EV42" s="22" t="s">
        <v>361</v>
      </c>
      <c r="EW42" s="22" t="s">
        <v>361</v>
      </c>
      <c r="EX42" s="22" t="s">
        <v>361</v>
      </c>
      <c r="EY42" s="22" t="s">
        <v>361</v>
      </c>
      <c r="EZ42" s="22" t="s">
        <v>361</v>
      </c>
      <c r="FA42" s="16"/>
      <c r="FB42" s="22" t="s">
        <v>361</v>
      </c>
      <c r="FC42" s="22" t="s">
        <v>361</v>
      </c>
      <c r="FD42" s="22" t="s">
        <v>361</v>
      </c>
      <c r="FE42" s="22" t="s">
        <v>361</v>
      </c>
      <c r="FF42" s="22" t="s">
        <v>361</v>
      </c>
      <c r="FG42" s="22" t="s">
        <v>361</v>
      </c>
      <c r="FH42"/>
      <c r="FI42" s="22" t="s">
        <v>361</v>
      </c>
      <c r="FJ42" s="22">
        <v>190</v>
      </c>
      <c r="FK42" s="22" t="s">
        <v>361</v>
      </c>
      <c r="FL42" s="22" t="s">
        <v>361</v>
      </c>
      <c r="FM42" s="22" t="s">
        <v>361</v>
      </c>
      <c r="FN42" s="22" t="s">
        <v>361</v>
      </c>
      <c r="FO42" s="22" t="s">
        <v>361</v>
      </c>
      <c r="FP42" s="22">
        <v>160</v>
      </c>
      <c r="FQ42" s="22" t="s">
        <v>361</v>
      </c>
      <c r="FR42" s="22" t="s">
        <v>361</v>
      </c>
      <c r="FS42" s="22" t="s">
        <v>361</v>
      </c>
      <c r="FT42" s="22" t="s">
        <v>361</v>
      </c>
      <c r="FU42" s="22">
        <v>440</v>
      </c>
      <c r="FV42" s="22" t="s">
        <v>361</v>
      </c>
      <c r="FW42" s="22" t="s">
        <v>361</v>
      </c>
      <c r="FX42" s="22" t="s">
        <v>361</v>
      </c>
      <c r="FY42" s="22" t="s">
        <v>361</v>
      </c>
      <c r="FZ42" s="22" t="s">
        <v>361</v>
      </c>
      <c r="GA42" s="22" t="s">
        <v>361</v>
      </c>
      <c r="GB42" s="22">
        <v>310</v>
      </c>
      <c r="GC42" s="22" t="s">
        <v>361</v>
      </c>
      <c r="GD42" s="22">
        <v>230</v>
      </c>
      <c r="GE42" s="22">
        <v>420</v>
      </c>
      <c r="GF42" s="22" t="s">
        <v>361</v>
      </c>
      <c r="GG42" s="22" t="s">
        <v>361</v>
      </c>
      <c r="GH42" s="22" t="s">
        <v>361</v>
      </c>
      <c r="GI42" s="22" t="s">
        <v>361</v>
      </c>
      <c r="GJ42" s="16"/>
      <c r="GK42" s="22" t="s">
        <v>361</v>
      </c>
      <c r="GL42" s="22" t="s">
        <v>361</v>
      </c>
      <c r="GM42" s="22" t="s">
        <v>361</v>
      </c>
      <c r="GN42" s="22" t="s">
        <v>361</v>
      </c>
      <c r="GO42" s="22" t="s">
        <v>361</v>
      </c>
      <c r="GP42" s="22" t="s">
        <v>361</v>
      </c>
      <c r="GQ42" s="22" t="s">
        <v>361</v>
      </c>
      <c r="GR42" s="22" t="s">
        <v>361</v>
      </c>
      <c r="GS42" s="22" t="s">
        <v>361</v>
      </c>
      <c r="GT42" s="22" t="s">
        <v>361</v>
      </c>
      <c r="GU42" s="22" t="s">
        <v>361</v>
      </c>
      <c r="GV42" s="22">
        <v>140</v>
      </c>
      <c r="GW42" s="22" t="s">
        <v>361</v>
      </c>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row>
    <row r="43" spans="1:313" x14ac:dyDescent="0.25">
      <c r="A43" t="s">
        <v>126</v>
      </c>
      <c r="B43" s="16">
        <v>88</v>
      </c>
      <c r="C43" s="16">
        <v>69.5</v>
      </c>
      <c r="D43" s="16">
        <v>68.099999999999994</v>
      </c>
      <c r="E43" s="16">
        <v>68.7</v>
      </c>
      <c r="F43" s="16">
        <v>66</v>
      </c>
      <c r="G43" s="16">
        <v>45</v>
      </c>
      <c r="H43" s="16">
        <v>48</v>
      </c>
      <c r="I43" s="16">
        <v>42</v>
      </c>
      <c r="J43" s="16">
        <v>39.4</v>
      </c>
      <c r="K43" s="16">
        <v>41.2</v>
      </c>
      <c r="L43" s="16">
        <v>34</v>
      </c>
      <c r="M43" s="16">
        <v>23.6</v>
      </c>
      <c r="N43" s="16">
        <v>18.899999999999999</v>
      </c>
      <c r="O43" s="16">
        <v>25</v>
      </c>
      <c r="P43" s="16">
        <v>32.9</v>
      </c>
      <c r="Q43" s="16">
        <v>35.799999999999997</v>
      </c>
      <c r="R43" s="16">
        <v>37.1</v>
      </c>
      <c r="S43" s="16">
        <v>39.200000000000003</v>
      </c>
      <c r="T43" s="16">
        <v>36.200000000000003</v>
      </c>
      <c r="U43" s="16">
        <v>22.2</v>
      </c>
      <c r="V43" s="16"/>
      <c r="W43" s="16">
        <v>80.099999999999994</v>
      </c>
      <c r="X43" s="16">
        <v>53.8</v>
      </c>
      <c r="Y43" s="16">
        <v>66.8</v>
      </c>
      <c r="Z43" s="16">
        <v>51.7</v>
      </c>
      <c r="AA43" s="16">
        <v>52</v>
      </c>
      <c r="AB43" s="16">
        <v>46.5</v>
      </c>
      <c r="AC43" s="16">
        <v>46.4</v>
      </c>
      <c r="AD43" s="16">
        <v>43.6</v>
      </c>
      <c r="AE43" s="16">
        <v>46.9</v>
      </c>
      <c r="AF43" s="16">
        <v>46.3</v>
      </c>
      <c r="AG43" s="16">
        <v>46.7</v>
      </c>
      <c r="AH43" s="16">
        <v>45.1</v>
      </c>
      <c r="AI43" s="16">
        <v>45.3</v>
      </c>
      <c r="AJ43" s="16">
        <v>39.4</v>
      </c>
      <c r="AK43" s="16">
        <v>39.6</v>
      </c>
      <c r="AL43" s="16">
        <v>40.6</v>
      </c>
      <c r="AM43" s="16">
        <v>47.9</v>
      </c>
      <c r="AN43" s="16">
        <v>45.4</v>
      </c>
      <c r="AO43" s="16">
        <v>46.4</v>
      </c>
      <c r="AP43" s="16">
        <v>44.9</v>
      </c>
      <c r="AQ43" s="16">
        <v>47.2</v>
      </c>
      <c r="AS43" s="16">
        <v>97.2</v>
      </c>
      <c r="AT43" s="16">
        <v>92.9</v>
      </c>
      <c r="AU43" s="16">
        <v>96.9</v>
      </c>
      <c r="AV43" s="16">
        <v>103.6</v>
      </c>
      <c r="AW43" s="16">
        <v>96.5</v>
      </c>
      <c r="AX43" s="16">
        <v>86.5</v>
      </c>
      <c r="AY43" s="16">
        <v>53.5</v>
      </c>
      <c r="AZ43" s="16">
        <v>48.9</v>
      </c>
      <c r="BA43" s="16">
        <v>45.9</v>
      </c>
      <c r="BB43" s="16">
        <v>47.3</v>
      </c>
      <c r="BC43" s="16">
        <v>45.9</v>
      </c>
      <c r="BD43" s="16">
        <v>51.7</v>
      </c>
      <c r="BE43" s="16">
        <v>50.7</v>
      </c>
      <c r="BF43" s="16">
        <v>55.6</v>
      </c>
      <c r="BG43" s="16">
        <v>53.5</v>
      </c>
      <c r="BH43" s="16">
        <v>52.9</v>
      </c>
      <c r="BI43" s="16">
        <v>52.4</v>
      </c>
      <c r="BJ43" s="16">
        <v>53</v>
      </c>
      <c r="BK43" s="16">
        <v>53.1</v>
      </c>
      <c r="BL43" s="16">
        <v>57.2</v>
      </c>
      <c r="BM43" s="16">
        <v>49</v>
      </c>
      <c r="BN43" s="16">
        <v>60.5</v>
      </c>
      <c r="BO43" s="16">
        <v>52.8</v>
      </c>
      <c r="BQ43" s="16">
        <v>101.2</v>
      </c>
      <c r="BR43" s="16">
        <v>119</v>
      </c>
      <c r="BS43" s="16">
        <v>112.2</v>
      </c>
      <c r="BT43" s="16">
        <v>100.2</v>
      </c>
      <c r="BU43" s="16">
        <v>102.9</v>
      </c>
      <c r="BV43" s="16">
        <v>36</v>
      </c>
      <c r="BW43" s="16">
        <v>31.8</v>
      </c>
      <c r="BX43" s="16">
        <v>31.3</v>
      </c>
      <c r="BY43" s="16">
        <v>29.3</v>
      </c>
      <c r="BZ43" s="16">
        <v>29.7</v>
      </c>
      <c r="CA43" s="16">
        <v>36.700000000000003</v>
      </c>
      <c r="CB43" s="16">
        <v>36.6</v>
      </c>
      <c r="CC43" s="16">
        <v>37.1</v>
      </c>
      <c r="CD43" s="16">
        <v>35.299999999999997</v>
      </c>
      <c r="CE43" s="16">
        <v>25.7</v>
      </c>
      <c r="CF43" s="16">
        <v>22.4</v>
      </c>
      <c r="CG43" s="16">
        <v>33.1</v>
      </c>
      <c r="CH43" s="16">
        <v>29.3</v>
      </c>
      <c r="CI43" s="16">
        <v>35.9</v>
      </c>
      <c r="CJ43" s="16">
        <v>30.7</v>
      </c>
      <c r="CK43" s="16">
        <v>20.59</v>
      </c>
      <c r="CM43" s="40">
        <v>13.24</v>
      </c>
      <c r="CN43" s="40">
        <v>6.27</v>
      </c>
      <c r="CO43" s="40">
        <v>40.700000000000003</v>
      </c>
      <c r="CP43" s="40">
        <v>81.900000000000006</v>
      </c>
      <c r="CQ43" s="40">
        <v>80.5</v>
      </c>
      <c r="CR43" s="40">
        <v>79.599999999999994</v>
      </c>
      <c r="CS43" s="40">
        <v>89</v>
      </c>
      <c r="CT43" s="40">
        <v>91</v>
      </c>
      <c r="CU43" s="40">
        <v>73</v>
      </c>
      <c r="CV43" s="40">
        <v>84</v>
      </c>
      <c r="CW43" s="40">
        <v>91</v>
      </c>
      <c r="CX43" s="40">
        <v>85.5</v>
      </c>
      <c r="CY43" s="40">
        <v>81.400000000000006</v>
      </c>
      <c r="CZ43" s="40">
        <v>75.5</v>
      </c>
      <c r="DA43" s="40">
        <v>54.6</v>
      </c>
      <c r="DB43" s="40">
        <v>50.8</v>
      </c>
      <c r="DC43" s="40">
        <v>48.5</v>
      </c>
      <c r="DD43" s="40">
        <v>43.9</v>
      </c>
      <c r="DE43" s="40">
        <v>49</v>
      </c>
      <c r="DF43" s="40">
        <v>48.2</v>
      </c>
      <c r="DG43" s="40">
        <v>50.8</v>
      </c>
      <c r="DH43" s="40">
        <v>48.8</v>
      </c>
      <c r="DI43" s="40">
        <v>52.3</v>
      </c>
      <c r="DJ43" s="40">
        <v>51.1</v>
      </c>
      <c r="DK43" s="40">
        <v>53.5</v>
      </c>
      <c r="DL43" s="40">
        <v>51.3</v>
      </c>
      <c r="DM43" s="40">
        <v>54.6</v>
      </c>
      <c r="DN43" s="40">
        <v>51.4</v>
      </c>
      <c r="DO43" s="40">
        <v>48.5</v>
      </c>
      <c r="DP43" s="40">
        <v>48.6</v>
      </c>
      <c r="DQ43" s="40">
        <v>52</v>
      </c>
      <c r="DR43" s="40">
        <v>55.6</v>
      </c>
      <c r="DS43" s="16"/>
      <c r="DT43" s="16">
        <v>47.1</v>
      </c>
      <c r="DU43" s="16">
        <v>40.1</v>
      </c>
      <c r="DV43" s="16">
        <v>42.6</v>
      </c>
      <c r="DW43" s="16">
        <v>42.3</v>
      </c>
      <c r="DX43" s="16">
        <v>59.6</v>
      </c>
      <c r="DY43" s="16">
        <v>42.8</v>
      </c>
      <c r="DZ43" s="16">
        <v>41</v>
      </c>
      <c r="EA43" s="16">
        <v>38.4</v>
      </c>
      <c r="EB43" s="16">
        <v>34.32</v>
      </c>
      <c r="EC43" s="16">
        <v>36.200000000000003</v>
      </c>
      <c r="ED43" s="16">
        <v>49.5</v>
      </c>
      <c r="EE43" s="16">
        <v>54</v>
      </c>
      <c r="EF43" s="16">
        <v>44.4</v>
      </c>
      <c r="EG43" s="16"/>
      <c r="EH43" s="16">
        <v>18.62</v>
      </c>
      <c r="EI43" s="16">
        <v>17.899999999999999</v>
      </c>
      <c r="EJ43" s="16">
        <v>18.84</v>
      </c>
      <c r="EK43" s="16">
        <v>19.100000000000001</v>
      </c>
      <c r="EL43" s="16">
        <v>18.62</v>
      </c>
      <c r="EM43" s="16">
        <v>20.9</v>
      </c>
      <c r="EN43" s="16">
        <v>17.920000000000002</v>
      </c>
      <c r="EO43" s="16">
        <v>18.989999999999998</v>
      </c>
      <c r="EP43" s="16">
        <v>18.82</v>
      </c>
      <c r="EQ43" s="16">
        <v>20.21</v>
      </c>
      <c r="ER43" s="16">
        <v>26.4</v>
      </c>
      <c r="ES43" s="16">
        <v>20.66</v>
      </c>
      <c r="ET43" s="16">
        <v>20.9</v>
      </c>
      <c r="EU43" s="16">
        <v>21.41</v>
      </c>
      <c r="EV43" s="16">
        <v>24.4</v>
      </c>
      <c r="EW43" s="16">
        <v>24.9</v>
      </c>
      <c r="EX43" s="16">
        <v>19.649999999999999</v>
      </c>
      <c r="EY43" s="16">
        <v>22.8</v>
      </c>
      <c r="EZ43" s="16">
        <v>11.9</v>
      </c>
      <c r="FA43" s="16"/>
      <c r="FB43" s="16">
        <v>17.899999999999999</v>
      </c>
      <c r="FC43" s="16">
        <v>31.1</v>
      </c>
      <c r="FD43" s="16">
        <v>29.5</v>
      </c>
      <c r="FE43" s="16">
        <v>31.9</v>
      </c>
      <c r="FF43" s="16">
        <v>26.2</v>
      </c>
      <c r="FG43" s="16">
        <v>27.9</v>
      </c>
      <c r="FI43" s="16">
        <v>6.66</v>
      </c>
      <c r="FJ43" s="16">
        <v>6.47</v>
      </c>
      <c r="FK43" s="16">
        <v>8.74</v>
      </c>
      <c r="FL43" s="16">
        <v>60.9</v>
      </c>
      <c r="FM43" s="16">
        <v>7.44</v>
      </c>
      <c r="FN43" s="16">
        <v>1.64</v>
      </c>
      <c r="FO43" s="16">
        <v>4.04</v>
      </c>
      <c r="FP43" s="16">
        <v>3.97</v>
      </c>
      <c r="FQ43" s="16">
        <v>3.34</v>
      </c>
      <c r="FR43" s="16">
        <v>3.63</v>
      </c>
      <c r="FS43" s="16">
        <v>8.58</v>
      </c>
      <c r="FT43" s="16">
        <v>6.68</v>
      </c>
      <c r="FU43" s="16">
        <v>5.56</v>
      </c>
      <c r="FV43" s="16">
        <v>5.29</v>
      </c>
      <c r="FW43" s="16">
        <v>6.76</v>
      </c>
      <c r="FX43" s="16">
        <v>6.18</v>
      </c>
      <c r="FY43" s="16">
        <v>4.87</v>
      </c>
      <c r="FZ43" s="16">
        <v>3.83</v>
      </c>
      <c r="GA43" s="16">
        <v>6.86</v>
      </c>
      <c r="GB43" s="16">
        <v>4.3899999999999997</v>
      </c>
      <c r="GC43" s="16">
        <v>12.31</v>
      </c>
      <c r="GD43" s="16">
        <v>4</v>
      </c>
      <c r="GE43" s="16">
        <v>3.09</v>
      </c>
      <c r="GF43" s="16">
        <v>3.7</v>
      </c>
      <c r="GG43" s="16">
        <v>3.35</v>
      </c>
      <c r="GH43" s="16">
        <v>5.79</v>
      </c>
      <c r="GI43" s="16">
        <v>6.16</v>
      </c>
      <c r="GJ43" s="16"/>
      <c r="GK43" s="16">
        <v>3.79</v>
      </c>
      <c r="GL43" s="16">
        <v>5.72</v>
      </c>
      <c r="GM43" s="16">
        <v>6.81</v>
      </c>
      <c r="GN43" s="16">
        <v>7.47</v>
      </c>
      <c r="GO43" s="16">
        <v>13.89</v>
      </c>
      <c r="GP43" s="16">
        <v>14.45</v>
      </c>
      <c r="GQ43" s="16">
        <v>5.47</v>
      </c>
      <c r="GR43" s="16">
        <v>6.01</v>
      </c>
      <c r="GS43" s="16">
        <v>12.69</v>
      </c>
      <c r="GT43" s="16">
        <v>18.8</v>
      </c>
      <c r="GU43" s="16">
        <v>3.87</v>
      </c>
      <c r="GV43" s="16">
        <v>5.43</v>
      </c>
      <c r="GW43" s="16">
        <v>5.16</v>
      </c>
    </row>
    <row r="44" spans="1:313" x14ac:dyDescent="0.25">
      <c r="A44" t="s">
        <v>127</v>
      </c>
      <c r="B44" s="16">
        <v>3.9</v>
      </c>
      <c r="C44" s="16">
        <v>2.6</v>
      </c>
      <c r="D44" s="16">
        <v>2.7</v>
      </c>
      <c r="E44" s="16">
        <v>2.2999999999999998</v>
      </c>
      <c r="F44" s="16">
        <v>2.7</v>
      </c>
      <c r="G44" s="16">
        <v>2.4</v>
      </c>
      <c r="H44" s="16">
        <v>2.4</v>
      </c>
      <c r="I44" s="16">
        <v>1.4</v>
      </c>
      <c r="J44" s="16">
        <v>1.3</v>
      </c>
      <c r="K44" s="16">
        <v>2</v>
      </c>
      <c r="L44" s="16">
        <v>1.6</v>
      </c>
      <c r="M44" s="16">
        <v>1.4</v>
      </c>
      <c r="N44" s="16">
        <v>2.2999999999999998</v>
      </c>
      <c r="O44" s="16">
        <v>1.3</v>
      </c>
      <c r="P44" s="16">
        <v>1.7</v>
      </c>
      <c r="Q44" s="16">
        <v>2.5</v>
      </c>
      <c r="R44" s="16">
        <v>1.1000000000000001</v>
      </c>
      <c r="S44" s="16">
        <v>1.2</v>
      </c>
      <c r="T44" s="16">
        <v>2.1</v>
      </c>
      <c r="U44" s="16">
        <v>1.2</v>
      </c>
      <c r="V44" s="16"/>
      <c r="W44" s="16">
        <v>4.9000000000000004</v>
      </c>
      <c r="X44" s="16">
        <v>3.4</v>
      </c>
      <c r="Y44" s="16">
        <v>3</v>
      </c>
      <c r="Z44" s="16">
        <v>3.2</v>
      </c>
      <c r="AA44" s="16">
        <v>2</v>
      </c>
      <c r="AB44" s="16">
        <v>2.6</v>
      </c>
      <c r="AC44" s="16">
        <v>2.4</v>
      </c>
      <c r="AD44" s="16">
        <v>1.7</v>
      </c>
      <c r="AE44" s="16">
        <v>2.9</v>
      </c>
      <c r="AF44" s="16">
        <v>2.4</v>
      </c>
      <c r="AG44" s="16">
        <v>2.5</v>
      </c>
      <c r="AH44" s="16">
        <v>2.2000000000000002</v>
      </c>
      <c r="AI44" s="16">
        <v>2.7</v>
      </c>
      <c r="AJ44" s="16">
        <v>2.1</v>
      </c>
      <c r="AK44" s="16">
        <v>2.2999999999999998</v>
      </c>
      <c r="AL44" s="16">
        <v>1.9</v>
      </c>
      <c r="AM44" s="16">
        <v>2.1</v>
      </c>
      <c r="AN44" s="16">
        <v>3.5</v>
      </c>
      <c r="AO44" s="16">
        <v>5.6</v>
      </c>
      <c r="AP44" s="16">
        <v>4.4000000000000004</v>
      </c>
      <c r="AQ44" s="16">
        <v>2.7</v>
      </c>
      <c r="AS44" s="16">
        <v>8.9</v>
      </c>
      <c r="AT44" s="16">
        <v>9.9</v>
      </c>
      <c r="AU44" s="16">
        <v>5.7</v>
      </c>
      <c r="AV44" s="16">
        <v>6.9</v>
      </c>
      <c r="AW44" s="16">
        <v>7.3</v>
      </c>
      <c r="AX44" s="16">
        <v>5.8</v>
      </c>
      <c r="AY44" s="16">
        <v>4.5</v>
      </c>
      <c r="AZ44" s="16">
        <v>2.7</v>
      </c>
      <c r="BA44" s="16">
        <v>2.2999999999999998</v>
      </c>
      <c r="BB44" s="16">
        <v>3.3</v>
      </c>
      <c r="BC44" s="16">
        <v>2.9</v>
      </c>
      <c r="BD44" s="16">
        <v>3.3</v>
      </c>
      <c r="BE44" s="16">
        <v>2.5</v>
      </c>
      <c r="BF44" s="16">
        <v>4.4000000000000004</v>
      </c>
      <c r="BG44" s="16">
        <v>3.3</v>
      </c>
      <c r="BH44" s="16">
        <v>2.6</v>
      </c>
      <c r="BI44" s="16">
        <v>5.2</v>
      </c>
      <c r="BJ44" s="16">
        <v>5.4</v>
      </c>
      <c r="BK44" s="16">
        <v>3.5</v>
      </c>
      <c r="BL44" s="16">
        <v>3.8</v>
      </c>
      <c r="BM44" s="16">
        <v>5</v>
      </c>
      <c r="BN44" s="16">
        <v>8.5</v>
      </c>
      <c r="BO44" s="16">
        <v>5.4</v>
      </c>
      <c r="BQ44" s="16">
        <v>6.1</v>
      </c>
      <c r="BR44" s="16">
        <v>12</v>
      </c>
      <c r="BS44" s="16">
        <v>8.5</v>
      </c>
      <c r="BT44" s="16">
        <v>8.5</v>
      </c>
      <c r="BU44" s="16">
        <v>8.9</v>
      </c>
      <c r="BV44" s="16">
        <v>2.2999999999999998</v>
      </c>
      <c r="BW44" s="16">
        <v>2.1</v>
      </c>
      <c r="BX44" s="16">
        <v>2.5</v>
      </c>
      <c r="BY44" s="16">
        <v>1.7</v>
      </c>
      <c r="BZ44" s="16">
        <v>1.7</v>
      </c>
      <c r="CA44" s="16">
        <v>2.1</v>
      </c>
      <c r="CB44" s="16">
        <v>2.4</v>
      </c>
      <c r="CC44" s="16">
        <v>3.4</v>
      </c>
      <c r="CD44" s="16">
        <v>3.4</v>
      </c>
      <c r="CE44" s="16">
        <v>3.3</v>
      </c>
      <c r="CF44" s="16">
        <v>1.2</v>
      </c>
      <c r="CG44" s="16">
        <v>1.9</v>
      </c>
      <c r="CH44" s="16">
        <v>2.1</v>
      </c>
      <c r="CI44" s="16">
        <v>2.8</v>
      </c>
      <c r="CJ44" s="16">
        <v>1.7</v>
      </c>
      <c r="CK44" s="16">
        <v>0.98</v>
      </c>
      <c r="CM44" s="40">
        <v>0.9</v>
      </c>
      <c r="CN44" s="40">
        <v>0.74</v>
      </c>
      <c r="CO44" s="40">
        <v>3.6</v>
      </c>
      <c r="CP44" s="40">
        <v>5.3</v>
      </c>
      <c r="CQ44" s="40">
        <v>8.6</v>
      </c>
      <c r="CR44" s="40">
        <v>7.6</v>
      </c>
      <c r="CS44" s="40">
        <v>12</v>
      </c>
      <c r="CT44" s="40">
        <v>12</v>
      </c>
      <c r="CU44" s="40">
        <v>11</v>
      </c>
      <c r="CV44" s="40">
        <v>14</v>
      </c>
      <c r="CW44" s="40">
        <v>15</v>
      </c>
      <c r="CX44" s="40">
        <v>5.3</v>
      </c>
      <c r="CY44" s="40">
        <v>4.3</v>
      </c>
      <c r="CZ44" s="40">
        <v>7.2</v>
      </c>
      <c r="DA44" s="40">
        <v>4</v>
      </c>
      <c r="DB44" s="40">
        <v>2.4</v>
      </c>
      <c r="DC44" s="40">
        <v>3</v>
      </c>
      <c r="DD44" s="40">
        <v>4.8</v>
      </c>
      <c r="DE44" s="40">
        <v>4.5999999999999996</v>
      </c>
      <c r="DF44" s="40">
        <v>5.7</v>
      </c>
      <c r="DG44" s="40">
        <v>3.5</v>
      </c>
      <c r="DH44" s="40">
        <v>3.6</v>
      </c>
      <c r="DI44" s="40">
        <v>3.1</v>
      </c>
      <c r="DJ44" s="40">
        <v>3.4</v>
      </c>
      <c r="DK44" s="40">
        <v>6</v>
      </c>
      <c r="DL44" s="40">
        <v>6.2</v>
      </c>
      <c r="DM44" s="40">
        <v>5.8</v>
      </c>
      <c r="DN44" s="40">
        <v>3.3</v>
      </c>
      <c r="DO44" s="40">
        <v>2.9</v>
      </c>
      <c r="DP44" s="40">
        <v>3.5</v>
      </c>
      <c r="DQ44" s="40">
        <v>4.8</v>
      </c>
      <c r="DR44" s="40">
        <v>6.8</v>
      </c>
      <c r="DS44" s="16"/>
      <c r="DT44" s="16">
        <v>2.1</v>
      </c>
      <c r="DU44" s="16">
        <v>1.8</v>
      </c>
      <c r="DV44" s="16">
        <v>1.4</v>
      </c>
      <c r="DW44" s="16">
        <v>1.6</v>
      </c>
      <c r="DX44" s="16">
        <v>4.3</v>
      </c>
      <c r="DY44" s="16">
        <v>2.4</v>
      </c>
      <c r="DZ44" s="16">
        <v>2.5</v>
      </c>
      <c r="EA44" s="16">
        <v>1.5</v>
      </c>
      <c r="EB44" s="16">
        <v>0.96</v>
      </c>
      <c r="EC44" s="16">
        <v>1.1000000000000001</v>
      </c>
      <c r="ED44" s="16">
        <v>1.9</v>
      </c>
      <c r="EE44" s="16">
        <v>1.4</v>
      </c>
      <c r="EF44" s="16">
        <v>1.7</v>
      </c>
      <c r="EG44" s="16"/>
      <c r="EH44" s="16">
        <v>0.91</v>
      </c>
      <c r="EI44" s="16">
        <v>1</v>
      </c>
      <c r="EJ44" s="16">
        <v>0.61</v>
      </c>
      <c r="EK44" s="16">
        <v>1</v>
      </c>
      <c r="EL44" s="16">
        <v>0.8</v>
      </c>
      <c r="EM44" s="16">
        <v>1</v>
      </c>
      <c r="EN44" s="16">
        <v>0.96</v>
      </c>
      <c r="EO44" s="16">
        <v>0.65</v>
      </c>
      <c r="EP44" s="16">
        <v>0.84</v>
      </c>
      <c r="EQ44" s="16">
        <v>0.66</v>
      </c>
      <c r="ER44" s="16">
        <v>1.1000000000000001</v>
      </c>
      <c r="ES44" s="16">
        <v>0.89</v>
      </c>
      <c r="ET44" s="16">
        <v>1.1000000000000001</v>
      </c>
      <c r="EU44" s="16">
        <v>0.93</v>
      </c>
      <c r="EV44" s="16">
        <v>1.2</v>
      </c>
      <c r="EW44" s="16">
        <v>1.6</v>
      </c>
      <c r="EX44" s="16">
        <v>0.78</v>
      </c>
      <c r="EY44" s="16">
        <v>1.1000000000000001</v>
      </c>
      <c r="EZ44" s="16">
        <v>0.93</v>
      </c>
      <c r="FA44" s="16"/>
      <c r="FB44" s="16">
        <v>1</v>
      </c>
      <c r="FC44" s="16">
        <v>1.3</v>
      </c>
      <c r="FD44" s="16">
        <v>1.1000000000000001</v>
      </c>
      <c r="FE44" s="16">
        <v>1.1000000000000001</v>
      </c>
      <c r="FF44" s="16">
        <v>1.9</v>
      </c>
      <c r="FG44" s="16">
        <v>1.7</v>
      </c>
      <c r="FI44" s="16">
        <v>0.56999999999999995</v>
      </c>
      <c r="FJ44" s="16">
        <v>0.54</v>
      </c>
      <c r="FK44" s="16">
        <v>0.64</v>
      </c>
      <c r="FL44" s="16">
        <v>3.5</v>
      </c>
      <c r="FM44" s="16">
        <v>0.65</v>
      </c>
      <c r="FN44" s="16">
        <v>0.13</v>
      </c>
      <c r="FO44" s="16">
        <v>0.49</v>
      </c>
      <c r="FP44" s="16">
        <v>0.54</v>
      </c>
      <c r="FQ44" s="16">
        <v>0.47</v>
      </c>
      <c r="FR44" s="16">
        <v>0.64</v>
      </c>
      <c r="FS44" s="16">
        <v>0.8</v>
      </c>
      <c r="FT44" s="16">
        <v>0.45</v>
      </c>
      <c r="FU44" s="16">
        <v>0.63</v>
      </c>
      <c r="FV44" s="16">
        <v>0.54</v>
      </c>
      <c r="FW44" s="16">
        <v>0.65</v>
      </c>
      <c r="FX44" s="16">
        <v>0.45</v>
      </c>
      <c r="FY44" s="16">
        <v>0.47</v>
      </c>
      <c r="FZ44" s="16">
        <v>0.31</v>
      </c>
      <c r="GA44" s="16">
        <v>0.46</v>
      </c>
      <c r="GB44" s="16">
        <v>0.47</v>
      </c>
      <c r="GC44" s="16">
        <v>0.74</v>
      </c>
      <c r="GD44" s="16">
        <v>0.34</v>
      </c>
      <c r="GE44" s="16">
        <v>0.37</v>
      </c>
      <c r="GF44" s="16">
        <v>0.34</v>
      </c>
      <c r="GG44" s="16">
        <v>0.28000000000000003</v>
      </c>
      <c r="GH44" s="16">
        <v>0.57999999999999996</v>
      </c>
      <c r="GI44" s="16">
        <v>0.75</v>
      </c>
      <c r="GJ44" s="16"/>
      <c r="GK44" s="16">
        <v>0.27</v>
      </c>
      <c r="GL44" s="16">
        <v>0.36</v>
      </c>
      <c r="GM44" s="16">
        <v>0.62</v>
      </c>
      <c r="GN44" s="16">
        <v>0.42</v>
      </c>
      <c r="GO44" s="16">
        <v>0.62</v>
      </c>
      <c r="GP44" s="16">
        <v>0.59</v>
      </c>
      <c r="GQ44" s="16">
        <v>0.5</v>
      </c>
      <c r="GR44" s="16">
        <v>0.48</v>
      </c>
      <c r="GS44" s="16">
        <v>0.88</v>
      </c>
      <c r="GT44" s="16">
        <v>1.5</v>
      </c>
      <c r="GU44" s="16">
        <v>0.2</v>
      </c>
      <c r="GV44" s="16">
        <v>0.24</v>
      </c>
      <c r="GW44" s="16">
        <v>0.35</v>
      </c>
    </row>
    <row r="45" spans="1:313" s="10" customFormat="1" x14ac:dyDescent="0.25">
      <c r="A45" s="10" t="s">
        <v>128</v>
      </c>
      <c r="B45" s="22">
        <v>6620</v>
      </c>
      <c r="C45" s="22">
        <v>6500</v>
      </c>
      <c r="D45" s="22">
        <v>6570</v>
      </c>
      <c r="E45" s="22">
        <v>6960</v>
      </c>
      <c r="F45" s="22">
        <v>6830</v>
      </c>
      <c r="G45" s="22">
        <v>16830</v>
      </c>
      <c r="H45" s="22">
        <v>17650</v>
      </c>
      <c r="I45" s="22">
        <v>20170</v>
      </c>
      <c r="J45" s="22">
        <v>18780</v>
      </c>
      <c r="K45" s="22">
        <v>20560</v>
      </c>
      <c r="L45" s="22">
        <v>18910</v>
      </c>
      <c r="M45" s="22">
        <v>20650</v>
      </c>
      <c r="N45" s="22">
        <v>17400</v>
      </c>
      <c r="O45" s="22">
        <v>18100</v>
      </c>
      <c r="P45" s="22">
        <v>19610</v>
      </c>
      <c r="Q45" s="22">
        <v>19400</v>
      </c>
      <c r="R45" s="22">
        <v>19230</v>
      </c>
      <c r="S45" s="22">
        <v>17620</v>
      </c>
      <c r="T45" s="22">
        <v>18930</v>
      </c>
      <c r="U45" s="22">
        <v>18320</v>
      </c>
      <c r="V45" s="16"/>
      <c r="W45" s="22">
        <v>4400</v>
      </c>
      <c r="X45" s="22">
        <v>2080</v>
      </c>
      <c r="Y45" s="22">
        <v>2790</v>
      </c>
      <c r="Z45" s="22">
        <v>13150</v>
      </c>
      <c r="AA45" s="22">
        <v>13190</v>
      </c>
      <c r="AB45" s="22">
        <v>13570</v>
      </c>
      <c r="AC45" s="22">
        <v>14570</v>
      </c>
      <c r="AD45" s="22">
        <v>13650</v>
      </c>
      <c r="AE45" s="22">
        <v>12910</v>
      </c>
      <c r="AF45" s="22">
        <v>10490</v>
      </c>
      <c r="AG45" s="22">
        <v>13580</v>
      </c>
      <c r="AH45" s="22">
        <v>10260</v>
      </c>
      <c r="AI45" s="22">
        <v>10410</v>
      </c>
      <c r="AJ45" s="22">
        <v>9350</v>
      </c>
      <c r="AK45" s="22">
        <v>10890</v>
      </c>
      <c r="AL45" s="22">
        <v>11080</v>
      </c>
      <c r="AM45" s="22">
        <v>15510</v>
      </c>
      <c r="AN45" s="22">
        <v>15000</v>
      </c>
      <c r="AO45" s="22">
        <v>15500</v>
      </c>
      <c r="AP45" s="22">
        <v>14500</v>
      </c>
      <c r="AQ45" s="22">
        <v>14660</v>
      </c>
      <c r="AS45" s="22">
        <v>5030</v>
      </c>
      <c r="AT45" s="22">
        <v>4250</v>
      </c>
      <c r="AU45" s="22">
        <v>4750</v>
      </c>
      <c r="AV45" s="22">
        <v>4810</v>
      </c>
      <c r="AW45" s="22">
        <v>4320</v>
      </c>
      <c r="AX45" s="22">
        <v>3860</v>
      </c>
      <c r="AY45" s="22">
        <v>18800</v>
      </c>
      <c r="AZ45" s="22">
        <v>18500</v>
      </c>
      <c r="BA45" s="22">
        <v>17560</v>
      </c>
      <c r="BB45" s="22">
        <v>18400</v>
      </c>
      <c r="BC45" s="22">
        <v>17900</v>
      </c>
      <c r="BD45" s="22">
        <v>17700</v>
      </c>
      <c r="BE45" s="22">
        <v>17700</v>
      </c>
      <c r="BF45" s="22">
        <v>18400</v>
      </c>
      <c r="BG45" s="22">
        <v>17900</v>
      </c>
      <c r="BH45" s="22">
        <v>17700</v>
      </c>
      <c r="BI45" s="22">
        <v>18600</v>
      </c>
      <c r="BJ45" s="22">
        <v>17800</v>
      </c>
      <c r="BK45" s="22">
        <v>18400</v>
      </c>
      <c r="BL45" s="22">
        <v>19700</v>
      </c>
      <c r="BM45" s="22">
        <v>17000</v>
      </c>
      <c r="BN45" s="22">
        <v>19800</v>
      </c>
      <c r="BO45" s="22">
        <v>18900</v>
      </c>
      <c r="BP45"/>
      <c r="BQ45" s="22">
        <v>6700</v>
      </c>
      <c r="BR45" s="22">
        <v>5640</v>
      </c>
      <c r="BS45" s="22">
        <v>5840</v>
      </c>
      <c r="BT45" s="22">
        <v>6650</v>
      </c>
      <c r="BU45" s="22">
        <v>6420</v>
      </c>
      <c r="BV45" s="22">
        <v>20700</v>
      </c>
      <c r="BW45" s="22">
        <v>20100</v>
      </c>
      <c r="BX45" s="22">
        <v>19600</v>
      </c>
      <c r="BY45" s="22">
        <v>19400</v>
      </c>
      <c r="BZ45" s="22">
        <v>20100</v>
      </c>
      <c r="CA45" s="22">
        <v>19620</v>
      </c>
      <c r="CB45" s="22">
        <v>19200</v>
      </c>
      <c r="CC45" s="22">
        <v>19700</v>
      </c>
      <c r="CD45" s="22">
        <v>30200</v>
      </c>
      <c r="CE45" s="22">
        <v>17200</v>
      </c>
      <c r="CF45" s="22">
        <v>20800</v>
      </c>
      <c r="CG45" s="22">
        <v>21800</v>
      </c>
      <c r="CH45" s="22">
        <v>21400</v>
      </c>
      <c r="CI45" s="22">
        <v>21400</v>
      </c>
      <c r="CJ45" s="22">
        <v>17500</v>
      </c>
      <c r="CK45" s="22">
        <v>19900</v>
      </c>
      <c r="CL45"/>
      <c r="CM45" s="41">
        <v>2740</v>
      </c>
      <c r="CN45" s="41">
        <v>313</v>
      </c>
      <c r="CO45" s="41">
        <v>2050</v>
      </c>
      <c r="CP45" s="41">
        <v>7270</v>
      </c>
      <c r="CQ45" s="41">
        <v>9200</v>
      </c>
      <c r="CR45" s="41">
        <v>7740</v>
      </c>
      <c r="CS45" s="41">
        <v>7300</v>
      </c>
      <c r="CT45" s="41">
        <v>9300</v>
      </c>
      <c r="CU45" s="41">
        <v>8800</v>
      </c>
      <c r="CV45" s="41">
        <v>8300</v>
      </c>
      <c r="CW45" s="41">
        <v>8500</v>
      </c>
      <c r="CX45" s="41">
        <v>7580</v>
      </c>
      <c r="CY45" s="41">
        <v>8720</v>
      </c>
      <c r="CZ45" s="41">
        <v>8200</v>
      </c>
      <c r="DA45" s="41">
        <v>26100</v>
      </c>
      <c r="DB45" s="41">
        <v>24900</v>
      </c>
      <c r="DC45" s="41">
        <v>24600</v>
      </c>
      <c r="DD45" s="41">
        <v>22600</v>
      </c>
      <c r="DE45" s="41">
        <v>24000</v>
      </c>
      <c r="DF45" s="41">
        <v>23800</v>
      </c>
      <c r="DG45" s="41">
        <v>25700</v>
      </c>
      <c r="DH45" s="41">
        <v>24200</v>
      </c>
      <c r="DI45" s="41">
        <v>24100</v>
      </c>
      <c r="DJ45" s="41">
        <v>24400</v>
      </c>
      <c r="DK45" s="41">
        <v>25500</v>
      </c>
      <c r="DL45" s="41">
        <v>25000</v>
      </c>
      <c r="DM45" s="41">
        <v>26100</v>
      </c>
      <c r="DN45" s="41">
        <v>24500</v>
      </c>
      <c r="DO45" s="41">
        <v>24700</v>
      </c>
      <c r="DP45" s="41">
        <v>24800</v>
      </c>
      <c r="DQ45" s="41">
        <v>23800</v>
      </c>
      <c r="DR45" s="41">
        <v>26400</v>
      </c>
      <c r="DS45" s="16"/>
      <c r="DT45" s="22">
        <v>19880</v>
      </c>
      <c r="DU45" s="22">
        <v>19810</v>
      </c>
      <c r="DV45" s="22">
        <v>19730</v>
      </c>
      <c r="DW45" s="22">
        <v>20090</v>
      </c>
      <c r="DX45" s="22">
        <v>18800</v>
      </c>
      <c r="DY45" s="22">
        <v>20700</v>
      </c>
      <c r="DZ45" s="22">
        <v>19700</v>
      </c>
      <c r="EA45" s="22">
        <v>20720</v>
      </c>
      <c r="EB45" s="22">
        <v>15850</v>
      </c>
      <c r="EC45" s="22">
        <v>20630</v>
      </c>
      <c r="ED45" s="22">
        <v>23180</v>
      </c>
      <c r="EE45" s="22">
        <v>18290</v>
      </c>
      <c r="EF45" s="22">
        <v>18970</v>
      </c>
      <c r="EG45" s="16"/>
      <c r="EH45" s="22">
        <v>26990</v>
      </c>
      <c r="EI45" s="22">
        <v>24070</v>
      </c>
      <c r="EJ45" s="22">
        <v>28560</v>
      </c>
      <c r="EK45" s="22">
        <v>28700</v>
      </c>
      <c r="EL45" s="22">
        <v>28900</v>
      </c>
      <c r="EM45" s="22">
        <v>27200</v>
      </c>
      <c r="EN45" s="22">
        <v>28400</v>
      </c>
      <c r="EO45" s="22">
        <v>28700</v>
      </c>
      <c r="EP45" s="22">
        <v>27700</v>
      </c>
      <c r="EQ45" s="22">
        <v>31200</v>
      </c>
      <c r="ER45" s="22">
        <v>28700</v>
      </c>
      <c r="ES45" s="22">
        <v>29000</v>
      </c>
      <c r="ET45" s="22">
        <v>29300</v>
      </c>
      <c r="EU45" s="22">
        <v>28700</v>
      </c>
      <c r="EV45" s="22">
        <v>28900</v>
      </c>
      <c r="EW45" s="22">
        <v>26700</v>
      </c>
      <c r="EX45" s="22">
        <v>28970</v>
      </c>
      <c r="EY45" s="22">
        <v>27350</v>
      </c>
      <c r="EZ45" s="22">
        <v>27500</v>
      </c>
      <c r="FA45" s="16"/>
      <c r="FB45" s="22">
        <v>20410</v>
      </c>
      <c r="FC45" s="22">
        <v>33000</v>
      </c>
      <c r="FD45" s="22">
        <v>29620</v>
      </c>
      <c r="FE45" s="22">
        <v>29900</v>
      </c>
      <c r="FF45" s="22">
        <v>27400</v>
      </c>
      <c r="FG45" s="22">
        <v>26700</v>
      </c>
      <c r="FH45"/>
      <c r="FI45" s="22">
        <v>29600</v>
      </c>
      <c r="FJ45" s="22">
        <v>41600</v>
      </c>
      <c r="FK45" s="22">
        <v>34500</v>
      </c>
      <c r="FL45" s="22">
        <v>34900</v>
      </c>
      <c r="FM45" s="22">
        <v>29400</v>
      </c>
      <c r="FN45" s="22">
        <v>30000</v>
      </c>
      <c r="FO45" s="22">
        <v>33200</v>
      </c>
      <c r="FP45" s="22">
        <v>35100</v>
      </c>
      <c r="FQ45" s="22">
        <v>38700</v>
      </c>
      <c r="FR45" s="22">
        <v>34200</v>
      </c>
      <c r="FS45" s="22">
        <v>28000</v>
      </c>
      <c r="FT45" s="22">
        <v>30300</v>
      </c>
      <c r="FU45" s="22">
        <v>33300</v>
      </c>
      <c r="FV45" s="22">
        <v>32300</v>
      </c>
      <c r="FW45" s="22">
        <v>36000</v>
      </c>
      <c r="FX45" s="22">
        <v>31500</v>
      </c>
      <c r="FY45" s="22">
        <v>32300</v>
      </c>
      <c r="FZ45" s="22">
        <v>33200</v>
      </c>
      <c r="GA45" s="22">
        <v>31800</v>
      </c>
      <c r="GB45" s="22">
        <v>31800</v>
      </c>
      <c r="GC45" s="22">
        <v>29900</v>
      </c>
      <c r="GD45" s="22">
        <v>12200</v>
      </c>
      <c r="GE45" s="22">
        <v>26000</v>
      </c>
      <c r="GF45" s="22">
        <v>33000</v>
      </c>
      <c r="GG45" s="22">
        <v>26000</v>
      </c>
      <c r="GH45" s="22">
        <v>25600</v>
      </c>
      <c r="GI45" s="22">
        <v>36600</v>
      </c>
      <c r="GJ45" s="16"/>
      <c r="GK45" s="22">
        <v>27290</v>
      </c>
      <c r="GL45" s="22">
        <v>40100</v>
      </c>
      <c r="GM45" s="22">
        <v>32600</v>
      </c>
      <c r="GN45" s="22">
        <v>27470</v>
      </c>
      <c r="GO45" s="22">
        <v>32000</v>
      </c>
      <c r="GP45" s="22">
        <v>29790</v>
      </c>
      <c r="GQ45" s="22">
        <v>31600</v>
      </c>
      <c r="GR45" s="22">
        <v>38100</v>
      </c>
      <c r="GS45" s="22">
        <v>29800</v>
      </c>
      <c r="GT45" s="22">
        <v>32200</v>
      </c>
      <c r="GU45" s="22">
        <v>30100</v>
      </c>
      <c r="GV45" s="22">
        <v>42800</v>
      </c>
      <c r="GW45" s="22">
        <v>32600</v>
      </c>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row>
    <row r="46" spans="1:313" s="10" customFormat="1" x14ac:dyDescent="0.25">
      <c r="A46" s="10" t="s">
        <v>129</v>
      </c>
      <c r="B46" s="22">
        <v>240</v>
      </c>
      <c r="C46" s="22">
        <v>220</v>
      </c>
      <c r="D46" s="22">
        <v>200</v>
      </c>
      <c r="E46" s="22">
        <v>160</v>
      </c>
      <c r="F46" s="22">
        <v>350</v>
      </c>
      <c r="G46" s="22">
        <v>760</v>
      </c>
      <c r="H46" s="22">
        <v>930</v>
      </c>
      <c r="I46" s="22">
        <v>530</v>
      </c>
      <c r="J46" s="22">
        <v>800</v>
      </c>
      <c r="K46" s="22">
        <v>830</v>
      </c>
      <c r="L46" s="22">
        <v>710</v>
      </c>
      <c r="M46" s="22">
        <v>630</v>
      </c>
      <c r="N46" s="22">
        <v>2300</v>
      </c>
      <c r="O46" s="22">
        <v>770</v>
      </c>
      <c r="P46" s="22">
        <v>710</v>
      </c>
      <c r="Q46" s="22">
        <v>1100</v>
      </c>
      <c r="R46" s="22">
        <v>440</v>
      </c>
      <c r="S46" s="22">
        <v>480</v>
      </c>
      <c r="T46" s="22">
        <v>910</v>
      </c>
      <c r="U46" s="22">
        <v>770</v>
      </c>
      <c r="V46" s="16"/>
      <c r="W46" s="22">
        <v>240</v>
      </c>
      <c r="X46" s="22">
        <v>120</v>
      </c>
      <c r="Y46" s="22">
        <v>150</v>
      </c>
      <c r="Z46" s="22">
        <v>800</v>
      </c>
      <c r="AA46" s="22">
        <v>630</v>
      </c>
      <c r="AB46" s="22">
        <v>700</v>
      </c>
      <c r="AC46" s="22">
        <v>660</v>
      </c>
      <c r="AD46" s="22">
        <v>560</v>
      </c>
      <c r="AE46" s="22">
        <v>780</v>
      </c>
      <c r="AF46" s="22">
        <v>680</v>
      </c>
      <c r="AG46" s="22">
        <v>760</v>
      </c>
      <c r="AH46" s="22">
        <v>480</v>
      </c>
      <c r="AI46" s="22">
        <v>630</v>
      </c>
      <c r="AJ46" s="22">
        <v>440</v>
      </c>
      <c r="AK46" s="22">
        <v>670</v>
      </c>
      <c r="AL46" s="22">
        <v>410</v>
      </c>
      <c r="AM46" s="22">
        <v>750</v>
      </c>
      <c r="AN46" s="22">
        <v>1200</v>
      </c>
      <c r="AO46" s="22">
        <v>2300</v>
      </c>
      <c r="AP46" s="22">
        <v>1600</v>
      </c>
      <c r="AQ46" s="22">
        <v>690</v>
      </c>
      <c r="AS46" s="22">
        <v>530</v>
      </c>
      <c r="AT46" s="22">
        <v>460</v>
      </c>
      <c r="AU46" s="22">
        <v>250</v>
      </c>
      <c r="AV46" s="22">
        <v>300</v>
      </c>
      <c r="AW46" s="22">
        <v>460</v>
      </c>
      <c r="AX46" s="22">
        <v>340</v>
      </c>
      <c r="AY46" s="22">
        <v>1700</v>
      </c>
      <c r="AZ46" s="22">
        <v>1000</v>
      </c>
      <c r="BA46" s="22">
        <v>850</v>
      </c>
      <c r="BB46" s="22">
        <v>1100</v>
      </c>
      <c r="BC46" s="22">
        <v>1200</v>
      </c>
      <c r="BD46" s="22">
        <v>1600</v>
      </c>
      <c r="BE46" s="22">
        <v>1100</v>
      </c>
      <c r="BF46" s="22">
        <v>1300</v>
      </c>
      <c r="BG46" s="22">
        <v>1100</v>
      </c>
      <c r="BH46" s="22">
        <v>1000</v>
      </c>
      <c r="BI46" s="22">
        <v>1900</v>
      </c>
      <c r="BJ46" s="22">
        <v>1800</v>
      </c>
      <c r="BK46" s="22">
        <v>1600</v>
      </c>
      <c r="BL46" s="22">
        <v>1700</v>
      </c>
      <c r="BM46" s="22">
        <v>2700</v>
      </c>
      <c r="BN46" s="22">
        <v>2700</v>
      </c>
      <c r="BO46" s="22">
        <v>2100</v>
      </c>
      <c r="BP46"/>
      <c r="BQ46" s="22">
        <v>520</v>
      </c>
      <c r="BR46" s="22">
        <v>530</v>
      </c>
      <c r="BS46" s="22">
        <v>520</v>
      </c>
      <c r="BT46" s="22">
        <v>550</v>
      </c>
      <c r="BU46" s="22">
        <v>820</v>
      </c>
      <c r="BV46" s="22">
        <v>1200</v>
      </c>
      <c r="BW46" s="22">
        <v>1300</v>
      </c>
      <c r="BX46" s="22">
        <v>1700</v>
      </c>
      <c r="BY46" s="22">
        <v>1400</v>
      </c>
      <c r="BZ46" s="22">
        <v>1300</v>
      </c>
      <c r="CA46" s="22">
        <v>900</v>
      </c>
      <c r="CB46" s="22">
        <v>1100</v>
      </c>
      <c r="CC46" s="22">
        <v>1900</v>
      </c>
      <c r="CD46" s="22">
        <v>3400</v>
      </c>
      <c r="CE46" s="22">
        <v>2100</v>
      </c>
      <c r="CF46" s="22">
        <v>1100</v>
      </c>
      <c r="CG46" s="22">
        <v>1400</v>
      </c>
      <c r="CH46" s="22">
        <v>1700</v>
      </c>
      <c r="CI46" s="22">
        <v>1300</v>
      </c>
      <c r="CJ46" s="22">
        <v>1100</v>
      </c>
      <c r="CK46" s="22">
        <v>1300</v>
      </c>
      <c r="CL46"/>
      <c r="CM46" s="41">
        <v>150</v>
      </c>
      <c r="CN46" s="41">
        <v>35</v>
      </c>
      <c r="CO46" s="41">
        <v>200</v>
      </c>
      <c r="CP46" s="41">
        <v>520</v>
      </c>
      <c r="CQ46" s="41">
        <v>1200</v>
      </c>
      <c r="CR46" s="41">
        <v>450</v>
      </c>
      <c r="CS46" s="41">
        <v>1000</v>
      </c>
      <c r="CT46" s="41">
        <v>1100</v>
      </c>
      <c r="CU46" s="41">
        <v>1700</v>
      </c>
      <c r="CV46" s="41">
        <v>1300</v>
      </c>
      <c r="CW46" s="41">
        <v>1300</v>
      </c>
      <c r="CX46" s="41">
        <v>410</v>
      </c>
      <c r="CY46" s="41">
        <v>620</v>
      </c>
      <c r="CZ46" s="41">
        <v>1200</v>
      </c>
      <c r="DA46" s="41">
        <v>2000</v>
      </c>
      <c r="DB46" s="41">
        <v>1400</v>
      </c>
      <c r="DC46" s="41">
        <v>2000</v>
      </c>
      <c r="DD46" s="41">
        <v>3000</v>
      </c>
      <c r="DE46" s="41">
        <v>2500</v>
      </c>
      <c r="DF46" s="41">
        <v>2600</v>
      </c>
      <c r="DG46" s="41">
        <v>1500</v>
      </c>
      <c r="DH46" s="41">
        <v>1900</v>
      </c>
      <c r="DI46" s="41">
        <v>1800</v>
      </c>
      <c r="DJ46" s="41">
        <v>1400</v>
      </c>
      <c r="DK46" s="41">
        <v>2900</v>
      </c>
      <c r="DL46" s="41">
        <v>2900</v>
      </c>
      <c r="DM46" s="41">
        <v>3300</v>
      </c>
      <c r="DN46" s="41">
        <v>1900</v>
      </c>
      <c r="DO46" s="41">
        <v>1200</v>
      </c>
      <c r="DP46" s="41">
        <v>2100</v>
      </c>
      <c r="DQ46" s="41">
        <v>2000</v>
      </c>
      <c r="DR46" s="41">
        <v>3000</v>
      </c>
      <c r="DS46" s="16"/>
      <c r="DT46" s="22">
        <v>700</v>
      </c>
      <c r="DU46" s="22">
        <v>620</v>
      </c>
      <c r="DV46" s="22">
        <v>480</v>
      </c>
      <c r="DW46" s="22">
        <v>720</v>
      </c>
      <c r="DX46" s="22">
        <v>1500</v>
      </c>
      <c r="DY46" s="22">
        <v>1200</v>
      </c>
      <c r="DZ46" s="22">
        <v>1100</v>
      </c>
      <c r="EA46" s="22">
        <v>610</v>
      </c>
      <c r="EB46" s="22">
        <v>470</v>
      </c>
      <c r="EC46" s="22">
        <v>620</v>
      </c>
      <c r="ED46" s="22">
        <v>970</v>
      </c>
      <c r="EE46" s="22">
        <v>660</v>
      </c>
      <c r="EF46" s="22">
        <v>870</v>
      </c>
      <c r="EG46" s="16"/>
      <c r="EH46" s="22">
        <v>970</v>
      </c>
      <c r="EI46" s="22">
        <v>950</v>
      </c>
      <c r="EJ46" s="22">
        <v>870</v>
      </c>
      <c r="EK46" s="22">
        <v>1100</v>
      </c>
      <c r="EL46" s="22">
        <v>990</v>
      </c>
      <c r="EM46" s="22">
        <v>1200</v>
      </c>
      <c r="EN46" s="22">
        <v>1200</v>
      </c>
      <c r="EO46" s="22">
        <v>1200</v>
      </c>
      <c r="EP46" s="22">
        <v>1100</v>
      </c>
      <c r="EQ46" s="22">
        <v>2100</v>
      </c>
      <c r="ER46" s="22">
        <v>1200</v>
      </c>
      <c r="ES46" s="22">
        <v>1200</v>
      </c>
      <c r="ET46" s="22">
        <v>1300</v>
      </c>
      <c r="EU46" s="22">
        <v>1100</v>
      </c>
      <c r="EV46" s="22">
        <v>1000</v>
      </c>
      <c r="EW46" s="22">
        <v>1400</v>
      </c>
      <c r="EX46" s="22">
        <v>800</v>
      </c>
      <c r="EY46" s="22">
        <v>960</v>
      </c>
      <c r="EZ46" s="22">
        <v>1400</v>
      </c>
      <c r="FA46" s="16"/>
      <c r="FB46" s="22">
        <v>890</v>
      </c>
      <c r="FC46" s="22">
        <v>1300</v>
      </c>
      <c r="FD46" s="22">
        <v>930</v>
      </c>
      <c r="FE46" s="22">
        <v>1100</v>
      </c>
      <c r="FF46" s="22">
        <v>1400</v>
      </c>
      <c r="FG46" s="22">
        <v>1300</v>
      </c>
      <c r="FH46"/>
      <c r="FI46" s="22">
        <v>2600</v>
      </c>
      <c r="FJ46" s="22">
        <v>3500</v>
      </c>
      <c r="FK46" s="22">
        <v>2300</v>
      </c>
      <c r="FL46" s="22">
        <v>2700</v>
      </c>
      <c r="FM46" s="22">
        <v>2300</v>
      </c>
      <c r="FN46" s="22">
        <v>2000</v>
      </c>
      <c r="FO46" s="22">
        <v>3200</v>
      </c>
      <c r="FP46" s="22">
        <v>5200</v>
      </c>
      <c r="FQ46" s="22">
        <v>7100</v>
      </c>
      <c r="FR46" s="22">
        <v>3200</v>
      </c>
      <c r="FS46" s="22">
        <v>3100</v>
      </c>
      <c r="FT46" s="22">
        <v>1700</v>
      </c>
      <c r="FU46" s="22">
        <v>3600</v>
      </c>
      <c r="FV46" s="22">
        <v>2600</v>
      </c>
      <c r="FW46" s="22">
        <v>3400</v>
      </c>
      <c r="FX46" s="22">
        <v>1900</v>
      </c>
      <c r="FY46" s="22">
        <v>3100</v>
      </c>
      <c r="FZ46" s="22">
        <v>3100</v>
      </c>
      <c r="GA46" s="22">
        <v>2400</v>
      </c>
      <c r="GB46" s="22">
        <v>3000</v>
      </c>
      <c r="GC46" s="22">
        <v>1500</v>
      </c>
      <c r="GD46" s="22">
        <v>1400</v>
      </c>
      <c r="GE46" s="22">
        <v>3500</v>
      </c>
      <c r="GF46" s="22">
        <v>2400</v>
      </c>
      <c r="GG46" s="22">
        <v>2100</v>
      </c>
      <c r="GH46" s="22">
        <v>2200</v>
      </c>
      <c r="GI46" s="22">
        <v>3200</v>
      </c>
      <c r="GJ46" s="16"/>
      <c r="GK46" s="22">
        <v>900</v>
      </c>
      <c r="GL46" s="22">
        <v>1300</v>
      </c>
      <c r="GM46" s="22">
        <v>1800</v>
      </c>
      <c r="GN46" s="22">
        <v>690</v>
      </c>
      <c r="GO46" s="22">
        <v>1000</v>
      </c>
      <c r="GP46" s="22">
        <v>900</v>
      </c>
      <c r="GQ46" s="22">
        <v>1700</v>
      </c>
      <c r="GR46" s="22">
        <v>1900</v>
      </c>
      <c r="GS46" s="22">
        <v>1700</v>
      </c>
      <c r="GT46" s="22">
        <v>2400</v>
      </c>
      <c r="GU46" s="22">
        <v>1400</v>
      </c>
      <c r="GV46" s="22">
        <v>1800</v>
      </c>
      <c r="GW46" s="22">
        <v>1400</v>
      </c>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row>
    <row r="47" spans="1:313" x14ac:dyDescent="0.25">
      <c r="A47" t="s">
        <v>130</v>
      </c>
      <c r="B47" s="16">
        <v>328</v>
      </c>
      <c r="C47" s="16">
        <v>288.2</v>
      </c>
      <c r="D47" s="16">
        <v>269.7</v>
      </c>
      <c r="E47" s="16">
        <v>285.2</v>
      </c>
      <c r="F47" s="16">
        <v>276</v>
      </c>
      <c r="G47" s="16">
        <v>275</v>
      </c>
      <c r="H47" s="16">
        <v>306</v>
      </c>
      <c r="I47" s="16">
        <v>366</v>
      </c>
      <c r="J47" s="16">
        <v>354</v>
      </c>
      <c r="K47" s="16">
        <v>365</v>
      </c>
      <c r="L47" s="16">
        <v>301.8</v>
      </c>
      <c r="M47" s="16">
        <v>253.8</v>
      </c>
      <c r="N47" s="16">
        <v>251</v>
      </c>
      <c r="O47" s="16">
        <v>262</v>
      </c>
      <c r="P47" s="16">
        <v>241.6</v>
      </c>
      <c r="Q47" s="16">
        <v>250</v>
      </c>
      <c r="R47" s="16">
        <v>270.3</v>
      </c>
      <c r="S47" s="16">
        <v>343</v>
      </c>
      <c r="T47" s="16">
        <v>323</v>
      </c>
      <c r="U47" s="16">
        <v>282</v>
      </c>
      <c r="V47" s="16"/>
      <c r="W47" s="16">
        <v>340</v>
      </c>
      <c r="X47" s="16">
        <v>138.30000000000001</v>
      </c>
      <c r="Y47" s="16">
        <v>219</v>
      </c>
      <c r="Z47" s="16">
        <v>390</v>
      </c>
      <c r="AA47" s="16">
        <v>405</v>
      </c>
      <c r="AB47" s="16">
        <v>322</v>
      </c>
      <c r="AC47" s="16">
        <v>368</v>
      </c>
      <c r="AD47" s="16">
        <v>400</v>
      </c>
      <c r="AE47" s="16">
        <v>376</v>
      </c>
      <c r="AF47" s="16">
        <v>406</v>
      </c>
      <c r="AG47" s="16">
        <v>423</v>
      </c>
      <c r="AH47" s="16">
        <v>380</v>
      </c>
      <c r="AI47" s="16">
        <v>393</v>
      </c>
      <c r="AJ47" s="16">
        <v>366</v>
      </c>
      <c r="AK47" s="16">
        <v>350</v>
      </c>
      <c r="AL47" s="16">
        <v>356</v>
      </c>
      <c r="AM47" s="16">
        <v>432</v>
      </c>
      <c r="AN47" s="16">
        <v>409</v>
      </c>
      <c r="AO47" s="16">
        <v>387</v>
      </c>
      <c r="AP47" s="16">
        <v>383</v>
      </c>
      <c r="AQ47" s="16">
        <v>343</v>
      </c>
      <c r="AS47" s="16">
        <v>299</v>
      </c>
      <c r="AT47" s="16">
        <v>267</v>
      </c>
      <c r="AU47" s="16">
        <v>283</v>
      </c>
      <c r="AV47" s="16">
        <v>299</v>
      </c>
      <c r="AW47" s="16">
        <v>295</v>
      </c>
      <c r="AX47" s="16">
        <v>277</v>
      </c>
      <c r="AY47" s="16">
        <v>320</v>
      </c>
      <c r="AZ47" s="16">
        <v>318</v>
      </c>
      <c r="BA47" s="16">
        <v>323</v>
      </c>
      <c r="BB47" s="16">
        <v>322</v>
      </c>
      <c r="BC47" s="16">
        <v>327</v>
      </c>
      <c r="BD47" s="16">
        <v>313</v>
      </c>
      <c r="BE47" s="16">
        <v>311</v>
      </c>
      <c r="BF47" s="16">
        <v>337</v>
      </c>
      <c r="BG47" s="16">
        <v>330</v>
      </c>
      <c r="BH47" s="16">
        <v>317</v>
      </c>
      <c r="BI47" s="16">
        <v>344</v>
      </c>
      <c r="BJ47" s="16">
        <v>320</v>
      </c>
      <c r="BK47" s="16">
        <v>323</v>
      </c>
      <c r="BL47" s="16">
        <v>348</v>
      </c>
      <c r="BM47" s="16">
        <v>339</v>
      </c>
      <c r="BN47" s="16">
        <v>332</v>
      </c>
      <c r="BO47" s="16">
        <v>334</v>
      </c>
      <c r="BQ47" s="16">
        <v>398</v>
      </c>
      <c r="BR47" s="16">
        <v>423</v>
      </c>
      <c r="BS47" s="16">
        <v>408</v>
      </c>
      <c r="BT47" s="16">
        <v>436</v>
      </c>
      <c r="BU47" s="16">
        <v>409</v>
      </c>
      <c r="BV47" s="16">
        <v>445</v>
      </c>
      <c r="BW47" s="16">
        <v>452</v>
      </c>
      <c r="BX47" s="16">
        <v>347</v>
      </c>
      <c r="BY47" s="16">
        <v>408</v>
      </c>
      <c r="BZ47" s="16">
        <v>405</v>
      </c>
      <c r="CA47" s="16">
        <v>456</v>
      </c>
      <c r="CB47" s="16">
        <v>443</v>
      </c>
      <c r="CC47" s="16">
        <v>473</v>
      </c>
      <c r="CD47" s="16">
        <v>499</v>
      </c>
      <c r="CE47" s="16">
        <v>519</v>
      </c>
      <c r="CF47" s="16">
        <v>348</v>
      </c>
      <c r="CG47" s="16">
        <v>465</v>
      </c>
      <c r="CH47" s="16">
        <v>469</v>
      </c>
      <c r="CI47" s="16">
        <v>468</v>
      </c>
      <c r="CJ47" s="16">
        <v>447</v>
      </c>
      <c r="CK47" s="16">
        <v>311</v>
      </c>
      <c r="CM47" s="40">
        <v>78.5</v>
      </c>
      <c r="CN47" s="40">
        <v>2.33</v>
      </c>
      <c r="CO47" s="40">
        <v>31.9</v>
      </c>
      <c r="CP47" s="40">
        <v>322</v>
      </c>
      <c r="CQ47" s="40">
        <v>302</v>
      </c>
      <c r="CR47" s="40">
        <v>308</v>
      </c>
      <c r="CS47" s="40">
        <v>239</v>
      </c>
      <c r="CT47" s="40">
        <v>257</v>
      </c>
      <c r="CU47" s="40">
        <v>299</v>
      </c>
      <c r="CV47" s="40">
        <v>302</v>
      </c>
      <c r="CW47" s="40">
        <v>334</v>
      </c>
      <c r="CX47" s="40">
        <v>326</v>
      </c>
      <c r="CY47" s="40">
        <v>365</v>
      </c>
      <c r="CZ47" s="40">
        <v>358</v>
      </c>
      <c r="DA47" s="40">
        <v>384</v>
      </c>
      <c r="DB47" s="40">
        <v>368</v>
      </c>
      <c r="DC47" s="40">
        <v>415</v>
      </c>
      <c r="DD47" s="40">
        <v>386</v>
      </c>
      <c r="DE47" s="40">
        <v>386</v>
      </c>
      <c r="DF47" s="40">
        <v>365</v>
      </c>
      <c r="DG47" s="40">
        <v>377</v>
      </c>
      <c r="DH47" s="40">
        <v>348</v>
      </c>
      <c r="DI47" s="40">
        <v>341</v>
      </c>
      <c r="DJ47" s="40">
        <v>301</v>
      </c>
      <c r="DK47" s="40">
        <v>314</v>
      </c>
      <c r="DL47" s="40">
        <v>340</v>
      </c>
      <c r="DM47" s="40">
        <v>387</v>
      </c>
      <c r="DN47" s="40">
        <v>377</v>
      </c>
      <c r="DO47" s="40">
        <v>362</v>
      </c>
      <c r="DP47" s="40">
        <v>408</v>
      </c>
      <c r="DQ47" s="40">
        <v>419</v>
      </c>
      <c r="DR47" s="40">
        <v>360</v>
      </c>
      <c r="DS47" s="16"/>
      <c r="DT47" s="16">
        <v>533</v>
      </c>
      <c r="DU47" s="16">
        <v>519</v>
      </c>
      <c r="DV47" s="16">
        <v>551</v>
      </c>
      <c r="DW47" s="16">
        <v>560</v>
      </c>
      <c r="DX47" s="16">
        <v>518</v>
      </c>
      <c r="DY47" s="16">
        <v>547</v>
      </c>
      <c r="DZ47" s="16">
        <v>532</v>
      </c>
      <c r="EA47" s="16">
        <v>558</v>
      </c>
      <c r="EB47" s="16">
        <v>459</v>
      </c>
      <c r="EC47" s="16">
        <v>560</v>
      </c>
      <c r="ED47" s="16">
        <v>619</v>
      </c>
      <c r="EE47" s="16">
        <v>523</v>
      </c>
      <c r="EF47" s="16">
        <v>562</v>
      </c>
      <c r="EG47" s="16"/>
      <c r="EH47" s="16">
        <v>736</v>
      </c>
      <c r="EI47" s="16">
        <v>684</v>
      </c>
      <c r="EJ47" s="16">
        <v>740</v>
      </c>
      <c r="EK47" s="16">
        <v>752</v>
      </c>
      <c r="EL47" s="16">
        <v>755</v>
      </c>
      <c r="EM47" s="16">
        <v>732</v>
      </c>
      <c r="EN47" s="16">
        <v>700</v>
      </c>
      <c r="EO47" s="16">
        <v>704</v>
      </c>
      <c r="EP47" s="16">
        <v>737</v>
      </c>
      <c r="EQ47" s="16">
        <v>727</v>
      </c>
      <c r="ER47" s="16">
        <v>681</v>
      </c>
      <c r="ES47" s="16">
        <v>676</v>
      </c>
      <c r="ET47" s="16">
        <v>700</v>
      </c>
      <c r="EU47" s="16">
        <v>687</v>
      </c>
      <c r="EV47" s="16">
        <v>733</v>
      </c>
      <c r="EW47" s="16">
        <v>695</v>
      </c>
      <c r="EX47" s="16">
        <v>708</v>
      </c>
      <c r="EY47" s="16">
        <v>693</v>
      </c>
      <c r="EZ47" s="16">
        <v>894</v>
      </c>
      <c r="FA47" s="16"/>
      <c r="FB47" s="16">
        <v>251</v>
      </c>
      <c r="FC47" s="16">
        <v>510</v>
      </c>
      <c r="FD47" s="16">
        <v>376</v>
      </c>
      <c r="FE47" s="16">
        <v>404</v>
      </c>
      <c r="FF47" s="16">
        <v>358</v>
      </c>
      <c r="FG47" s="16">
        <v>796</v>
      </c>
      <c r="FI47" s="16">
        <v>1570</v>
      </c>
      <c r="FJ47" s="16">
        <v>1340</v>
      </c>
      <c r="FK47" s="16">
        <v>1064</v>
      </c>
      <c r="FL47" s="16">
        <v>1156</v>
      </c>
      <c r="FM47" s="16">
        <v>1144</v>
      </c>
      <c r="FN47" s="16">
        <v>946</v>
      </c>
      <c r="FO47" s="16">
        <v>983</v>
      </c>
      <c r="FP47" s="16">
        <v>1080</v>
      </c>
      <c r="FQ47" s="16">
        <v>1050</v>
      </c>
      <c r="FR47" s="16">
        <v>1045</v>
      </c>
      <c r="FS47" s="16">
        <v>1260</v>
      </c>
      <c r="FT47" s="16">
        <v>1370</v>
      </c>
      <c r="FU47" s="16">
        <v>1210</v>
      </c>
      <c r="FV47" s="16">
        <v>1200</v>
      </c>
      <c r="FW47" s="16">
        <v>1480</v>
      </c>
      <c r="FX47" s="16">
        <v>1273</v>
      </c>
      <c r="FY47" s="16">
        <v>1036</v>
      </c>
      <c r="FZ47" s="16">
        <v>1450</v>
      </c>
      <c r="GA47" s="16">
        <v>993</v>
      </c>
      <c r="GB47" s="16">
        <v>1070</v>
      </c>
      <c r="GC47" s="16">
        <v>947</v>
      </c>
      <c r="GD47" s="16">
        <v>640</v>
      </c>
      <c r="GE47" s="16">
        <v>1100</v>
      </c>
      <c r="GF47" s="16">
        <v>980</v>
      </c>
      <c r="GG47" s="16">
        <v>1067</v>
      </c>
      <c r="GH47" s="16">
        <v>968</v>
      </c>
      <c r="GI47" s="16">
        <v>1060</v>
      </c>
      <c r="GJ47" s="16"/>
      <c r="GK47" s="16">
        <v>890</v>
      </c>
      <c r="GL47" s="16">
        <v>1080</v>
      </c>
      <c r="GM47" s="16">
        <v>1154</v>
      </c>
      <c r="GN47" s="16">
        <v>802</v>
      </c>
      <c r="GO47" s="16">
        <v>895</v>
      </c>
      <c r="GP47" s="16">
        <v>752</v>
      </c>
      <c r="GQ47" s="16">
        <v>817</v>
      </c>
      <c r="GR47" s="16">
        <v>1122</v>
      </c>
      <c r="GS47" s="16">
        <v>781</v>
      </c>
      <c r="GT47" s="16">
        <v>954</v>
      </c>
      <c r="GU47" s="16">
        <v>1309</v>
      </c>
      <c r="GV47" s="16">
        <v>1505</v>
      </c>
      <c r="GW47" s="16">
        <v>1165</v>
      </c>
    </row>
    <row r="48" spans="1:313" x14ac:dyDescent="0.25">
      <c r="A48" t="s">
        <v>131</v>
      </c>
      <c r="B48" s="16">
        <v>12</v>
      </c>
      <c r="C48" s="16">
        <v>9.8000000000000007</v>
      </c>
      <c r="D48" s="16">
        <v>9.8000000000000007</v>
      </c>
      <c r="E48" s="16">
        <v>6.4</v>
      </c>
      <c r="F48" s="16">
        <v>14</v>
      </c>
      <c r="G48" s="16">
        <v>14</v>
      </c>
      <c r="H48" s="16">
        <v>16</v>
      </c>
      <c r="I48" s="16">
        <v>12</v>
      </c>
      <c r="J48" s="16">
        <v>14</v>
      </c>
      <c r="K48" s="16">
        <v>16</v>
      </c>
      <c r="L48" s="16">
        <v>8.1</v>
      </c>
      <c r="M48" s="16">
        <v>7.8</v>
      </c>
      <c r="N48" s="16">
        <v>40</v>
      </c>
      <c r="O48" s="16">
        <v>12</v>
      </c>
      <c r="P48" s="16">
        <v>8.8000000000000007</v>
      </c>
      <c r="Q48" s="16">
        <v>10</v>
      </c>
      <c r="R48" s="16">
        <v>6.5</v>
      </c>
      <c r="S48" s="16">
        <v>12</v>
      </c>
      <c r="T48" s="16">
        <v>15</v>
      </c>
      <c r="U48" s="16">
        <v>11</v>
      </c>
      <c r="V48" s="16"/>
      <c r="W48" s="16">
        <v>18</v>
      </c>
      <c r="X48" s="16">
        <v>7.5</v>
      </c>
      <c r="Y48" s="16">
        <v>13</v>
      </c>
      <c r="Z48" s="16">
        <v>23</v>
      </c>
      <c r="AA48" s="16">
        <v>18</v>
      </c>
      <c r="AB48" s="16">
        <v>16</v>
      </c>
      <c r="AC48" s="16">
        <v>17</v>
      </c>
      <c r="AD48" s="16">
        <v>15</v>
      </c>
      <c r="AE48" s="16">
        <v>21</v>
      </c>
      <c r="AF48" s="16">
        <v>28</v>
      </c>
      <c r="AG48" s="16">
        <v>24</v>
      </c>
      <c r="AH48" s="16">
        <v>21</v>
      </c>
      <c r="AI48" s="16">
        <v>24</v>
      </c>
      <c r="AJ48" s="16">
        <v>17</v>
      </c>
      <c r="AK48" s="16">
        <v>18</v>
      </c>
      <c r="AL48" s="16">
        <v>15</v>
      </c>
      <c r="AM48" s="16">
        <v>18</v>
      </c>
      <c r="AN48" s="16">
        <v>29</v>
      </c>
      <c r="AO48" s="16">
        <v>39</v>
      </c>
      <c r="AP48" s="16">
        <v>38</v>
      </c>
      <c r="AQ48" s="16">
        <v>15</v>
      </c>
      <c r="AS48" s="16">
        <v>34</v>
      </c>
      <c r="AT48" s="16">
        <v>16</v>
      </c>
      <c r="AU48" s="16">
        <v>18</v>
      </c>
      <c r="AV48" s="16">
        <v>14</v>
      </c>
      <c r="AW48" s="16">
        <v>33</v>
      </c>
      <c r="AX48" s="16">
        <v>24</v>
      </c>
      <c r="AY48" s="16">
        <v>22</v>
      </c>
      <c r="AZ48" s="16">
        <v>20</v>
      </c>
      <c r="BA48" s="16">
        <v>20</v>
      </c>
      <c r="BB48" s="16">
        <v>22</v>
      </c>
      <c r="BC48" s="16">
        <v>29</v>
      </c>
      <c r="BD48" s="16">
        <v>24</v>
      </c>
      <c r="BE48" s="16">
        <v>18</v>
      </c>
      <c r="BF48" s="16">
        <v>24</v>
      </c>
      <c r="BG48" s="16">
        <v>19</v>
      </c>
      <c r="BH48" s="16">
        <v>21</v>
      </c>
      <c r="BI48" s="16">
        <v>35</v>
      </c>
      <c r="BJ48" s="16">
        <v>32</v>
      </c>
      <c r="BK48" s="16">
        <v>32</v>
      </c>
      <c r="BL48" s="16">
        <v>32</v>
      </c>
      <c r="BM48" s="16">
        <v>64</v>
      </c>
      <c r="BN48" s="16">
        <v>43</v>
      </c>
      <c r="BO48" s="16">
        <v>37</v>
      </c>
      <c r="BQ48" s="16">
        <v>36</v>
      </c>
      <c r="BR48" s="16">
        <v>34</v>
      </c>
      <c r="BS48" s="16">
        <v>27</v>
      </c>
      <c r="BT48" s="16">
        <v>40</v>
      </c>
      <c r="BU48" s="16">
        <v>44</v>
      </c>
      <c r="BV48" s="16">
        <v>26</v>
      </c>
      <c r="BW48" s="16">
        <v>30</v>
      </c>
      <c r="BX48" s="16">
        <v>27</v>
      </c>
      <c r="BY48" s="16">
        <v>25</v>
      </c>
      <c r="BZ48" s="16">
        <v>23</v>
      </c>
      <c r="CA48" s="16">
        <v>20</v>
      </c>
      <c r="CB48" s="16">
        <v>26</v>
      </c>
      <c r="CC48" s="16">
        <v>47</v>
      </c>
      <c r="CD48" s="16">
        <v>57</v>
      </c>
      <c r="CE48" s="16">
        <v>48</v>
      </c>
      <c r="CF48" s="16">
        <v>23</v>
      </c>
      <c r="CG48" s="16">
        <v>42</v>
      </c>
      <c r="CH48" s="16">
        <v>38</v>
      </c>
      <c r="CI48" s="16">
        <v>33</v>
      </c>
      <c r="CJ48" s="16">
        <v>30</v>
      </c>
      <c r="CK48" s="16">
        <v>15</v>
      </c>
      <c r="CM48" s="40">
        <v>4.2</v>
      </c>
      <c r="CN48" s="40">
        <v>0.33</v>
      </c>
      <c r="CO48" s="40">
        <v>2.9</v>
      </c>
      <c r="CP48" s="40">
        <v>33</v>
      </c>
      <c r="CQ48" s="40">
        <v>38</v>
      </c>
      <c r="CR48" s="40">
        <v>18</v>
      </c>
      <c r="CS48" s="40">
        <v>30</v>
      </c>
      <c r="CT48" s="40">
        <v>38</v>
      </c>
      <c r="CU48" s="40">
        <v>54</v>
      </c>
      <c r="CV48" s="40">
        <v>44</v>
      </c>
      <c r="CW48" s="40">
        <v>41</v>
      </c>
      <c r="CX48" s="40">
        <v>18</v>
      </c>
      <c r="CY48" s="40">
        <v>36</v>
      </c>
      <c r="CZ48" s="40">
        <v>46</v>
      </c>
      <c r="DA48" s="40">
        <v>25</v>
      </c>
      <c r="DB48" s="40">
        <v>22</v>
      </c>
      <c r="DC48" s="40">
        <v>38</v>
      </c>
      <c r="DD48" s="40">
        <v>49</v>
      </c>
      <c r="DE48" s="40">
        <v>44</v>
      </c>
      <c r="DF48" s="40">
        <v>41</v>
      </c>
      <c r="DG48" s="40">
        <v>30</v>
      </c>
      <c r="DH48" s="40">
        <v>24</v>
      </c>
      <c r="DI48" s="40">
        <v>35</v>
      </c>
      <c r="DJ48" s="40">
        <v>17</v>
      </c>
      <c r="DK48" s="40">
        <v>33</v>
      </c>
      <c r="DL48" s="40">
        <v>48</v>
      </c>
      <c r="DM48" s="40">
        <v>44</v>
      </c>
      <c r="DN48" s="40">
        <v>33</v>
      </c>
      <c r="DO48" s="40">
        <v>19</v>
      </c>
      <c r="DP48" s="40">
        <v>35</v>
      </c>
      <c r="DQ48" s="40">
        <v>37</v>
      </c>
      <c r="DR48" s="40">
        <v>44</v>
      </c>
      <c r="DS48" s="16"/>
      <c r="DT48" s="16">
        <v>28</v>
      </c>
      <c r="DU48" s="16">
        <v>15</v>
      </c>
      <c r="DV48" s="16">
        <v>17</v>
      </c>
      <c r="DW48" s="16">
        <v>24</v>
      </c>
      <c r="DX48" s="16">
        <v>39</v>
      </c>
      <c r="DY48" s="16">
        <v>29</v>
      </c>
      <c r="DZ48" s="16">
        <v>38</v>
      </c>
      <c r="EA48" s="16">
        <v>16</v>
      </c>
      <c r="EB48" s="16">
        <v>19</v>
      </c>
      <c r="EC48" s="16">
        <v>17</v>
      </c>
      <c r="ED48" s="16">
        <v>27</v>
      </c>
      <c r="EE48" s="16">
        <v>18</v>
      </c>
      <c r="EF48" s="16">
        <v>33</v>
      </c>
      <c r="EG48" s="16"/>
      <c r="EH48" s="16">
        <v>26</v>
      </c>
      <c r="EI48" s="16">
        <v>24</v>
      </c>
      <c r="EJ48" s="16">
        <v>25</v>
      </c>
      <c r="EK48" s="16">
        <v>32</v>
      </c>
      <c r="EL48" s="16">
        <v>22</v>
      </c>
      <c r="EM48" s="16">
        <v>36</v>
      </c>
      <c r="EN48" s="16">
        <v>24</v>
      </c>
      <c r="EO48" s="16">
        <v>20</v>
      </c>
      <c r="EP48" s="16">
        <v>24</v>
      </c>
      <c r="EQ48" s="16">
        <v>26</v>
      </c>
      <c r="ER48" s="16">
        <v>30</v>
      </c>
      <c r="ES48" s="16">
        <v>25</v>
      </c>
      <c r="ET48" s="16">
        <v>32</v>
      </c>
      <c r="EU48" s="16">
        <v>20</v>
      </c>
      <c r="EV48" s="16">
        <v>26</v>
      </c>
      <c r="EW48" s="16">
        <v>39</v>
      </c>
      <c r="EX48" s="16">
        <v>19</v>
      </c>
      <c r="EY48" s="16">
        <v>22</v>
      </c>
      <c r="EZ48" s="16">
        <v>43</v>
      </c>
      <c r="FA48" s="16"/>
      <c r="FB48" s="16">
        <v>10</v>
      </c>
      <c r="FC48" s="16">
        <v>22</v>
      </c>
      <c r="FD48" s="16">
        <v>12</v>
      </c>
      <c r="FE48" s="16">
        <v>14</v>
      </c>
      <c r="FF48" s="16">
        <v>19</v>
      </c>
      <c r="FG48" s="16">
        <v>40</v>
      </c>
      <c r="FI48" s="16">
        <v>120</v>
      </c>
      <c r="FJ48" s="16">
        <v>100</v>
      </c>
      <c r="FK48" s="16">
        <v>61</v>
      </c>
      <c r="FL48" s="16">
        <v>79</v>
      </c>
      <c r="FM48" s="16">
        <v>88</v>
      </c>
      <c r="FN48" s="16">
        <v>68</v>
      </c>
      <c r="FO48" s="16">
        <v>77</v>
      </c>
      <c r="FP48" s="16">
        <v>160</v>
      </c>
      <c r="FQ48" s="16">
        <v>180</v>
      </c>
      <c r="FR48" s="16">
        <v>79</v>
      </c>
      <c r="FS48" s="16">
        <v>150</v>
      </c>
      <c r="FT48" s="16">
        <v>99</v>
      </c>
      <c r="FU48" s="16">
        <v>140</v>
      </c>
      <c r="FV48" s="16">
        <v>110</v>
      </c>
      <c r="FW48" s="16">
        <v>160</v>
      </c>
      <c r="FX48" s="16">
        <v>93</v>
      </c>
      <c r="FY48" s="16">
        <v>97</v>
      </c>
      <c r="FZ48" s="16">
        <v>130</v>
      </c>
      <c r="GA48" s="16">
        <v>71</v>
      </c>
      <c r="GB48" s="16">
        <v>110</v>
      </c>
      <c r="GC48" s="16">
        <v>63</v>
      </c>
      <c r="GD48" s="16">
        <v>40</v>
      </c>
      <c r="GE48" s="16">
        <v>160</v>
      </c>
      <c r="GF48" s="16">
        <v>73</v>
      </c>
      <c r="GG48" s="16">
        <v>87</v>
      </c>
      <c r="GH48" s="16">
        <v>74</v>
      </c>
      <c r="GI48" s="16">
        <v>79</v>
      </c>
      <c r="GJ48" s="16"/>
      <c r="GK48" s="16">
        <v>24</v>
      </c>
      <c r="GL48" s="16">
        <v>32</v>
      </c>
      <c r="GM48" s="16">
        <v>60</v>
      </c>
      <c r="GN48" s="16">
        <v>23</v>
      </c>
      <c r="GO48" s="16">
        <v>31</v>
      </c>
      <c r="GP48" s="16">
        <v>26</v>
      </c>
      <c r="GQ48" s="16">
        <v>56</v>
      </c>
      <c r="GR48" s="16">
        <v>49</v>
      </c>
      <c r="GS48" s="16">
        <v>47</v>
      </c>
      <c r="GT48" s="16">
        <v>87</v>
      </c>
      <c r="GU48" s="16">
        <v>42</v>
      </c>
      <c r="GV48" s="16">
        <v>65</v>
      </c>
      <c r="GW48" s="16">
        <v>43</v>
      </c>
    </row>
    <row r="49" spans="1:313" x14ac:dyDescent="0.25">
      <c r="A49" t="s">
        <v>132</v>
      </c>
      <c r="B49" s="16">
        <v>157.6</v>
      </c>
      <c r="C49" s="16">
        <v>175.5</v>
      </c>
      <c r="D49" s="16">
        <v>159.9</v>
      </c>
      <c r="E49" s="16">
        <v>176.4</v>
      </c>
      <c r="F49" s="16">
        <v>207.5</v>
      </c>
      <c r="G49" s="16">
        <v>153.6</v>
      </c>
      <c r="H49" s="16">
        <v>159.4</v>
      </c>
      <c r="I49" s="16">
        <v>164.7</v>
      </c>
      <c r="J49" s="16">
        <v>195.6</v>
      </c>
      <c r="K49" s="16">
        <v>233</v>
      </c>
      <c r="L49" s="16">
        <v>224.2</v>
      </c>
      <c r="M49" s="16">
        <v>243</v>
      </c>
      <c r="N49" s="16">
        <v>214</v>
      </c>
      <c r="O49" s="16">
        <v>208.2</v>
      </c>
      <c r="P49" s="16">
        <v>234</v>
      </c>
      <c r="Q49" s="16">
        <v>253</v>
      </c>
      <c r="R49" s="16">
        <v>207.9</v>
      </c>
      <c r="S49" s="16">
        <v>138.30000000000001</v>
      </c>
      <c r="T49" s="16">
        <v>190</v>
      </c>
      <c r="U49" s="16">
        <v>191.9</v>
      </c>
      <c r="V49" s="16"/>
      <c r="W49" s="16">
        <v>156</v>
      </c>
      <c r="X49" s="16">
        <v>22.8</v>
      </c>
      <c r="Y49" s="16">
        <v>64.8</v>
      </c>
      <c r="Z49" s="16">
        <v>322</v>
      </c>
      <c r="AA49" s="16">
        <v>245</v>
      </c>
      <c r="AB49" s="16">
        <v>254</v>
      </c>
      <c r="AC49" s="16">
        <v>234</v>
      </c>
      <c r="AD49" s="16">
        <v>284</v>
      </c>
      <c r="AE49" s="16">
        <v>258</v>
      </c>
      <c r="AF49" s="16">
        <v>292</v>
      </c>
      <c r="AG49" s="16">
        <v>295</v>
      </c>
      <c r="AH49" s="16">
        <v>221</v>
      </c>
      <c r="AI49" s="16">
        <v>263</v>
      </c>
      <c r="AJ49" s="16">
        <v>283</v>
      </c>
      <c r="AK49" s="16">
        <v>208</v>
      </c>
      <c r="AL49" s="16">
        <v>237</v>
      </c>
      <c r="AM49" s="16">
        <v>267</v>
      </c>
      <c r="AN49" s="16">
        <v>249</v>
      </c>
      <c r="AO49" s="16">
        <v>229</v>
      </c>
      <c r="AP49" s="16">
        <v>222</v>
      </c>
      <c r="AQ49" s="16">
        <v>254</v>
      </c>
      <c r="AS49" s="16">
        <v>235</v>
      </c>
      <c r="AT49" s="16">
        <v>207</v>
      </c>
      <c r="AU49" s="16">
        <v>172</v>
      </c>
      <c r="AV49" s="16">
        <v>177.3</v>
      </c>
      <c r="AW49" s="16">
        <v>231</v>
      </c>
      <c r="AX49" s="16">
        <v>257</v>
      </c>
      <c r="AY49" s="16">
        <v>233</v>
      </c>
      <c r="AZ49" s="16">
        <v>227</v>
      </c>
      <c r="BA49" s="16">
        <v>207</v>
      </c>
      <c r="BB49" s="16">
        <v>219</v>
      </c>
      <c r="BC49" s="16">
        <v>249</v>
      </c>
      <c r="BD49" s="16">
        <v>216</v>
      </c>
      <c r="BE49" s="16">
        <v>183</v>
      </c>
      <c r="BF49" s="16">
        <v>233</v>
      </c>
      <c r="BG49" s="16">
        <v>226</v>
      </c>
      <c r="BH49" s="16">
        <v>202</v>
      </c>
      <c r="BI49" s="16">
        <v>253</v>
      </c>
      <c r="BJ49" s="16">
        <v>254</v>
      </c>
      <c r="BK49" s="16">
        <v>253</v>
      </c>
      <c r="BL49" s="16">
        <v>304</v>
      </c>
      <c r="BM49" s="16">
        <v>250</v>
      </c>
      <c r="BN49" s="16">
        <v>224</v>
      </c>
      <c r="BO49" s="16">
        <v>232</v>
      </c>
      <c r="BQ49" s="16">
        <v>260</v>
      </c>
      <c r="BR49" s="16">
        <v>267</v>
      </c>
      <c r="BS49" s="16">
        <v>245</v>
      </c>
      <c r="BT49" s="16">
        <v>297</v>
      </c>
      <c r="BU49" s="16">
        <v>307</v>
      </c>
      <c r="BV49" s="16">
        <v>346</v>
      </c>
      <c r="BW49" s="16">
        <v>336</v>
      </c>
      <c r="BX49" s="16">
        <v>273</v>
      </c>
      <c r="BY49" s="16">
        <v>326</v>
      </c>
      <c r="BZ49" s="16">
        <v>339</v>
      </c>
      <c r="CA49" s="16">
        <v>355</v>
      </c>
      <c r="CB49" s="16">
        <v>353</v>
      </c>
      <c r="CC49" s="16">
        <v>360</v>
      </c>
      <c r="CD49" s="16">
        <v>363</v>
      </c>
      <c r="CE49" s="16">
        <v>360</v>
      </c>
      <c r="CF49" s="16">
        <v>314</v>
      </c>
      <c r="CG49" s="16">
        <v>364</v>
      </c>
      <c r="CH49" s="16">
        <v>353</v>
      </c>
      <c r="CI49" s="16">
        <v>347</v>
      </c>
      <c r="CJ49" s="16">
        <v>450</v>
      </c>
      <c r="CK49" s="16">
        <v>264</v>
      </c>
      <c r="CM49" s="40">
        <v>38.200000000000003</v>
      </c>
      <c r="CN49" s="16" t="s">
        <v>361</v>
      </c>
      <c r="CO49" s="40">
        <v>2.2000000000000002</v>
      </c>
      <c r="CP49" s="40">
        <v>203</v>
      </c>
      <c r="CQ49" s="40">
        <v>214</v>
      </c>
      <c r="CR49" s="40">
        <v>205</v>
      </c>
      <c r="CS49" s="40">
        <v>119</v>
      </c>
      <c r="CT49" s="40">
        <v>127</v>
      </c>
      <c r="CU49" s="40">
        <v>156</v>
      </c>
      <c r="CV49" s="40">
        <v>166</v>
      </c>
      <c r="CW49" s="40">
        <v>200</v>
      </c>
      <c r="CX49" s="40">
        <v>236</v>
      </c>
      <c r="CY49" s="40">
        <v>251</v>
      </c>
      <c r="CZ49" s="40">
        <v>229</v>
      </c>
      <c r="DA49" s="40">
        <v>272</v>
      </c>
      <c r="DB49" s="40">
        <v>237</v>
      </c>
      <c r="DC49" s="40">
        <v>317</v>
      </c>
      <c r="DD49" s="40">
        <v>299</v>
      </c>
      <c r="DE49" s="40">
        <v>270</v>
      </c>
      <c r="DF49" s="40">
        <v>258</v>
      </c>
      <c r="DG49" s="40">
        <v>272</v>
      </c>
      <c r="DH49" s="40">
        <v>234</v>
      </c>
      <c r="DI49" s="40">
        <v>141</v>
      </c>
      <c r="DJ49" s="40">
        <v>124.8</v>
      </c>
      <c r="DK49" s="40">
        <v>135</v>
      </c>
      <c r="DL49" s="40">
        <v>158</v>
      </c>
      <c r="DM49" s="40">
        <v>225</v>
      </c>
      <c r="DN49" s="40">
        <v>247</v>
      </c>
      <c r="DO49" s="40">
        <v>219</v>
      </c>
      <c r="DP49" s="40">
        <v>223</v>
      </c>
      <c r="DQ49" s="40">
        <v>289</v>
      </c>
      <c r="DR49" s="40">
        <v>198</v>
      </c>
      <c r="DS49" s="16"/>
      <c r="DT49" s="16">
        <v>384</v>
      </c>
      <c r="DU49" s="16">
        <v>384</v>
      </c>
      <c r="DV49" s="16">
        <v>420</v>
      </c>
      <c r="DW49" s="16">
        <v>423</v>
      </c>
      <c r="DX49" s="16">
        <v>447</v>
      </c>
      <c r="DY49" s="16">
        <v>346</v>
      </c>
      <c r="DZ49" s="16">
        <v>336</v>
      </c>
      <c r="EA49" s="16">
        <v>383</v>
      </c>
      <c r="EB49" s="16">
        <v>213.9</v>
      </c>
      <c r="EC49" s="16">
        <v>379</v>
      </c>
      <c r="ED49" s="16">
        <v>484</v>
      </c>
      <c r="EE49" s="16">
        <v>309</v>
      </c>
      <c r="EF49" s="16">
        <v>130.4</v>
      </c>
      <c r="EG49" s="16"/>
      <c r="EH49" s="16">
        <v>367</v>
      </c>
      <c r="EI49" s="16">
        <v>352</v>
      </c>
      <c r="EJ49" s="16">
        <v>341</v>
      </c>
      <c r="EK49" s="16">
        <v>380</v>
      </c>
      <c r="EL49" s="16">
        <v>382</v>
      </c>
      <c r="EM49" s="16">
        <v>371</v>
      </c>
      <c r="EN49" s="16">
        <v>354</v>
      </c>
      <c r="EO49" s="16">
        <v>360</v>
      </c>
      <c r="EP49" s="16">
        <v>364</v>
      </c>
      <c r="EQ49" s="16">
        <v>380</v>
      </c>
      <c r="ER49" s="16">
        <v>359</v>
      </c>
      <c r="ES49" s="16">
        <v>386</v>
      </c>
      <c r="ET49" s="16">
        <v>375</v>
      </c>
      <c r="EU49" s="16">
        <v>420</v>
      </c>
      <c r="EV49" s="16">
        <v>433</v>
      </c>
      <c r="EW49" s="16">
        <v>455</v>
      </c>
      <c r="EX49" s="16">
        <v>480</v>
      </c>
      <c r="EY49" s="16">
        <v>444</v>
      </c>
      <c r="EZ49" s="16">
        <v>902</v>
      </c>
      <c r="FA49" s="16"/>
      <c r="FB49" s="16">
        <v>140.6</v>
      </c>
      <c r="FC49" s="16">
        <v>316</v>
      </c>
      <c r="FD49" s="16">
        <v>197.6</v>
      </c>
      <c r="FE49" s="16">
        <v>237.2</v>
      </c>
      <c r="FF49" s="16">
        <v>170.5</v>
      </c>
      <c r="FG49" s="16">
        <v>234</v>
      </c>
      <c r="FI49" s="16">
        <v>509</v>
      </c>
      <c r="FJ49" s="16">
        <v>343</v>
      </c>
      <c r="FK49" s="16">
        <v>276</v>
      </c>
      <c r="FL49" s="16">
        <v>252</v>
      </c>
      <c r="FM49" s="16">
        <v>226</v>
      </c>
      <c r="FN49" s="16">
        <v>273</v>
      </c>
      <c r="FO49" s="16">
        <v>311</v>
      </c>
      <c r="FP49" s="16">
        <v>325</v>
      </c>
      <c r="FQ49" s="16">
        <v>327</v>
      </c>
      <c r="FR49" s="16">
        <v>391</v>
      </c>
      <c r="FS49" s="16">
        <v>392</v>
      </c>
      <c r="FT49" s="16">
        <v>486</v>
      </c>
      <c r="FU49" s="16">
        <v>418</v>
      </c>
      <c r="FV49" s="16">
        <v>427</v>
      </c>
      <c r="FW49" s="16">
        <v>484</v>
      </c>
      <c r="FX49" s="16">
        <v>468</v>
      </c>
      <c r="FY49" s="16">
        <v>422</v>
      </c>
      <c r="FZ49" s="16">
        <v>512</v>
      </c>
      <c r="GA49" s="16">
        <v>387</v>
      </c>
      <c r="GB49" s="16">
        <v>384</v>
      </c>
      <c r="GC49" s="16">
        <v>285</v>
      </c>
      <c r="GD49" s="16">
        <v>223</v>
      </c>
      <c r="GE49" s="16">
        <v>273</v>
      </c>
      <c r="GF49" s="16">
        <v>348</v>
      </c>
      <c r="GG49" s="16">
        <v>299</v>
      </c>
      <c r="GH49" s="16">
        <v>301</v>
      </c>
      <c r="GI49" s="16">
        <v>318</v>
      </c>
      <c r="GJ49" s="16"/>
      <c r="GK49" s="16">
        <v>328</v>
      </c>
      <c r="GL49" s="16">
        <v>408</v>
      </c>
      <c r="GM49" s="16">
        <v>350</v>
      </c>
      <c r="GN49" s="16">
        <v>273.60000000000002</v>
      </c>
      <c r="GO49" s="16">
        <v>281</v>
      </c>
      <c r="GP49" s="16">
        <v>247</v>
      </c>
      <c r="GQ49" s="16">
        <v>271</v>
      </c>
      <c r="GR49" s="16">
        <v>341</v>
      </c>
      <c r="GS49" s="16">
        <v>253</v>
      </c>
      <c r="GT49" s="16">
        <v>359</v>
      </c>
      <c r="GU49" s="16">
        <v>329</v>
      </c>
      <c r="GV49" s="16">
        <v>561</v>
      </c>
      <c r="GW49" s="16">
        <v>337</v>
      </c>
    </row>
    <row r="50" spans="1:313" x14ac:dyDescent="0.25">
      <c r="A50" t="s">
        <v>133</v>
      </c>
      <c r="B50" s="16">
        <v>8.1999999999999993</v>
      </c>
      <c r="C50" s="16">
        <v>9.9</v>
      </c>
      <c r="D50" s="16">
        <v>7.8</v>
      </c>
      <c r="E50" s="16">
        <v>7.6</v>
      </c>
      <c r="F50" s="16">
        <v>7.8</v>
      </c>
      <c r="G50" s="16">
        <v>8</v>
      </c>
      <c r="H50" s="16">
        <v>8</v>
      </c>
      <c r="I50" s="16">
        <v>8.5</v>
      </c>
      <c r="J50" s="16">
        <v>8.3000000000000007</v>
      </c>
      <c r="K50" s="16">
        <v>10</v>
      </c>
      <c r="L50" s="16">
        <v>8.8000000000000007</v>
      </c>
      <c r="M50" s="16">
        <v>9.8000000000000007</v>
      </c>
      <c r="N50" s="16">
        <v>31</v>
      </c>
      <c r="O50" s="16">
        <v>9.6</v>
      </c>
      <c r="P50" s="16">
        <v>10</v>
      </c>
      <c r="Q50" s="16">
        <v>12</v>
      </c>
      <c r="R50" s="16">
        <v>8.1999999999999993</v>
      </c>
      <c r="S50" s="16">
        <v>6</v>
      </c>
      <c r="T50" s="16">
        <v>10</v>
      </c>
      <c r="U50" s="16">
        <v>8.1999999999999993</v>
      </c>
      <c r="V50" s="16"/>
      <c r="W50" s="16">
        <v>11</v>
      </c>
      <c r="X50" s="16">
        <v>3.3</v>
      </c>
      <c r="Y50" s="16">
        <v>6.4</v>
      </c>
      <c r="Z50" s="16">
        <v>21</v>
      </c>
      <c r="AA50" s="16">
        <v>13</v>
      </c>
      <c r="AB50" s="16">
        <v>14</v>
      </c>
      <c r="AC50" s="16">
        <v>16</v>
      </c>
      <c r="AD50" s="16">
        <v>14</v>
      </c>
      <c r="AE50" s="16">
        <v>15</v>
      </c>
      <c r="AF50" s="16">
        <v>19</v>
      </c>
      <c r="AG50" s="16">
        <v>18</v>
      </c>
      <c r="AH50" s="16">
        <v>12</v>
      </c>
      <c r="AI50" s="16">
        <v>16</v>
      </c>
      <c r="AJ50" s="16">
        <v>15</v>
      </c>
      <c r="AK50" s="16">
        <v>11</v>
      </c>
      <c r="AL50" s="16">
        <v>12</v>
      </c>
      <c r="AM50" s="16">
        <v>11</v>
      </c>
      <c r="AN50" s="16">
        <v>16</v>
      </c>
      <c r="AO50" s="16">
        <v>24</v>
      </c>
      <c r="AP50" s="16">
        <v>20</v>
      </c>
      <c r="AQ50" s="16">
        <v>12</v>
      </c>
      <c r="AS50" s="16">
        <v>28</v>
      </c>
      <c r="AT50" s="16">
        <v>15</v>
      </c>
      <c r="AU50" s="16">
        <v>13</v>
      </c>
      <c r="AV50" s="16">
        <v>7.3</v>
      </c>
      <c r="AW50" s="16">
        <v>28</v>
      </c>
      <c r="AX50" s="16">
        <v>29</v>
      </c>
      <c r="AY50" s="16">
        <v>13</v>
      </c>
      <c r="AZ50" s="16">
        <v>18</v>
      </c>
      <c r="BA50" s="16">
        <v>13</v>
      </c>
      <c r="BB50" s="16">
        <v>19</v>
      </c>
      <c r="BC50" s="16">
        <v>19</v>
      </c>
      <c r="BD50" s="16">
        <v>16</v>
      </c>
      <c r="BE50" s="16">
        <v>12</v>
      </c>
      <c r="BF50" s="16">
        <v>17</v>
      </c>
      <c r="BG50" s="16">
        <v>14</v>
      </c>
      <c r="BH50" s="16">
        <v>12</v>
      </c>
      <c r="BI50" s="16">
        <v>22</v>
      </c>
      <c r="BJ50" s="16">
        <v>21</v>
      </c>
      <c r="BK50" s="16">
        <v>29</v>
      </c>
      <c r="BL50" s="16">
        <v>32</v>
      </c>
      <c r="BM50" s="16">
        <v>57</v>
      </c>
      <c r="BN50" s="16">
        <v>25</v>
      </c>
      <c r="BO50" s="16">
        <v>27</v>
      </c>
      <c r="BQ50" s="16">
        <v>23</v>
      </c>
      <c r="BR50" s="16">
        <v>23</v>
      </c>
      <c r="BS50" s="16">
        <v>16</v>
      </c>
      <c r="BT50" s="16">
        <v>33</v>
      </c>
      <c r="BU50" s="16">
        <v>32</v>
      </c>
      <c r="BV50" s="16">
        <v>20</v>
      </c>
      <c r="BW50" s="16">
        <v>21</v>
      </c>
      <c r="BX50" s="16">
        <v>18</v>
      </c>
      <c r="BY50" s="16">
        <v>22</v>
      </c>
      <c r="BZ50" s="16">
        <v>21</v>
      </c>
      <c r="CA50" s="16">
        <v>16</v>
      </c>
      <c r="CB50" s="16">
        <v>19</v>
      </c>
      <c r="CC50" s="16">
        <v>38</v>
      </c>
      <c r="CD50" s="16">
        <v>40</v>
      </c>
      <c r="CE50" s="16">
        <v>29</v>
      </c>
      <c r="CF50" s="16">
        <v>16</v>
      </c>
      <c r="CG50" s="16">
        <v>25</v>
      </c>
      <c r="CH50" s="16">
        <v>22</v>
      </c>
      <c r="CI50" s="16">
        <v>21</v>
      </c>
      <c r="CJ50" s="16">
        <v>32</v>
      </c>
      <c r="CK50" s="16">
        <v>16</v>
      </c>
      <c r="CM50" s="40">
        <v>2.9</v>
      </c>
      <c r="CN50" s="16" t="s">
        <v>361</v>
      </c>
      <c r="CO50" s="40">
        <v>1.2</v>
      </c>
      <c r="CP50" s="40">
        <v>20</v>
      </c>
      <c r="CQ50" s="40">
        <v>26</v>
      </c>
      <c r="CR50" s="40">
        <v>17</v>
      </c>
      <c r="CS50" s="40">
        <v>13</v>
      </c>
      <c r="CT50" s="40">
        <v>12</v>
      </c>
      <c r="CU50" s="40">
        <v>32</v>
      </c>
      <c r="CV50" s="40">
        <v>14</v>
      </c>
      <c r="CW50" s="40">
        <v>28</v>
      </c>
      <c r="CX50" s="40">
        <v>12</v>
      </c>
      <c r="CY50" s="40">
        <v>21</v>
      </c>
      <c r="CZ50" s="40">
        <v>25</v>
      </c>
      <c r="DA50" s="40">
        <v>23</v>
      </c>
      <c r="DB50" s="40">
        <v>15</v>
      </c>
      <c r="DC50" s="40">
        <v>32</v>
      </c>
      <c r="DD50" s="40">
        <v>29</v>
      </c>
      <c r="DE50" s="40">
        <v>29</v>
      </c>
      <c r="DF50" s="40">
        <v>26</v>
      </c>
      <c r="DG50" s="40">
        <v>26</v>
      </c>
      <c r="DH50" s="40">
        <v>18</v>
      </c>
      <c r="DI50" s="40">
        <v>12</v>
      </c>
      <c r="DJ50" s="40">
        <v>8.5</v>
      </c>
      <c r="DK50" s="40">
        <v>12</v>
      </c>
      <c r="DL50" s="40">
        <v>20</v>
      </c>
      <c r="DM50" s="40">
        <v>17</v>
      </c>
      <c r="DN50" s="40">
        <v>23</v>
      </c>
      <c r="DO50" s="40">
        <v>14</v>
      </c>
      <c r="DP50" s="40">
        <v>17</v>
      </c>
      <c r="DQ50" s="40">
        <v>25</v>
      </c>
      <c r="DR50" s="40">
        <v>18</v>
      </c>
      <c r="DS50" s="16"/>
      <c r="DT50" s="16">
        <v>22</v>
      </c>
      <c r="DU50" s="16">
        <v>19</v>
      </c>
      <c r="DV50" s="16">
        <v>14</v>
      </c>
      <c r="DW50" s="16">
        <v>25</v>
      </c>
      <c r="DX50" s="16">
        <v>32</v>
      </c>
      <c r="DY50" s="16">
        <v>24</v>
      </c>
      <c r="DZ50" s="16">
        <v>25</v>
      </c>
      <c r="EA50" s="16">
        <v>13</v>
      </c>
      <c r="EB50" s="16">
        <v>7.7</v>
      </c>
      <c r="EC50" s="16">
        <v>12</v>
      </c>
      <c r="ED50" s="16">
        <v>21</v>
      </c>
      <c r="EE50" s="16">
        <v>13</v>
      </c>
      <c r="EF50" s="16">
        <v>6.1</v>
      </c>
      <c r="EG50" s="16"/>
      <c r="EH50" s="16">
        <v>21</v>
      </c>
      <c r="EI50" s="16">
        <v>14</v>
      </c>
      <c r="EJ50" s="16">
        <v>13</v>
      </c>
      <c r="EK50" s="16">
        <v>17</v>
      </c>
      <c r="EL50" s="16">
        <v>11</v>
      </c>
      <c r="EM50" s="16">
        <v>19</v>
      </c>
      <c r="EN50" s="16">
        <v>13</v>
      </c>
      <c r="EO50" s="16">
        <v>15</v>
      </c>
      <c r="EP50" s="16">
        <v>13</v>
      </c>
      <c r="EQ50" s="16">
        <v>18</v>
      </c>
      <c r="ER50" s="16">
        <v>18</v>
      </c>
      <c r="ES50" s="16">
        <v>14</v>
      </c>
      <c r="ET50" s="16">
        <v>16</v>
      </c>
      <c r="EU50" s="16">
        <v>15</v>
      </c>
      <c r="EV50" s="16">
        <v>20</v>
      </c>
      <c r="EW50" s="16">
        <v>22</v>
      </c>
      <c r="EX50" s="16">
        <v>15</v>
      </c>
      <c r="EY50" s="16">
        <v>19</v>
      </c>
      <c r="EZ50" s="16">
        <v>48</v>
      </c>
      <c r="FA50" s="16"/>
      <c r="FB50" s="16">
        <v>8.1</v>
      </c>
      <c r="FC50" s="16">
        <v>16</v>
      </c>
      <c r="FD50" s="16">
        <v>8</v>
      </c>
      <c r="FE50" s="16">
        <v>8.5</v>
      </c>
      <c r="FF50" s="16">
        <v>8.1</v>
      </c>
      <c r="FG50" s="16">
        <v>11</v>
      </c>
      <c r="FI50" s="16">
        <v>39</v>
      </c>
      <c r="FJ50" s="16">
        <v>19</v>
      </c>
      <c r="FK50" s="16">
        <v>19</v>
      </c>
      <c r="FL50" s="16">
        <v>20</v>
      </c>
      <c r="FM50" s="16">
        <v>14</v>
      </c>
      <c r="FN50" s="16">
        <v>28</v>
      </c>
      <c r="FO50" s="16">
        <v>23</v>
      </c>
      <c r="FP50" s="16">
        <v>37</v>
      </c>
      <c r="FQ50" s="16">
        <v>46</v>
      </c>
      <c r="FR50" s="16">
        <v>25</v>
      </c>
      <c r="FS50" s="16">
        <v>45</v>
      </c>
      <c r="FT50" s="16">
        <v>40</v>
      </c>
      <c r="FU50" s="16">
        <v>45</v>
      </c>
      <c r="FV50" s="16">
        <v>39</v>
      </c>
      <c r="FW50" s="16">
        <v>51</v>
      </c>
      <c r="FX50" s="16">
        <v>35</v>
      </c>
      <c r="FY50" s="16">
        <v>38</v>
      </c>
      <c r="FZ50" s="16">
        <v>44</v>
      </c>
      <c r="GA50" s="16">
        <v>27</v>
      </c>
      <c r="GB50" s="16">
        <v>31</v>
      </c>
      <c r="GC50" s="16">
        <v>20</v>
      </c>
      <c r="GD50" s="16">
        <v>14</v>
      </c>
      <c r="GE50" s="16">
        <v>41</v>
      </c>
      <c r="GF50" s="16">
        <v>22</v>
      </c>
      <c r="GG50" s="16">
        <v>22</v>
      </c>
      <c r="GH50" s="16">
        <v>21</v>
      </c>
      <c r="GI50" s="16">
        <v>23</v>
      </c>
      <c r="GJ50" s="16"/>
      <c r="GK50" s="16">
        <v>11</v>
      </c>
      <c r="GL50" s="16">
        <v>14</v>
      </c>
      <c r="GM50" s="16">
        <v>17</v>
      </c>
      <c r="GN50" s="16">
        <v>9.4</v>
      </c>
      <c r="GO50" s="16">
        <v>11</v>
      </c>
      <c r="GP50" s="16">
        <v>11</v>
      </c>
      <c r="GQ50" s="16">
        <v>15</v>
      </c>
      <c r="GR50" s="16">
        <v>16</v>
      </c>
      <c r="GS50" s="16">
        <v>17</v>
      </c>
      <c r="GT50" s="16">
        <v>33</v>
      </c>
      <c r="GU50" s="16">
        <v>16</v>
      </c>
      <c r="GV50" s="16">
        <v>23</v>
      </c>
      <c r="GW50" s="16">
        <v>13</v>
      </c>
    </row>
    <row r="51" spans="1:313" s="10" customFormat="1" x14ac:dyDescent="0.25">
      <c r="A51" s="10" t="s">
        <v>134</v>
      </c>
      <c r="B51" s="22" t="s">
        <v>361</v>
      </c>
      <c r="C51" s="22" t="s">
        <v>361</v>
      </c>
      <c r="D51" s="22" t="s">
        <v>361</v>
      </c>
      <c r="E51" s="22" t="s">
        <v>361</v>
      </c>
      <c r="F51" s="22" t="s">
        <v>361</v>
      </c>
      <c r="G51" s="22">
        <v>2458</v>
      </c>
      <c r="H51" s="22">
        <v>2530</v>
      </c>
      <c r="I51" s="22">
        <v>2527</v>
      </c>
      <c r="J51" s="22">
        <v>2267</v>
      </c>
      <c r="K51" s="22">
        <v>2430</v>
      </c>
      <c r="L51" s="22">
        <v>2414</v>
      </c>
      <c r="M51" s="22">
        <v>2655</v>
      </c>
      <c r="N51" s="22">
        <v>2930</v>
      </c>
      <c r="O51" s="22">
        <v>2639</v>
      </c>
      <c r="P51" s="22">
        <v>2390</v>
      </c>
      <c r="Q51" s="22">
        <v>2500</v>
      </c>
      <c r="R51" s="22">
        <v>2466</v>
      </c>
      <c r="S51" s="22">
        <v>2379</v>
      </c>
      <c r="T51" s="22">
        <v>2590</v>
      </c>
      <c r="U51" s="22">
        <v>2810</v>
      </c>
      <c r="V51" s="16"/>
      <c r="W51" s="22">
        <v>24.4</v>
      </c>
      <c r="X51" s="22">
        <v>23</v>
      </c>
      <c r="Y51" s="22">
        <v>22.5</v>
      </c>
      <c r="Z51" s="22">
        <v>1006</v>
      </c>
      <c r="AA51" s="22">
        <v>1062</v>
      </c>
      <c r="AB51" s="22">
        <v>959</v>
      </c>
      <c r="AC51" s="22">
        <v>997</v>
      </c>
      <c r="AD51" s="22">
        <v>1008</v>
      </c>
      <c r="AE51" s="22">
        <v>1151</v>
      </c>
      <c r="AF51" s="22">
        <v>1117</v>
      </c>
      <c r="AG51" s="22">
        <v>1100</v>
      </c>
      <c r="AH51" s="22">
        <v>1102</v>
      </c>
      <c r="AI51" s="22">
        <v>1132</v>
      </c>
      <c r="AJ51" s="22">
        <v>1059</v>
      </c>
      <c r="AK51" s="22">
        <v>1096</v>
      </c>
      <c r="AL51" s="22">
        <v>1179</v>
      </c>
      <c r="AM51" s="22">
        <v>1141</v>
      </c>
      <c r="AN51" s="22">
        <v>1005</v>
      </c>
      <c r="AO51" s="22">
        <v>1030</v>
      </c>
      <c r="AP51" s="22">
        <v>998</v>
      </c>
      <c r="AQ51" s="22">
        <v>1042</v>
      </c>
      <c r="AS51" s="22">
        <v>34.200000000000003</v>
      </c>
      <c r="AT51" s="22">
        <v>30.5</v>
      </c>
      <c r="AU51" s="22">
        <v>29.6</v>
      </c>
      <c r="AV51" s="22">
        <v>33.799999999999997</v>
      </c>
      <c r="AW51" s="22">
        <v>33.200000000000003</v>
      </c>
      <c r="AX51" s="22">
        <v>27.3</v>
      </c>
      <c r="AY51" s="22">
        <v>1601</v>
      </c>
      <c r="AZ51" s="22">
        <v>1610</v>
      </c>
      <c r="BA51" s="22">
        <v>1620</v>
      </c>
      <c r="BB51" s="22">
        <v>1650</v>
      </c>
      <c r="BC51" s="22">
        <v>1706</v>
      </c>
      <c r="BD51" s="22">
        <v>1890</v>
      </c>
      <c r="BE51" s="22">
        <v>1643</v>
      </c>
      <c r="BF51" s="22">
        <v>1730</v>
      </c>
      <c r="BG51" s="22">
        <v>1670</v>
      </c>
      <c r="BH51" s="22">
        <v>1690</v>
      </c>
      <c r="BI51" s="22">
        <v>1710</v>
      </c>
      <c r="BJ51" s="22">
        <v>1602</v>
      </c>
      <c r="BK51" s="22">
        <v>1550</v>
      </c>
      <c r="BL51" s="22">
        <v>1620</v>
      </c>
      <c r="BM51" s="22">
        <v>1580</v>
      </c>
      <c r="BN51" s="22">
        <v>1630</v>
      </c>
      <c r="BO51" s="22">
        <v>1680</v>
      </c>
      <c r="BP51"/>
      <c r="BQ51" s="22">
        <v>13.3</v>
      </c>
      <c r="BR51" s="22">
        <v>17.8</v>
      </c>
      <c r="BS51" s="22">
        <v>12.81</v>
      </c>
      <c r="BT51" s="22">
        <v>14.8</v>
      </c>
      <c r="BU51" s="22">
        <v>17.600000000000001</v>
      </c>
      <c r="BV51" s="22">
        <v>547</v>
      </c>
      <c r="BW51" s="22">
        <v>541</v>
      </c>
      <c r="BX51" s="22">
        <v>661</v>
      </c>
      <c r="BY51" s="22">
        <v>535</v>
      </c>
      <c r="BZ51" s="22">
        <v>586</v>
      </c>
      <c r="CA51" s="22">
        <v>459</v>
      </c>
      <c r="CB51" s="22">
        <v>421</v>
      </c>
      <c r="CC51" s="22">
        <v>509</v>
      </c>
      <c r="CD51" s="22">
        <v>446</v>
      </c>
      <c r="CE51" s="22">
        <v>894</v>
      </c>
      <c r="CF51" s="22">
        <v>546</v>
      </c>
      <c r="CG51" s="22">
        <v>520</v>
      </c>
      <c r="CH51" s="22">
        <v>489</v>
      </c>
      <c r="CI51" s="22">
        <v>412</v>
      </c>
      <c r="CJ51" s="22">
        <v>650</v>
      </c>
      <c r="CK51" s="22">
        <v>649</v>
      </c>
      <c r="CL51"/>
      <c r="CM51" s="22" t="s">
        <v>361</v>
      </c>
      <c r="CN51" s="22" t="s">
        <v>361</v>
      </c>
      <c r="CO51" s="22" t="s">
        <v>361</v>
      </c>
      <c r="CP51" s="22" t="s">
        <v>361</v>
      </c>
      <c r="CQ51" s="22" t="s">
        <v>361</v>
      </c>
      <c r="CR51" s="22" t="s">
        <v>361</v>
      </c>
      <c r="CS51" s="22" t="s">
        <v>361</v>
      </c>
      <c r="CT51" s="22" t="s">
        <v>361</v>
      </c>
      <c r="CU51" s="22" t="s">
        <v>361</v>
      </c>
      <c r="CV51" s="22" t="s">
        <v>361</v>
      </c>
      <c r="CW51" s="22" t="s">
        <v>361</v>
      </c>
      <c r="CX51" s="22" t="s">
        <v>361</v>
      </c>
      <c r="CY51" s="22" t="s">
        <v>361</v>
      </c>
      <c r="CZ51" s="22" t="s">
        <v>361</v>
      </c>
      <c r="DA51" s="41">
        <v>1231</v>
      </c>
      <c r="DB51" s="41">
        <v>1186</v>
      </c>
      <c r="DC51" s="41">
        <v>1292</v>
      </c>
      <c r="DD51" s="41">
        <v>1160</v>
      </c>
      <c r="DE51" s="41">
        <v>1260</v>
      </c>
      <c r="DF51" s="41">
        <v>1160</v>
      </c>
      <c r="DG51" s="41">
        <v>1299</v>
      </c>
      <c r="DH51" s="41">
        <v>1141</v>
      </c>
      <c r="DI51" s="41">
        <v>1195</v>
      </c>
      <c r="DJ51" s="41">
        <v>1118</v>
      </c>
      <c r="DK51" s="41">
        <v>1220</v>
      </c>
      <c r="DL51" s="41">
        <v>1270</v>
      </c>
      <c r="DM51" s="41">
        <v>1092</v>
      </c>
      <c r="DN51" s="41">
        <v>1300</v>
      </c>
      <c r="DO51" s="41">
        <v>1287</v>
      </c>
      <c r="DP51" s="41">
        <v>1129</v>
      </c>
      <c r="DQ51" s="41">
        <v>1106</v>
      </c>
      <c r="DR51" s="41">
        <v>1100</v>
      </c>
      <c r="DS51" s="16"/>
      <c r="DT51" s="22">
        <v>1145</v>
      </c>
      <c r="DU51" s="22">
        <v>966</v>
      </c>
      <c r="DV51" s="22">
        <v>919</v>
      </c>
      <c r="DW51" s="22">
        <v>1034</v>
      </c>
      <c r="DX51" s="22">
        <v>875</v>
      </c>
      <c r="DY51" s="22">
        <v>870</v>
      </c>
      <c r="DZ51" s="22">
        <v>950</v>
      </c>
      <c r="EA51" s="22">
        <v>884</v>
      </c>
      <c r="EB51" s="22">
        <v>896</v>
      </c>
      <c r="EC51" s="22">
        <v>912</v>
      </c>
      <c r="ED51" s="22">
        <v>867</v>
      </c>
      <c r="EE51" s="22">
        <v>634</v>
      </c>
      <c r="EF51" s="22">
        <v>1042</v>
      </c>
      <c r="EG51" s="16"/>
      <c r="EH51" s="22">
        <v>266.39999999999998</v>
      </c>
      <c r="EI51" s="22">
        <v>277.10000000000002</v>
      </c>
      <c r="EJ51" s="22">
        <v>279.3</v>
      </c>
      <c r="EK51" s="22">
        <v>306</v>
      </c>
      <c r="EL51" s="22">
        <v>281.39999999999998</v>
      </c>
      <c r="EM51" s="22">
        <v>285</v>
      </c>
      <c r="EN51" s="22">
        <v>305.8</v>
      </c>
      <c r="EO51" s="22">
        <v>290</v>
      </c>
      <c r="EP51" s="22">
        <v>306</v>
      </c>
      <c r="EQ51" s="22">
        <v>446</v>
      </c>
      <c r="ER51" s="22" t="s">
        <v>361</v>
      </c>
      <c r="ES51" s="22">
        <v>273</v>
      </c>
      <c r="ET51" s="22">
        <v>286</v>
      </c>
      <c r="EU51" s="22">
        <v>267.8</v>
      </c>
      <c r="EV51" s="22">
        <v>260</v>
      </c>
      <c r="EW51" s="22">
        <v>284</v>
      </c>
      <c r="EX51" s="22">
        <v>323.39999999999998</v>
      </c>
      <c r="EY51" s="22">
        <v>333</v>
      </c>
      <c r="EZ51" s="22">
        <v>260</v>
      </c>
      <c r="FA51" s="16"/>
      <c r="FB51" s="22">
        <v>124.5</v>
      </c>
      <c r="FC51" s="22">
        <v>73.099999999999994</v>
      </c>
      <c r="FD51" s="22">
        <v>122.6</v>
      </c>
      <c r="FE51" s="22">
        <v>152.6</v>
      </c>
      <c r="FF51" s="22">
        <v>90.1</v>
      </c>
      <c r="FG51" s="22">
        <v>112.7</v>
      </c>
      <c r="FH51"/>
      <c r="FI51" s="22">
        <v>722</v>
      </c>
      <c r="FJ51" s="22">
        <v>703</v>
      </c>
      <c r="FK51" s="22">
        <v>747</v>
      </c>
      <c r="FL51" s="22">
        <v>799</v>
      </c>
      <c r="FM51" s="22">
        <v>720</v>
      </c>
      <c r="FN51" s="22">
        <v>38.6</v>
      </c>
      <c r="FO51" s="22">
        <v>150.4</v>
      </c>
      <c r="FP51" s="22">
        <v>527</v>
      </c>
      <c r="FQ51" s="22">
        <v>800</v>
      </c>
      <c r="FR51" s="22">
        <v>153</v>
      </c>
      <c r="FS51" s="22">
        <v>73.5</v>
      </c>
      <c r="FT51" s="22">
        <v>31.4</v>
      </c>
      <c r="FU51" s="22">
        <v>188</v>
      </c>
      <c r="FV51" s="22">
        <v>64.7</v>
      </c>
      <c r="FW51" s="22">
        <v>87.9</v>
      </c>
      <c r="FX51" s="22">
        <v>177</v>
      </c>
      <c r="FY51" s="22">
        <v>439</v>
      </c>
      <c r="FZ51" s="22">
        <v>81.2</v>
      </c>
      <c r="GA51" s="22">
        <v>210</v>
      </c>
      <c r="GB51" s="22">
        <v>135</v>
      </c>
      <c r="GC51" s="22">
        <v>212</v>
      </c>
      <c r="GD51" s="22">
        <v>437</v>
      </c>
      <c r="GE51" s="22">
        <v>207</v>
      </c>
      <c r="GF51" s="22">
        <v>91</v>
      </c>
      <c r="GG51" s="22">
        <v>168</v>
      </c>
      <c r="GH51" s="22">
        <v>111.3</v>
      </c>
      <c r="GI51" s="22">
        <v>71.099999999999994</v>
      </c>
      <c r="GJ51" s="16"/>
      <c r="GK51" s="22">
        <v>19.64</v>
      </c>
      <c r="GL51" s="22">
        <v>35.4</v>
      </c>
      <c r="GM51" s="22">
        <v>32.9</v>
      </c>
      <c r="GN51" s="22">
        <v>39.6</v>
      </c>
      <c r="GO51" s="22">
        <v>60.5</v>
      </c>
      <c r="GP51" s="22">
        <v>30.6</v>
      </c>
      <c r="GQ51" s="22">
        <v>31.6</v>
      </c>
      <c r="GR51" s="22">
        <v>32.5</v>
      </c>
      <c r="GS51" s="22">
        <v>50.4</v>
      </c>
      <c r="GT51" s="22">
        <v>31.8</v>
      </c>
      <c r="GU51" s="22">
        <v>22</v>
      </c>
      <c r="GV51" s="22">
        <v>170</v>
      </c>
      <c r="GW51" s="22">
        <v>47.7</v>
      </c>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row>
    <row r="52" spans="1:313" s="10" customFormat="1" x14ac:dyDescent="0.25">
      <c r="A52" s="10" t="s">
        <v>135</v>
      </c>
      <c r="B52" s="22" t="s">
        <v>361</v>
      </c>
      <c r="C52" s="22" t="s">
        <v>361</v>
      </c>
      <c r="D52" s="22" t="s">
        <v>361</v>
      </c>
      <c r="E52" s="22" t="s">
        <v>361</v>
      </c>
      <c r="F52" s="22" t="s">
        <v>361</v>
      </c>
      <c r="G52" s="22">
        <v>99</v>
      </c>
      <c r="H52" s="22">
        <v>130</v>
      </c>
      <c r="I52" s="22">
        <v>96</v>
      </c>
      <c r="J52" s="22">
        <v>62</v>
      </c>
      <c r="K52" s="22">
        <v>85</v>
      </c>
      <c r="L52" s="22">
        <v>73</v>
      </c>
      <c r="M52" s="22">
        <v>87</v>
      </c>
      <c r="N52" s="22">
        <v>460</v>
      </c>
      <c r="O52" s="22">
        <v>96</v>
      </c>
      <c r="P52" s="22">
        <v>120</v>
      </c>
      <c r="Q52" s="22">
        <v>230</v>
      </c>
      <c r="R52" s="22">
        <v>61</v>
      </c>
      <c r="S52" s="22">
        <v>48</v>
      </c>
      <c r="T52" s="22">
        <v>100</v>
      </c>
      <c r="U52" s="22">
        <v>100</v>
      </c>
      <c r="V52" s="16"/>
      <c r="W52" s="22">
        <v>1.7</v>
      </c>
      <c r="X52" s="22">
        <v>1.5</v>
      </c>
      <c r="Y52" s="22">
        <v>1.4</v>
      </c>
      <c r="Z52" s="22">
        <v>52</v>
      </c>
      <c r="AA52" s="22">
        <v>45</v>
      </c>
      <c r="AB52" s="22">
        <v>53</v>
      </c>
      <c r="AC52" s="22">
        <v>42</v>
      </c>
      <c r="AD52" s="22">
        <v>38</v>
      </c>
      <c r="AE52" s="22">
        <v>63</v>
      </c>
      <c r="AF52" s="22">
        <v>61</v>
      </c>
      <c r="AG52" s="22">
        <v>50</v>
      </c>
      <c r="AH52" s="22">
        <v>50</v>
      </c>
      <c r="AI52" s="22">
        <v>56</v>
      </c>
      <c r="AJ52" s="22">
        <v>43</v>
      </c>
      <c r="AK52" s="22">
        <v>49</v>
      </c>
      <c r="AL52" s="22">
        <v>48</v>
      </c>
      <c r="AM52" s="22">
        <v>47</v>
      </c>
      <c r="AN52" s="22">
        <v>57</v>
      </c>
      <c r="AO52" s="22">
        <v>130</v>
      </c>
      <c r="AP52" s="22">
        <v>84</v>
      </c>
      <c r="AQ52" s="22">
        <v>52</v>
      </c>
      <c r="AS52" s="22">
        <v>2.9</v>
      </c>
      <c r="AT52" s="22">
        <v>2</v>
      </c>
      <c r="AU52" s="22">
        <v>2.4</v>
      </c>
      <c r="AV52" s="22">
        <v>1.6</v>
      </c>
      <c r="AW52" s="22">
        <v>3.8</v>
      </c>
      <c r="AX52" s="22">
        <v>2.6</v>
      </c>
      <c r="AY52" s="22">
        <v>77</v>
      </c>
      <c r="AZ52" s="22">
        <v>110</v>
      </c>
      <c r="BA52" s="22">
        <v>100</v>
      </c>
      <c r="BB52" s="22">
        <v>130</v>
      </c>
      <c r="BC52" s="22">
        <v>71</v>
      </c>
      <c r="BD52" s="22">
        <v>110</v>
      </c>
      <c r="BE52" s="22">
        <v>99</v>
      </c>
      <c r="BF52" s="22">
        <v>110</v>
      </c>
      <c r="BG52" s="22">
        <v>80</v>
      </c>
      <c r="BH52" s="22">
        <v>120</v>
      </c>
      <c r="BI52" s="22">
        <v>150</v>
      </c>
      <c r="BJ52" s="22">
        <v>93</v>
      </c>
      <c r="BK52" s="22">
        <v>130</v>
      </c>
      <c r="BL52" s="22">
        <v>170</v>
      </c>
      <c r="BM52" s="22">
        <v>290</v>
      </c>
      <c r="BN52" s="22">
        <v>110</v>
      </c>
      <c r="BO52" s="22">
        <v>130</v>
      </c>
      <c r="BP52"/>
      <c r="BQ52" s="22">
        <v>1.2</v>
      </c>
      <c r="BR52" s="22">
        <v>1.3</v>
      </c>
      <c r="BS52" s="22">
        <v>0.93</v>
      </c>
      <c r="BT52" s="22">
        <v>1.4</v>
      </c>
      <c r="BU52" s="22">
        <v>2.1</v>
      </c>
      <c r="BV52" s="22">
        <v>31</v>
      </c>
      <c r="BW52" s="22">
        <v>33</v>
      </c>
      <c r="BX52" s="22">
        <v>39</v>
      </c>
      <c r="BY52" s="22">
        <v>36</v>
      </c>
      <c r="BZ52" s="22">
        <v>24</v>
      </c>
      <c r="CA52" s="22">
        <v>21</v>
      </c>
      <c r="CB52" s="22">
        <v>18</v>
      </c>
      <c r="CC52" s="22">
        <v>39</v>
      </c>
      <c r="CD52" s="22">
        <v>47</v>
      </c>
      <c r="CE52" s="22">
        <v>63</v>
      </c>
      <c r="CF52" s="22">
        <v>22</v>
      </c>
      <c r="CG52" s="22">
        <v>36</v>
      </c>
      <c r="CH52" s="22">
        <v>30</v>
      </c>
      <c r="CI52" s="22">
        <v>25</v>
      </c>
      <c r="CJ52" s="22">
        <v>35</v>
      </c>
      <c r="CK52" s="22">
        <v>34</v>
      </c>
      <c r="CL52"/>
      <c r="CM52" s="22" t="s">
        <v>361</v>
      </c>
      <c r="CN52" s="22" t="s">
        <v>361</v>
      </c>
      <c r="CO52" s="22" t="s">
        <v>361</v>
      </c>
      <c r="CP52" s="22" t="s">
        <v>361</v>
      </c>
      <c r="CQ52" s="22" t="s">
        <v>361</v>
      </c>
      <c r="CR52" s="22" t="s">
        <v>361</v>
      </c>
      <c r="CS52" s="22" t="s">
        <v>361</v>
      </c>
      <c r="CT52" s="22" t="s">
        <v>361</v>
      </c>
      <c r="CU52" s="22" t="s">
        <v>361</v>
      </c>
      <c r="CV52" s="22" t="s">
        <v>361</v>
      </c>
      <c r="CW52" s="22" t="s">
        <v>361</v>
      </c>
      <c r="CX52" s="22" t="s">
        <v>361</v>
      </c>
      <c r="CY52" s="22" t="s">
        <v>361</v>
      </c>
      <c r="CZ52" s="22" t="s">
        <v>361</v>
      </c>
      <c r="DA52" s="41">
        <v>72</v>
      </c>
      <c r="DB52" s="41">
        <v>82</v>
      </c>
      <c r="DC52" s="41">
        <v>94</v>
      </c>
      <c r="DD52" s="41">
        <v>110</v>
      </c>
      <c r="DE52" s="41">
        <v>110</v>
      </c>
      <c r="DF52" s="41">
        <v>120</v>
      </c>
      <c r="DG52" s="41">
        <v>92</v>
      </c>
      <c r="DH52" s="41">
        <v>75</v>
      </c>
      <c r="DI52" s="41">
        <v>99</v>
      </c>
      <c r="DJ52" s="41">
        <v>60</v>
      </c>
      <c r="DK52" s="41">
        <v>110</v>
      </c>
      <c r="DL52" s="41">
        <v>180</v>
      </c>
      <c r="DM52" s="41">
        <v>98</v>
      </c>
      <c r="DN52" s="41">
        <v>100</v>
      </c>
      <c r="DO52" s="41">
        <v>89</v>
      </c>
      <c r="DP52" s="41">
        <v>85</v>
      </c>
      <c r="DQ52" s="41">
        <v>67</v>
      </c>
      <c r="DR52" s="41">
        <v>110</v>
      </c>
      <c r="DS52" s="16"/>
      <c r="DT52" s="22">
        <v>53</v>
      </c>
      <c r="DU52" s="22">
        <v>32</v>
      </c>
      <c r="DV52" s="22">
        <v>25</v>
      </c>
      <c r="DW52" s="22">
        <v>54</v>
      </c>
      <c r="DX52" s="22">
        <v>71</v>
      </c>
      <c r="DY52" s="22">
        <v>41</v>
      </c>
      <c r="DZ52" s="22">
        <v>70</v>
      </c>
      <c r="EA52" s="22">
        <v>29</v>
      </c>
      <c r="EB52" s="22">
        <v>29</v>
      </c>
      <c r="EC52" s="22">
        <v>27</v>
      </c>
      <c r="ED52" s="22">
        <v>32</v>
      </c>
      <c r="EE52" s="22">
        <v>26</v>
      </c>
      <c r="EF52" s="22">
        <v>56</v>
      </c>
      <c r="EG52" s="16"/>
      <c r="EH52" s="22">
        <v>8.6</v>
      </c>
      <c r="EI52" s="22">
        <v>9</v>
      </c>
      <c r="EJ52" s="22">
        <v>9</v>
      </c>
      <c r="EK52" s="22">
        <v>12</v>
      </c>
      <c r="EL52" s="22">
        <v>8.5</v>
      </c>
      <c r="EM52" s="22">
        <v>12</v>
      </c>
      <c r="EN52" s="22">
        <v>8.9</v>
      </c>
      <c r="EO52" s="22">
        <v>10</v>
      </c>
      <c r="EP52" s="22">
        <v>11</v>
      </c>
      <c r="EQ52" s="22">
        <v>41</v>
      </c>
      <c r="ER52" s="22" t="s">
        <v>361</v>
      </c>
      <c r="ES52" s="22">
        <v>11</v>
      </c>
      <c r="ET52" s="22">
        <v>14</v>
      </c>
      <c r="EU52" s="22">
        <v>9</v>
      </c>
      <c r="EV52" s="22">
        <v>11</v>
      </c>
      <c r="EW52" s="22">
        <v>15</v>
      </c>
      <c r="EX52" s="22">
        <v>9.6999999999999993</v>
      </c>
      <c r="EY52" s="22">
        <v>13</v>
      </c>
      <c r="EZ52" s="22">
        <v>11</v>
      </c>
      <c r="FA52" s="16"/>
      <c r="FB52" s="22">
        <v>3.7</v>
      </c>
      <c r="FC52" s="22">
        <v>3</v>
      </c>
      <c r="FD52" s="22">
        <v>4</v>
      </c>
      <c r="FE52" s="22">
        <v>5.2</v>
      </c>
      <c r="FF52" s="22">
        <v>4.3</v>
      </c>
      <c r="FG52" s="22">
        <v>7.1</v>
      </c>
      <c r="FH52"/>
      <c r="FI52" s="22">
        <v>44</v>
      </c>
      <c r="FJ52" s="22">
        <v>38</v>
      </c>
      <c r="FK52" s="22">
        <v>54</v>
      </c>
      <c r="FL52" s="22">
        <v>51</v>
      </c>
      <c r="FM52" s="22">
        <v>43</v>
      </c>
      <c r="FN52" s="22">
        <v>4.0999999999999996</v>
      </c>
      <c r="FO52" s="22">
        <v>8.6</v>
      </c>
      <c r="FP52" s="22">
        <v>55</v>
      </c>
      <c r="FQ52" s="22">
        <v>100</v>
      </c>
      <c r="FR52" s="22">
        <v>16</v>
      </c>
      <c r="FS52" s="22">
        <v>7.6</v>
      </c>
      <c r="FT52" s="22">
        <v>2.6</v>
      </c>
      <c r="FU52" s="22">
        <v>14</v>
      </c>
      <c r="FV52" s="22">
        <v>6.3</v>
      </c>
      <c r="FW52" s="22">
        <v>8.3000000000000007</v>
      </c>
      <c r="FX52" s="22">
        <v>17</v>
      </c>
      <c r="FY52" s="22">
        <v>36</v>
      </c>
      <c r="FZ52" s="22">
        <v>6.3</v>
      </c>
      <c r="GA52" s="22">
        <v>15</v>
      </c>
      <c r="GB52" s="22">
        <v>10</v>
      </c>
      <c r="GC52" s="22">
        <v>16</v>
      </c>
      <c r="GD52" s="22">
        <v>21</v>
      </c>
      <c r="GE52" s="22">
        <v>26</v>
      </c>
      <c r="GF52" s="22">
        <v>4.8</v>
      </c>
      <c r="GG52" s="22">
        <v>15</v>
      </c>
      <c r="GH52" s="22">
        <v>6.9</v>
      </c>
      <c r="GI52" s="22">
        <v>4.5999999999999996</v>
      </c>
      <c r="GJ52" s="16"/>
      <c r="GK52" s="22">
        <v>0.7</v>
      </c>
      <c r="GL52" s="22">
        <v>1.6</v>
      </c>
      <c r="GM52" s="22">
        <v>2.2000000000000002</v>
      </c>
      <c r="GN52" s="22">
        <v>1.3</v>
      </c>
      <c r="GO52" s="22">
        <v>3</v>
      </c>
      <c r="GP52" s="22">
        <v>1.1000000000000001</v>
      </c>
      <c r="GQ52" s="22">
        <v>2</v>
      </c>
      <c r="GR52" s="22">
        <v>1.3</v>
      </c>
      <c r="GS52" s="22">
        <v>2.6</v>
      </c>
      <c r="GT52" s="22">
        <v>2.4</v>
      </c>
      <c r="GU52" s="22">
        <v>1.1000000000000001</v>
      </c>
      <c r="GV52" s="22">
        <v>6.6</v>
      </c>
      <c r="GW52" s="22">
        <v>2.2999999999999998</v>
      </c>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row>
    <row r="53" spans="1:313" s="10" customFormat="1" x14ac:dyDescent="0.25">
      <c r="A53" s="10" t="s">
        <v>136</v>
      </c>
      <c r="B53" s="22" t="s">
        <v>361</v>
      </c>
      <c r="C53" s="22">
        <v>9140</v>
      </c>
      <c r="D53" s="22">
        <v>9550</v>
      </c>
      <c r="E53" s="22">
        <v>10600</v>
      </c>
      <c r="F53" s="22">
        <v>9940</v>
      </c>
      <c r="G53" s="22">
        <v>184600</v>
      </c>
      <c r="H53" s="22">
        <v>185500</v>
      </c>
      <c r="I53" s="22">
        <v>191800</v>
      </c>
      <c r="J53" s="22">
        <v>184000</v>
      </c>
      <c r="K53" s="22">
        <v>190400</v>
      </c>
      <c r="L53" s="22">
        <v>188300</v>
      </c>
      <c r="M53" s="22">
        <v>203100</v>
      </c>
      <c r="N53" s="22">
        <v>193000</v>
      </c>
      <c r="O53" s="22">
        <v>197800</v>
      </c>
      <c r="P53" s="22">
        <v>186900</v>
      </c>
      <c r="Q53" s="22">
        <v>200000</v>
      </c>
      <c r="R53" s="22">
        <v>191000</v>
      </c>
      <c r="S53" s="22">
        <v>174800</v>
      </c>
      <c r="T53" s="22">
        <v>193600</v>
      </c>
      <c r="U53" s="22">
        <v>200700</v>
      </c>
      <c r="V53" s="16"/>
      <c r="W53" s="22">
        <v>7820</v>
      </c>
      <c r="X53" s="22">
        <v>7590</v>
      </c>
      <c r="Y53" s="22">
        <v>7070</v>
      </c>
      <c r="Z53" s="22">
        <v>157800</v>
      </c>
      <c r="AA53" s="22">
        <v>163000</v>
      </c>
      <c r="AB53" s="22">
        <v>162800</v>
      </c>
      <c r="AC53" s="22">
        <v>169400</v>
      </c>
      <c r="AD53" s="22">
        <v>167700</v>
      </c>
      <c r="AE53" s="22">
        <v>164300</v>
      </c>
      <c r="AF53" s="22">
        <v>170600</v>
      </c>
      <c r="AG53" s="22">
        <v>163300</v>
      </c>
      <c r="AH53" s="22">
        <v>162400</v>
      </c>
      <c r="AI53" s="22">
        <v>166100</v>
      </c>
      <c r="AJ53" s="22">
        <v>157600</v>
      </c>
      <c r="AK53" s="22">
        <v>176400</v>
      </c>
      <c r="AL53" s="22">
        <v>167400</v>
      </c>
      <c r="AM53" s="22">
        <v>172900</v>
      </c>
      <c r="AN53" s="22">
        <v>171900</v>
      </c>
      <c r="AO53" s="22">
        <v>174000</v>
      </c>
      <c r="AP53" s="22">
        <v>175000</v>
      </c>
      <c r="AQ53" s="22">
        <v>172300</v>
      </c>
      <c r="AS53" s="22">
        <v>10740</v>
      </c>
      <c r="AT53" s="22">
        <v>10350</v>
      </c>
      <c r="AU53" s="22">
        <v>10570</v>
      </c>
      <c r="AV53" s="22">
        <v>11150</v>
      </c>
      <c r="AW53" s="22">
        <v>11400</v>
      </c>
      <c r="AX53" s="22">
        <v>9640</v>
      </c>
      <c r="AY53" s="22">
        <v>224200</v>
      </c>
      <c r="AZ53" s="22">
        <v>219000</v>
      </c>
      <c r="BA53" s="22">
        <v>212000</v>
      </c>
      <c r="BB53" s="22">
        <v>226000</v>
      </c>
      <c r="BC53" s="22">
        <v>239800</v>
      </c>
      <c r="BD53" s="22">
        <v>232000</v>
      </c>
      <c r="BE53" s="22">
        <v>220000</v>
      </c>
      <c r="BF53" s="22">
        <v>226000</v>
      </c>
      <c r="BG53" s="22">
        <v>218900</v>
      </c>
      <c r="BH53" s="22">
        <v>219000</v>
      </c>
      <c r="BI53" s="22">
        <v>228000</v>
      </c>
      <c r="BJ53" s="22">
        <v>217000</v>
      </c>
      <c r="BK53" s="22">
        <v>210000</v>
      </c>
      <c r="BL53" s="22">
        <v>229000</v>
      </c>
      <c r="BM53" s="22">
        <v>202000</v>
      </c>
      <c r="BN53" s="22">
        <v>227000</v>
      </c>
      <c r="BO53" s="22">
        <v>230000</v>
      </c>
      <c r="BP53"/>
      <c r="BQ53" s="22">
        <v>13080</v>
      </c>
      <c r="BR53" s="22">
        <v>13220</v>
      </c>
      <c r="BS53" s="22">
        <v>12100</v>
      </c>
      <c r="BT53" s="22">
        <v>12900</v>
      </c>
      <c r="BU53" s="22">
        <v>12000</v>
      </c>
      <c r="BV53" s="22">
        <v>236000</v>
      </c>
      <c r="BW53" s="22">
        <v>254000</v>
      </c>
      <c r="BX53" s="22">
        <v>301000</v>
      </c>
      <c r="BY53" s="22">
        <v>219000</v>
      </c>
      <c r="BZ53" s="22">
        <v>254100</v>
      </c>
      <c r="CA53" s="22">
        <v>234700</v>
      </c>
      <c r="CB53" s="22">
        <v>221900</v>
      </c>
      <c r="CC53" s="22">
        <v>272000</v>
      </c>
      <c r="CD53" s="22">
        <v>244000</v>
      </c>
      <c r="CE53" s="22">
        <v>401000</v>
      </c>
      <c r="CF53" s="22">
        <v>259500</v>
      </c>
      <c r="CG53" s="22">
        <v>248000</v>
      </c>
      <c r="CH53" s="22">
        <v>244000</v>
      </c>
      <c r="CI53" s="22">
        <v>229000</v>
      </c>
      <c r="CJ53" s="22">
        <v>280000</v>
      </c>
      <c r="CK53" s="22">
        <v>312000</v>
      </c>
      <c r="CL53"/>
      <c r="CM53" s="41">
        <v>10720</v>
      </c>
      <c r="CN53" s="41">
        <v>10800</v>
      </c>
      <c r="CO53" s="41">
        <v>10650</v>
      </c>
      <c r="CP53" s="41">
        <v>10200</v>
      </c>
      <c r="CQ53" s="41">
        <v>11800</v>
      </c>
      <c r="CR53" s="41">
        <v>11550</v>
      </c>
      <c r="CS53" s="41">
        <v>20400</v>
      </c>
      <c r="CT53" s="41">
        <v>12490</v>
      </c>
      <c r="CU53" s="41">
        <v>9700</v>
      </c>
      <c r="CV53" s="41">
        <v>12400</v>
      </c>
      <c r="CW53" s="41">
        <v>13500</v>
      </c>
      <c r="CX53" s="41">
        <v>12050</v>
      </c>
      <c r="CY53" s="41">
        <v>11450</v>
      </c>
      <c r="CZ53" s="41">
        <v>9980</v>
      </c>
      <c r="DA53" s="41">
        <v>216100</v>
      </c>
      <c r="DB53" s="41">
        <v>205000</v>
      </c>
      <c r="DC53" s="41">
        <v>224000</v>
      </c>
      <c r="DD53" s="41">
        <v>213000</v>
      </c>
      <c r="DE53" s="41">
        <v>214000</v>
      </c>
      <c r="DF53" s="41">
        <v>209000</v>
      </c>
      <c r="DG53" s="41">
        <v>228000</v>
      </c>
      <c r="DH53" s="41">
        <v>210000</v>
      </c>
      <c r="DI53" s="41">
        <v>218000</v>
      </c>
      <c r="DJ53" s="41">
        <v>209000</v>
      </c>
      <c r="DK53" s="41">
        <v>224000</v>
      </c>
      <c r="DL53" s="41">
        <v>231000</v>
      </c>
      <c r="DM53" s="41">
        <v>219000</v>
      </c>
      <c r="DN53" s="41">
        <v>211000</v>
      </c>
      <c r="DO53" s="41">
        <v>216000</v>
      </c>
      <c r="DP53" s="41">
        <v>212000</v>
      </c>
      <c r="DQ53" s="41">
        <v>209000</v>
      </c>
      <c r="DR53" s="41">
        <v>219000</v>
      </c>
      <c r="DS53" s="16"/>
      <c r="DT53" s="22">
        <v>203100</v>
      </c>
      <c r="DU53" s="22">
        <v>210000</v>
      </c>
      <c r="DV53" s="22">
        <v>205100</v>
      </c>
      <c r="DW53" s="22">
        <v>210000</v>
      </c>
      <c r="DX53" s="22">
        <v>210000</v>
      </c>
      <c r="DY53" s="22">
        <v>201000</v>
      </c>
      <c r="DZ53" s="22">
        <v>224000</v>
      </c>
      <c r="EA53" s="22">
        <v>199900</v>
      </c>
      <c r="EB53" s="22">
        <v>206600</v>
      </c>
      <c r="EC53" s="22">
        <v>207300</v>
      </c>
      <c r="ED53" s="22">
        <v>202000</v>
      </c>
      <c r="EE53" s="22">
        <v>206900</v>
      </c>
      <c r="EF53" s="22">
        <v>246000</v>
      </c>
      <c r="EG53" s="16"/>
      <c r="EH53" s="22">
        <v>174100</v>
      </c>
      <c r="EI53" s="22">
        <v>163900</v>
      </c>
      <c r="EJ53" s="22">
        <v>172400</v>
      </c>
      <c r="EK53" s="22">
        <v>183600</v>
      </c>
      <c r="EL53" s="22">
        <v>178000</v>
      </c>
      <c r="EM53" s="22">
        <v>179000</v>
      </c>
      <c r="EN53" s="22">
        <v>178300</v>
      </c>
      <c r="EO53" s="22">
        <v>170800</v>
      </c>
      <c r="EP53" s="22">
        <v>178400</v>
      </c>
      <c r="EQ53" s="22">
        <v>180000</v>
      </c>
      <c r="ER53" s="22">
        <v>180300</v>
      </c>
      <c r="ES53" s="22">
        <v>175200</v>
      </c>
      <c r="ET53" s="22">
        <v>175900</v>
      </c>
      <c r="EU53" s="22">
        <v>175000</v>
      </c>
      <c r="EV53" s="22">
        <v>177500</v>
      </c>
      <c r="EW53" s="22">
        <v>170400</v>
      </c>
      <c r="EX53" s="22">
        <v>171400</v>
      </c>
      <c r="EY53" s="22">
        <v>173600</v>
      </c>
      <c r="EZ53" s="22">
        <v>164400</v>
      </c>
      <c r="FA53" s="16"/>
      <c r="FB53" s="22">
        <v>126800</v>
      </c>
      <c r="FC53" s="22">
        <v>176500</v>
      </c>
      <c r="FD53" s="22">
        <v>184400</v>
      </c>
      <c r="FE53" s="22">
        <v>177300</v>
      </c>
      <c r="FF53" s="22">
        <v>178100</v>
      </c>
      <c r="FG53" s="22">
        <v>172900</v>
      </c>
      <c r="FH53"/>
      <c r="FI53" s="22">
        <v>244000</v>
      </c>
      <c r="FJ53" s="22">
        <v>243000</v>
      </c>
      <c r="FK53" s="22">
        <v>251000</v>
      </c>
      <c r="FL53" s="22">
        <v>326000</v>
      </c>
      <c r="FM53" s="22">
        <v>245400</v>
      </c>
      <c r="FN53" s="22">
        <v>87300</v>
      </c>
      <c r="FO53" s="22">
        <v>129600</v>
      </c>
      <c r="FP53" s="22">
        <v>193000</v>
      </c>
      <c r="FQ53" s="22">
        <v>211000</v>
      </c>
      <c r="FR53" s="22">
        <v>119300</v>
      </c>
      <c r="FS53" s="22">
        <v>82400</v>
      </c>
      <c r="FT53" s="22">
        <v>80100</v>
      </c>
      <c r="FU53" s="22">
        <v>114900</v>
      </c>
      <c r="FV53" s="22">
        <v>97500</v>
      </c>
      <c r="FW53" s="22">
        <v>91400</v>
      </c>
      <c r="FX53" s="22">
        <v>115900</v>
      </c>
      <c r="FY53" s="22">
        <v>153100</v>
      </c>
      <c r="FZ53" s="22">
        <v>107500</v>
      </c>
      <c r="GA53" s="22">
        <v>111500</v>
      </c>
      <c r="GB53" s="22">
        <v>109000</v>
      </c>
      <c r="GC53" s="22">
        <v>121000</v>
      </c>
      <c r="GD53" s="22">
        <v>156600</v>
      </c>
      <c r="GE53" s="22">
        <v>97000</v>
      </c>
      <c r="GF53" s="22">
        <v>115500</v>
      </c>
      <c r="GG53" s="22">
        <v>100700</v>
      </c>
      <c r="GH53" s="22">
        <v>123000</v>
      </c>
      <c r="GI53" s="22">
        <v>119100</v>
      </c>
      <c r="GJ53" s="16"/>
      <c r="GK53" s="22">
        <v>84500</v>
      </c>
      <c r="GL53" s="22">
        <v>104000</v>
      </c>
      <c r="GM53" s="22">
        <v>104600</v>
      </c>
      <c r="GN53" s="22">
        <v>108000</v>
      </c>
      <c r="GO53" s="22">
        <v>107600</v>
      </c>
      <c r="GP53" s="22">
        <v>93200</v>
      </c>
      <c r="GQ53" s="22">
        <v>91300</v>
      </c>
      <c r="GR53" s="22">
        <v>94400</v>
      </c>
      <c r="GS53" s="22">
        <v>102100</v>
      </c>
      <c r="GT53" s="22">
        <v>94500</v>
      </c>
      <c r="GU53" s="22">
        <v>84600</v>
      </c>
      <c r="GV53" s="22">
        <v>153100</v>
      </c>
      <c r="GW53" s="22">
        <v>95100</v>
      </c>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row>
    <row r="54" spans="1:313" s="10" customFormat="1" x14ac:dyDescent="0.25">
      <c r="A54" s="10" t="s">
        <v>137</v>
      </c>
      <c r="B54" s="22" t="s">
        <v>361</v>
      </c>
      <c r="C54" s="22">
        <v>270</v>
      </c>
      <c r="D54" s="22">
        <v>380</v>
      </c>
      <c r="E54" s="22">
        <v>630</v>
      </c>
      <c r="F54" s="22">
        <v>450</v>
      </c>
      <c r="G54" s="22">
        <v>6900</v>
      </c>
      <c r="H54" s="22">
        <v>8400</v>
      </c>
      <c r="I54" s="22">
        <v>6800</v>
      </c>
      <c r="J54" s="22">
        <v>5600</v>
      </c>
      <c r="K54" s="22">
        <v>6200</v>
      </c>
      <c r="L54" s="22">
        <v>6200</v>
      </c>
      <c r="M54" s="22">
        <v>6200</v>
      </c>
      <c r="N54" s="22">
        <v>22000</v>
      </c>
      <c r="O54" s="22">
        <v>6700</v>
      </c>
      <c r="P54" s="22">
        <v>8000</v>
      </c>
      <c r="Q54" s="22">
        <v>11000</v>
      </c>
      <c r="R54" s="22">
        <v>6100</v>
      </c>
      <c r="S54" s="22">
        <v>4000</v>
      </c>
      <c r="T54" s="22">
        <v>7300</v>
      </c>
      <c r="U54" s="22">
        <v>6900</v>
      </c>
      <c r="V54" s="16"/>
      <c r="W54" s="22">
        <v>410</v>
      </c>
      <c r="X54" s="22">
        <v>360</v>
      </c>
      <c r="Y54" s="22">
        <v>290</v>
      </c>
      <c r="Z54" s="22">
        <v>7400</v>
      </c>
      <c r="AA54" s="22">
        <v>7100</v>
      </c>
      <c r="AB54" s="22">
        <v>7800</v>
      </c>
      <c r="AC54" s="22">
        <v>7100</v>
      </c>
      <c r="AD54" s="22">
        <v>6400</v>
      </c>
      <c r="AE54" s="22">
        <v>8600</v>
      </c>
      <c r="AF54" s="22">
        <v>8400</v>
      </c>
      <c r="AG54" s="22">
        <v>7400</v>
      </c>
      <c r="AH54" s="22">
        <v>6800</v>
      </c>
      <c r="AI54" s="22">
        <v>7100</v>
      </c>
      <c r="AJ54" s="22">
        <v>6000</v>
      </c>
      <c r="AK54" s="22">
        <v>7100</v>
      </c>
      <c r="AL54" s="22">
        <v>6500</v>
      </c>
      <c r="AM54" s="22">
        <v>6900</v>
      </c>
      <c r="AN54" s="22">
        <v>7600</v>
      </c>
      <c r="AO54" s="22">
        <v>19000</v>
      </c>
      <c r="AP54" s="22">
        <v>14000</v>
      </c>
      <c r="AQ54" s="22">
        <v>8100</v>
      </c>
      <c r="AS54" s="22">
        <v>730</v>
      </c>
      <c r="AT54" s="22">
        <v>670</v>
      </c>
      <c r="AU54" s="22">
        <v>850</v>
      </c>
      <c r="AV54" s="22">
        <v>530</v>
      </c>
      <c r="AW54" s="22">
        <v>1100</v>
      </c>
      <c r="AX54" s="22">
        <v>830</v>
      </c>
      <c r="AY54" s="22">
        <v>9500</v>
      </c>
      <c r="AZ54" s="22">
        <v>12000</v>
      </c>
      <c r="BA54" s="22">
        <v>11000</v>
      </c>
      <c r="BB54" s="22">
        <v>18000</v>
      </c>
      <c r="BC54" s="22">
        <v>9900</v>
      </c>
      <c r="BD54" s="22">
        <v>12000</v>
      </c>
      <c r="BE54" s="22">
        <v>13000</v>
      </c>
      <c r="BF54" s="22">
        <v>10000</v>
      </c>
      <c r="BG54" s="22">
        <v>8500</v>
      </c>
      <c r="BH54" s="22">
        <v>15000</v>
      </c>
      <c r="BI54" s="22">
        <v>20000</v>
      </c>
      <c r="BJ54" s="22">
        <v>11000</v>
      </c>
      <c r="BK54" s="22">
        <v>19000</v>
      </c>
      <c r="BL54" s="22">
        <v>20000</v>
      </c>
      <c r="BM54" s="22">
        <v>31000</v>
      </c>
      <c r="BN54" s="22">
        <v>12000</v>
      </c>
      <c r="BO54" s="22">
        <v>17000</v>
      </c>
      <c r="BP54"/>
      <c r="BQ54" s="22">
        <v>940</v>
      </c>
      <c r="BR54" s="22">
        <v>710</v>
      </c>
      <c r="BS54" s="22">
        <v>1100</v>
      </c>
      <c r="BT54" s="22">
        <v>1000</v>
      </c>
      <c r="BU54" s="22">
        <v>1300</v>
      </c>
      <c r="BV54" s="22">
        <v>12000</v>
      </c>
      <c r="BW54" s="22">
        <v>13000</v>
      </c>
      <c r="BX54" s="22">
        <v>15000</v>
      </c>
      <c r="BY54" s="22">
        <v>10000</v>
      </c>
      <c r="BZ54" s="22">
        <v>9200</v>
      </c>
      <c r="CA54" s="22">
        <v>9200</v>
      </c>
      <c r="CB54" s="22">
        <v>9800</v>
      </c>
      <c r="CC54" s="22">
        <v>16000</v>
      </c>
      <c r="CD54" s="22">
        <v>23000</v>
      </c>
      <c r="CE54" s="22">
        <v>26000</v>
      </c>
      <c r="CF54" s="22">
        <v>9700</v>
      </c>
      <c r="CG54" s="22">
        <v>16000</v>
      </c>
      <c r="CH54" s="22">
        <v>14000</v>
      </c>
      <c r="CI54" s="22">
        <v>14000</v>
      </c>
      <c r="CJ54" s="22">
        <v>14000</v>
      </c>
      <c r="CK54" s="22">
        <v>19000</v>
      </c>
      <c r="CL54"/>
      <c r="CM54" s="41">
        <v>600</v>
      </c>
      <c r="CN54" s="41">
        <v>810</v>
      </c>
      <c r="CO54" s="41">
        <v>770</v>
      </c>
      <c r="CP54" s="41">
        <v>980</v>
      </c>
      <c r="CQ54" s="41">
        <v>1100</v>
      </c>
      <c r="CR54" s="41">
        <v>650</v>
      </c>
      <c r="CS54" s="41">
        <v>1800</v>
      </c>
      <c r="CT54" s="41">
        <v>860</v>
      </c>
      <c r="CU54" s="41">
        <v>1200</v>
      </c>
      <c r="CV54" s="41">
        <v>1200</v>
      </c>
      <c r="CW54" s="41">
        <v>1100</v>
      </c>
      <c r="CX54" s="41">
        <v>600</v>
      </c>
      <c r="CY54" s="41">
        <v>860</v>
      </c>
      <c r="CZ54" s="41">
        <v>990</v>
      </c>
      <c r="DA54" s="41">
        <v>9500</v>
      </c>
      <c r="DB54" s="41">
        <v>14000</v>
      </c>
      <c r="DC54" s="41">
        <v>15000</v>
      </c>
      <c r="DD54" s="41">
        <v>22000</v>
      </c>
      <c r="DE54" s="41">
        <v>17000</v>
      </c>
      <c r="DF54" s="41">
        <v>14000</v>
      </c>
      <c r="DG54" s="41">
        <v>16000</v>
      </c>
      <c r="DH54" s="41">
        <v>16000</v>
      </c>
      <c r="DI54" s="41">
        <v>17000</v>
      </c>
      <c r="DJ54" s="41">
        <v>12000</v>
      </c>
      <c r="DK54" s="41">
        <v>14000</v>
      </c>
      <c r="DL54" s="41">
        <v>28000</v>
      </c>
      <c r="DM54" s="41">
        <v>13000</v>
      </c>
      <c r="DN54" s="41">
        <v>16000</v>
      </c>
      <c r="DO54" s="41">
        <v>15000</v>
      </c>
      <c r="DP54" s="41">
        <v>16000</v>
      </c>
      <c r="DQ54" s="41">
        <v>14000</v>
      </c>
      <c r="DR54" s="41">
        <v>22000</v>
      </c>
      <c r="DS54" s="16"/>
      <c r="DT54" s="22">
        <v>8600</v>
      </c>
      <c r="DU54" s="22">
        <v>8000</v>
      </c>
      <c r="DV54" s="22">
        <v>4400</v>
      </c>
      <c r="DW54" s="22">
        <v>10000</v>
      </c>
      <c r="DX54" s="22">
        <v>12000</v>
      </c>
      <c r="DY54" s="22">
        <v>10000</v>
      </c>
      <c r="DZ54" s="22">
        <v>16000</v>
      </c>
      <c r="EA54" s="22">
        <v>6700</v>
      </c>
      <c r="EB54" s="22">
        <v>6200</v>
      </c>
      <c r="EC54" s="22">
        <v>6100</v>
      </c>
      <c r="ED54" s="22">
        <v>6600</v>
      </c>
      <c r="EE54" s="22">
        <v>7400</v>
      </c>
      <c r="EF54" s="22">
        <v>12000</v>
      </c>
      <c r="EG54" s="16"/>
      <c r="EH54" s="22">
        <v>5900</v>
      </c>
      <c r="EI54" s="22">
        <v>5300</v>
      </c>
      <c r="EJ54" s="22">
        <v>4300</v>
      </c>
      <c r="EK54" s="22">
        <v>6600</v>
      </c>
      <c r="EL54" s="22">
        <v>4800</v>
      </c>
      <c r="EM54" s="22">
        <v>6900</v>
      </c>
      <c r="EN54" s="22">
        <v>6100</v>
      </c>
      <c r="EO54" s="22">
        <v>5700</v>
      </c>
      <c r="EP54" s="22">
        <v>6300</v>
      </c>
      <c r="EQ54" s="22">
        <v>6200</v>
      </c>
      <c r="ER54" s="22">
        <v>7300</v>
      </c>
      <c r="ES54" s="22">
        <v>7700</v>
      </c>
      <c r="ET54" s="22">
        <v>9500</v>
      </c>
      <c r="EU54" s="22">
        <v>5600</v>
      </c>
      <c r="EV54" s="22">
        <v>6000</v>
      </c>
      <c r="EW54" s="22">
        <v>9000</v>
      </c>
      <c r="EX54" s="22">
        <v>4900</v>
      </c>
      <c r="EY54" s="22">
        <v>6600</v>
      </c>
      <c r="EZ54" s="22">
        <v>7500</v>
      </c>
      <c r="FA54" s="16"/>
      <c r="FB54" s="22">
        <v>4000</v>
      </c>
      <c r="FC54" s="22">
        <v>6100</v>
      </c>
      <c r="FD54" s="22">
        <v>6200</v>
      </c>
      <c r="FE54" s="22">
        <v>5400</v>
      </c>
      <c r="FF54" s="22">
        <v>8400</v>
      </c>
      <c r="FG54" s="22">
        <v>6300</v>
      </c>
      <c r="FH54"/>
      <c r="FI54" s="22">
        <v>13000</v>
      </c>
      <c r="FJ54" s="22">
        <v>13000</v>
      </c>
      <c r="FK54" s="22">
        <v>17000</v>
      </c>
      <c r="FL54" s="22">
        <v>18000</v>
      </c>
      <c r="FM54" s="22">
        <v>9800</v>
      </c>
      <c r="FN54" s="22">
        <v>6500</v>
      </c>
      <c r="FO54" s="22">
        <v>5600</v>
      </c>
      <c r="FP54" s="22">
        <v>17000</v>
      </c>
      <c r="FQ54" s="22">
        <v>24000</v>
      </c>
      <c r="FR54" s="22">
        <v>9700</v>
      </c>
      <c r="FS54" s="22">
        <v>7000</v>
      </c>
      <c r="FT54" s="22">
        <v>6200</v>
      </c>
      <c r="FU54" s="22">
        <v>7300</v>
      </c>
      <c r="FV54" s="22">
        <v>8400</v>
      </c>
      <c r="FW54" s="22">
        <v>7200</v>
      </c>
      <c r="FX54" s="22">
        <v>8000</v>
      </c>
      <c r="FY54" s="22">
        <v>9900</v>
      </c>
      <c r="FZ54" s="22">
        <v>7200</v>
      </c>
      <c r="GA54" s="22">
        <v>8000</v>
      </c>
      <c r="GB54" s="22">
        <v>7600</v>
      </c>
      <c r="GC54" s="22">
        <v>8800</v>
      </c>
      <c r="GD54" s="22">
        <v>6800</v>
      </c>
      <c r="GE54" s="22">
        <v>10000</v>
      </c>
      <c r="GF54" s="22">
        <v>6600</v>
      </c>
      <c r="GG54" s="22">
        <v>7800</v>
      </c>
      <c r="GH54" s="22">
        <v>11000</v>
      </c>
      <c r="GI54" s="22">
        <v>6100</v>
      </c>
      <c r="GJ54" s="16"/>
      <c r="GK54" s="22">
        <v>2500</v>
      </c>
      <c r="GL54" s="22">
        <v>3500</v>
      </c>
      <c r="GM54" s="22">
        <v>3900</v>
      </c>
      <c r="GN54" s="22">
        <v>3300</v>
      </c>
      <c r="GO54" s="22">
        <v>4100</v>
      </c>
      <c r="GP54" s="22">
        <v>3000</v>
      </c>
      <c r="GQ54" s="22">
        <v>4300</v>
      </c>
      <c r="GR54" s="22">
        <v>3100</v>
      </c>
      <c r="GS54" s="22">
        <v>4600</v>
      </c>
      <c r="GT54" s="22">
        <v>6000</v>
      </c>
      <c r="GU54" s="22">
        <v>3400</v>
      </c>
      <c r="GV54" s="22">
        <v>5900</v>
      </c>
      <c r="GW54" s="22">
        <v>2800</v>
      </c>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row>
    <row r="55" spans="1:313" x14ac:dyDescent="0.25">
      <c r="A55" t="s">
        <v>138</v>
      </c>
      <c r="B55" s="16" t="s">
        <v>361</v>
      </c>
      <c r="C55" s="16">
        <v>1.23</v>
      </c>
      <c r="D55" s="16">
        <v>1.24</v>
      </c>
      <c r="E55" s="16">
        <v>1.68</v>
      </c>
      <c r="F55" s="16">
        <v>1.56</v>
      </c>
      <c r="G55" s="16">
        <v>50.1</v>
      </c>
      <c r="H55" s="16">
        <v>49.7</v>
      </c>
      <c r="I55" s="16">
        <v>52.2</v>
      </c>
      <c r="J55" s="16">
        <v>51.2</v>
      </c>
      <c r="K55" s="16">
        <v>53.6</v>
      </c>
      <c r="L55" s="16">
        <v>53</v>
      </c>
      <c r="M55" s="16">
        <v>57.3</v>
      </c>
      <c r="N55" s="16">
        <v>55.5</v>
      </c>
      <c r="O55" s="16">
        <v>55.7</v>
      </c>
      <c r="P55" s="16">
        <v>53.9</v>
      </c>
      <c r="Q55" s="16">
        <v>55.8</v>
      </c>
      <c r="R55" s="16">
        <v>53.9</v>
      </c>
      <c r="S55" s="16">
        <v>49.3</v>
      </c>
      <c r="T55" s="16">
        <v>52.1</v>
      </c>
      <c r="U55" s="16">
        <v>54</v>
      </c>
      <c r="V55" s="16"/>
      <c r="W55" s="16">
        <v>0.8</v>
      </c>
      <c r="X55" s="16">
        <v>0.69</v>
      </c>
      <c r="Y55" s="16">
        <v>0.69</v>
      </c>
      <c r="Z55" s="16">
        <v>41.9</v>
      </c>
      <c r="AA55" s="16">
        <v>43.5</v>
      </c>
      <c r="AB55" s="16">
        <v>39.9</v>
      </c>
      <c r="AC55" s="16">
        <v>43.7</v>
      </c>
      <c r="AD55" s="16">
        <v>41.2</v>
      </c>
      <c r="AE55" s="16">
        <v>41.6</v>
      </c>
      <c r="AF55" s="16">
        <v>43.3</v>
      </c>
      <c r="AG55" s="16">
        <v>43.3</v>
      </c>
      <c r="AH55" s="16">
        <v>40.799999999999997</v>
      </c>
      <c r="AI55" s="16">
        <v>43.9</v>
      </c>
      <c r="AJ55" s="16">
        <v>40.299999999999997</v>
      </c>
      <c r="AK55" s="16">
        <v>40.6</v>
      </c>
      <c r="AL55" s="16">
        <v>40.299999999999997</v>
      </c>
      <c r="AM55" s="16">
        <v>45.9</v>
      </c>
      <c r="AN55" s="16">
        <v>45.6</v>
      </c>
      <c r="AO55" s="16">
        <v>42.5</v>
      </c>
      <c r="AP55" s="16">
        <v>46.6</v>
      </c>
      <c r="AQ55" s="16">
        <v>44.8</v>
      </c>
      <c r="AS55" s="16">
        <v>1.1100000000000001</v>
      </c>
      <c r="AT55" s="16">
        <v>1.22</v>
      </c>
      <c r="AU55" s="16">
        <v>0.93</v>
      </c>
      <c r="AV55" s="16">
        <v>1.1000000000000001</v>
      </c>
      <c r="AW55" s="16">
        <v>1.03</v>
      </c>
      <c r="AX55" s="16">
        <v>1.1100000000000001</v>
      </c>
      <c r="AY55" s="16">
        <v>50.3</v>
      </c>
      <c r="AZ55" s="16">
        <v>51.3</v>
      </c>
      <c r="BA55" s="16">
        <v>50.9</v>
      </c>
      <c r="BB55" s="16">
        <v>53.8</v>
      </c>
      <c r="BC55" s="16">
        <v>52.3</v>
      </c>
      <c r="BD55" s="16">
        <v>51.4</v>
      </c>
      <c r="BE55" s="16">
        <v>51.4</v>
      </c>
      <c r="BF55" s="16">
        <v>51.3</v>
      </c>
      <c r="BG55" s="16">
        <v>51.2</v>
      </c>
      <c r="BH55" s="16">
        <v>49.2</v>
      </c>
      <c r="BI55" s="16">
        <v>48</v>
      </c>
      <c r="BJ55" s="16">
        <v>50.4</v>
      </c>
      <c r="BK55" s="16">
        <v>50.4</v>
      </c>
      <c r="BL55" s="16">
        <v>51.5</v>
      </c>
      <c r="BM55" s="16">
        <v>48.3</v>
      </c>
      <c r="BN55" s="16">
        <v>53.6</v>
      </c>
      <c r="BO55" s="16">
        <v>51.8</v>
      </c>
      <c r="BQ55" s="16">
        <v>1.39</v>
      </c>
      <c r="BR55" s="16">
        <v>1.38</v>
      </c>
      <c r="BS55" s="16">
        <v>1.36</v>
      </c>
      <c r="BT55" s="16">
        <v>1.4</v>
      </c>
      <c r="BU55" s="16">
        <v>1.37</v>
      </c>
      <c r="BV55" s="16">
        <v>57.2</v>
      </c>
      <c r="BW55" s="16">
        <v>58.4</v>
      </c>
      <c r="BX55" s="16">
        <v>33.799999999999997</v>
      </c>
      <c r="BY55" s="16">
        <v>50.8</v>
      </c>
      <c r="BZ55" s="16">
        <v>56.3</v>
      </c>
      <c r="CA55" s="16">
        <v>55.1</v>
      </c>
      <c r="CB55" s="16">
        <v>53.4</v>
      </c>
      <c r="CC55" s="16">
        <v>61.3</v>
      </c>
      <c r="CD55" s="16">
        <v>60.4</v>
      </c>
      <c r="CE55" s="16">
        <v>46.8</v>
      </c>
      <c r="CF55" s="16">
        <v>53.4</v>
      </c>
      <c r="CG55" s="16">
        <v>55.3</v>
      </c>
      <c r="CH55" s="16">
        <v>50.3</v>
      </c>
      <c r="CI55" s="16">
        <v>57.1</v>
      </c>
      <c r="CJ55" s="16">
        <v>56.6</v>
      </c>
      <c r="CK55" s="16">
        <v>66.5</v>
      </c>
      <c r="CM55" s="40">
        <v>0.99</v>
      </c>
      <c r="CN55" s="40">
        <v>1.23</v>
      </c>
      <c r="CO55" s="40">
        <v>1.29</v>
      </c>
      <c r="CP55" s="40">
        <v>1.2</v>
      </c>
      <c r="CQ55" s="40">
        <v>1.27</v>
      </c>
      <c r="CR55" s="40">
        <v>1.32</v>
      </c>
      <c r="CS55" s="40">
        <v>3.53</v>
      </c>
      <c r="CT55" s="40">
        <v>1.48</v>
      </c>
      <c r="CU55" s="40">
        <v>1.1200000000000001</v>
      </c>
      <c r="CV55" s="40">
        <v>1.42</v>
      </c>
      <c r="CW55" s="40">
        <v>1.27</v>
      </c>
      <c r="CX55" s="40">
        <v>1.23</v>
      </c>
      <c r="CY55" s="40">
        <v>1.39</v>
      </c>
      <c r="CZ55" s="40">
        <v>1.1599999999999999</v>
      </c>
      <c r="DA55" s="40">
        <v>55.5</v>
      </c>
      <c r="DB55" s="40">
        <v>53.9</v>
      </c>
      <c r="DC55" s="40">
        <v>56</v>
      </c>
      <c r="DD55" s="40">
        <v>49.8</v>
      </c>
      <c r="DE55" s="40">
        <v>52.8</v>
      </c>
      <c r="DF55" s="40">
        <v>51.6</v>
      </c>
      <c r="DG55" s="40">
        <v>55.2</v>
      </c>
      <c r="DH55" s="40">
        <v>52.9</v>
      </c>
      <c r="DI55" s="40">
        <v>52.5</v>
      </c>
      <c r="DJ55" s="40">
        <v>51.6</v>
      </c>
      <c r="DK55" s="40">
        <v>51.7</v>
      </c>
      <c r="DL55" s="40">
        <v>56.3</v>
      </c>
      <c r="DM55" s="40">
        <v>53.3</v>
      </c>
      <c r="DN55" s="40">
        <v>51.6</v>
      </c>
      <c r="DO55" s="40">
        <v>53.6</v>
      </c>
      <c r="DP55" s="40">
        <v>49.9</v>
      </c>
      <c r="DQ55" s="40">
        <v>51.3</v>
      </c>
      <c r="DR55" s="40">
        <v>56.6</v>
      </c>
      <c r="DS55" s="16"/>
      <c r="DT55" s="16">
        <v>53.7</v>
      </c>
      <c r="DU55" s="16">
        <v>59.8</v>
      </c>
      <c r="DV55" s="16">
        <v>58.4</v>
      </c>
      <c r="DW55" s="16">
        <v>60</v>
      </c>
      <c r="DX55" s="16">
        <v>57.4</v>
      </c>
      <c r="DY55" s="16">
        <v>58.4</v>
      </c>
      <c r="DZ55" s="16">
        <v>65.5</v>
      </c>
      <c r="EA55" s="16">
        <v>59.8</v>
      </c>
      <c r="EB55" s="16">
        <v>62.6</v>
      </c>
      <c r="EC55" s="16">
        <v>60.7</v>
      </c>
      <c r="ED55" s="16">
        <v>53.1</v>
      </c>
      <c r="EE55" s="16">
        <v>56.3</v>
      </c>
      <c r="EF55" s="16">
        <v>40</v>
      </c>
      <c r="EG55" s="16"/>
      <c r="EH55" s="16">
        <v>89.2</v>
      </c>
      <c r="EI55" s="16">
        <v>83</v>
      </c>
      <c r="EJ55" s="16">
        <v>87</v>
      </c>
      <c r="EK55" s="16">
        <v>88.5</v>
      </c>
      <c r="EL55" s="16">
        <v>88.1</v>
      </c>
      <c r="EM55" s="16">
        <v>87.2</v>
      </c>
      <c r="EN55" s="16">
        <v>88.5</v>
      </c>
      <c r="EO55" s="16">
        <v>87.1</v>
      </c>
      <c r="EP55" s="16">
        <v>90.4</v>
      </c>
      <c r="EQ55" s="16">
        <v>87.7</v>
      </c>
      <c r="ER55" s="16">
        <v>72.2</v>
      </c>
      <c r="ES55" s="16">
        <v>76.099999999999994</v>
      </c>
      <c r="ET55" s="16">
        <v>79</v>
      </c>
      <c r="EU55" s="16">
        <v>80.3</v>
      </c>
      <c r="EV55" s="16">
        <v>82.5</v>
      </c>
      <c r="EW55" s="16">
        <v>89.5</v>
      </c>
      <c r="EX55" s="16">
        <v>89.9</v>
      </c>
      <c r="EY55" s="16">
        <v>90.7</v>
      </c>
      <c r="EZ55" s="16">
        <v>94.3</v>
      </c>
      <c r="FA55" s="16"/>
      <c r="FB55" s="16">
        <v>52.1</v>
      </c>
      <c r="FC55" s="16">
        <v>92.5</v>
      </c>
      <c r="FD55" s="16">
        <v>84.8</v>
      </c>
      <c r="FE55" s="16">
        <v>74.3</v>
      </c>
      <c r="FF55" s="16">
        <v>87.2</v>
      </c>
      <c r="FG55" s="16">
        <v>87</v>
      </c>
      <c r="FI55" s="16">
        <v>113.5</v>
      </c>
      <c r="FJ55" s="16">
        <v>97.9</v>
      </c>
      <c r="FK55" s="16">
        <v>103.1</v>
      </c>
      <c r="FL55" s="16">
        <v>104.5</v>
      </c>
      <c r="FM55" s="16">
        <v>107.9</v>
      </c>
      <c r="FN55" s="16">
        <v>85</v>
      </c>
      <c r="FO55" s="16">
        <v>94.6</v>
      </c>
      <c r="FP55" s="16">
        <v>127.1</v>
      </c>
      <c r="FQ55" s="16">
        <v>119</v>
      </c>
      <c r="FR55" s="16">
        <v>89</v>
      </c>
      <c r="FS55" s="16">
        <v>79.599999999999994</v>
      </c>
      <c r="FT55" s="16">
        <v>84</v>
      </c>
      <c r="FU55" s="16">
        <v>90.6</v>
      </c>
      <c r="FV55" s="16">
        <v>91.5</v>
      </c>
      <c r="FW55" s="16">
        <v>87.5</v>
      </c>
      <c r="FX55" s="16">
        <v>93.7</v>
      </c>
      <c r="FY55" s="16">
        <v>83.9</v>
      </c>
      <c r="FZ55" s="16">
        <v>98.7</v>
      </c>
      <c r="GA55" s="16">
        <v>81.599999999999994</v>
      </c>
      <c r="GB55" s="16">
        <v>91</v>
      </c>
      <c r="GC55" s="16">
        <v>85.7</v>
      </c>
      <c r="GD55" s="16">
        <v>70.900000000000006</v>
      </c>
      <c r="GE55" s="16">
        <v>70.099999999999994</v>
      </c>
      <c r="GF55" s="16">
        <v>91.7</v>
      </c>
      <c r="GG55" s="16">
        <v>77.2</v>
      </c>
      <c r="GH55" s="16">
        <v>94.9</v>
      </c>
      <c r="GI55" s="16">
        <v>95.9</v>
      </c>
      <c r="GJ55" s="16"/>
      <c r="GK55" s="16">
        <v>108.2</v>
      </c>
      <c r="GL55" s="16">
        <v>104.8</v>
      </c>
      <c r="GM55" s="16">
        <v>111.5</v>
      </c>
      <c r="GN55" s="16">
        <v>111.9</v>
      </c>
      <c r="GO55" s="16">
        <v>101.3</v>
      </c>
      <c r="GP55" s="16">
        <v>101.2</v>
      </c>
      <c r="GQ55" s="16">
        <v>87.6</v>
      </c>
      <c r="GR55" s="16">
        <v>92.1</v>
      </c>
      <c r="GS55" s="16">
        <v>96</v>
      </c>
      <c r="GT55" s="16">
        <v>96.7</v>
      </c>
      <c r="GU55" s="16">
        <v>115.2</v>
      </c>
      <c r="GV55" s="16">
        <v>105</v>
      </c>
      <c r="GW55" s="16">
        <v>93.7</v>
      </c>
    </row>
    <row r="56" spans="1:313" x14ac:dyDescent="0.25">
      <c r="A56" t="s">
        <v>139</v>
      </c>
      <c r="B56" s="16" t="s">
        <v>361</v>
      </c>
      <c r="C56" s="16">
        <v>0.22</v>
      </c>
      <c r="D56" s="16">
        <v>0.19</v>
      </c>
      <c r="E56" s="16">
        <v>0.35</v>
      </c>
      <c r="F56" s="16">
        <v>0.23</v>
      </c>
      <c r="G56" s="16">
        <v>1.6</v>
      </c>
      <c r="H56" s="16">
        <v>2.2000000000000002</v>
      </c>
      <c r="I56" s="16">
        <v>1.9</v>
      </c>
      <c r="J56" s="16">
        <v>1.8</v>
      </c>
      <c r="K56" s="16">
        <v>1.8</v>
      </c>
      <c r="L56" s="16">
        <v>2.1</v>
      </c>
      <c r="M56" s="16">
        <v>1.7</v>
      </c>
      <c r="N56" s="16">
        <v>6.6</v>
      </c>
      <c r="O56" s="16">
        <v>1.9</v>
      </c>
      <c r="P56" s="16">
        <v>2.2999999999999998</v>
      </c>
      <c r="Q56" s="16">
        <v>2.7</v>
      </c>
      <c r="R56" s="16">
        <v>1.6</v>
      </c>
      <c r="S56" s="16">
        <v>1.6</v>
      </c>
      <c r="T56" s="16">
        <v>1.7</v>
      </c>
      <c r="U56" s="16">
        <v>1.7</v>
      </c>
      <c r="V56" s="16"/>
      <c r="W56" s="16">
        <v>0.24</v>
      </c>
      <c r="X56" s="16">
        <v>0.25</v>
      </c>
      <c r="Y56" s="16">
        <v>0.18</v>
      </c>
      <c r="Z56" s="16">
        <v>1.7</v>
      </c>
      <c r="AA56" s="16">
        <v>1.6</v>
      </c>
      <c r="AB56" s="16">
        <v>1.2</v>
      </c>
      <c r="AC56" s="16">
        <v>1.9</v>
      </c>
      <c r="AD56" s="16">
        <v>1.3</v>
      </c>
      <c r="AE56" s="16">
        <v>1.9</v>
      </c>
      <c r="AF56" s="16">
        <v>1.8</v>
      </c>
      <c r="AG56" s="16">
        <v>2</v>
      </c>
      <c r="AH56" s="16">
        <v>1.2</v>
      </c>
      <c r="AI56" s="16">
        <v>2</v>
      </c>
      <c r="AJ56" s="16">
        <v>1.4</v>
      </c>
      <c r="AK56" s="16">
        <v>1.7</v>
      </c>
      <c r="AL56" s="16">
        <v>1.3</v>
      </c>
      <c r="AM56" s="16">
        <v>1.6</v>
      </c>
      <c r="AN56" s="16">
        <v>2.2000000000000002</v>
      </c>
      <c r="AO56" s="16">
        <v>4</v>
      </c>
      <c r="AP56" s="16">
        <v>3.9</v>
      </c>
      <c r="AQ56" s="16">
        <v>1.9</v>
      </c>
      <c r="AS56" s="16">
        <v>0.3</v>
      </c>
      <c r="AT56" s="16">
        <v>0.21</v>
      </c>
      <c r="AU56" s="16">
        <v>0.23</v>
      </c>
      <c r="AV56" s="16">
        <v>0.22</v>
      </c>
      <c r="AW56" s="16">
        <v>0.24</v>
      </c>
      <c r="AX56" s="16">
        <v>0.28000000000000003</v>
      </c>
      <c r="AY56" s="16">
        <v>2.4</v>
      </c>
      <c r="AZ56" s="16">
        <v>2.8</v>
      </c>
      <c r="BA56" s="16">
        <v>2.9</v>
      </c>
      <c r="BB56" s="16">
        <v>3.4</v>
      </c>
      <c r="BC56" s="16">
        <v>2.2000000000000002</v>
      </c>
      <c r="BD56" s="16">
        <v>2.6</v>
      </c>
      <c r="BE56" s="16">
        <v>2.5</v>
      </c>
      <c r="BF56" s="16">
        <v>2.4</v>
      </c>
      <c r="BG56" s="16">
        <v>2.7</v>
      </c>
      <c r="BH56" s="16">
        <v>3</v>
      </c>
      <c r="BI56" s="16">
        <v>4</v>
      </c>
      <c r="BJ56" s="16">
        <v>2.4</v>
      </c>
      <c r="BK56" s="16">
        <v>2.8</v>
      </c>
      <c r="BL56" s="16">
        <v>3.8</v>
      </c>
      <c r="BM56" s="16">
        <v>4.9000000000000004</v>
      </c>
      <c r="BN56" s="16">
        <v>3.6</v>
      </c>
      <c r="BO56" s="16">
        <v>3.6</v>
      </c>
      <c r="BQ56" s="16">
        <v>0.22</v>
      </c>
      <c r="BR56" s="16">
        <v>0.19</v>
      </c>
      <c r="BS56" s="16">
        <v>0.23</v>
      </c>
      <c r="BT56" s="16">
        <v>0.24</v>
      </c>
      <c r="BU56" s="16">
        <v>0.23</v>
      </c>
      <c r="BV56" s="16">
        <v>2.5</v>
      </c>
      <c r="BW56" s="16">
        <v>3.7</v>
      </c>
      <c r="BX56" s="16">
        <v>1.6</v>
      </c>
      <c r="BY56" s="16">
        <v>2.2999999999999998</v>
      </c>
      <c r="BZ56" s="16">
        <v>2.2000000000000002</v>
      </c>
      <c r="CA56" s="16">
        <v>2.5</v>
      </c>
      <c r="CB56" s="16">
        <v>2.5</v>
      </c>
      <c r="CC56" s="16">
        <v>3.2</v>
      </c>
      <c r="CD56" s="16">
        <v>5.4</v>
      </c>
      <c r="CE56" s="16">
        <v>3</v>
      </c>
      <c r="CF56" s="16">
        <v>2</v>
      </c>
      <c r="CG56" s="16">
        <v>3.2</v>
      </c>
      <c r="CH56" s="16">
        <v>2.2000000000000002</v>
      </c>
      <c r="CI56" s="16">
        <v>3.9</v>
      </c>
      <c r="CJ56" s="16">
        <v>2.9</v>
      </c>
      <c r="CK56" s="16">
        <v>3.5</v>
      </c>
      <c r="CM56" s="40">
        <v>0.2</v>
      </c>
      <c r="CN56" s="40">
        <v>0.21</v>
      </c>
      <c r="CO56" s="40">
        <v>0.27</v>
      </c>
      <c r="CP56" s="40">
        <v>0.26</v>
      </c>
      <c r="CQ56" s="40">
        <v>0.21</v>
      </c>
      <c r="CR56" s="40">
        <v>0.17</v>
      </c>
      <c r="CS56" s="40">
        <v>0.43</v>
      </c>
      <c r="CT56" s="40">
        <v>0.24</v>
      </c>
      <c r="CU56" s="40">
        <v>0.27</v>
      </c>
      <c r="CV56" s="40">
        <v>0.36</v>
      </c>
      <c r="CW56" s="40">
        <v>0.26</v>
      </c>
      <c r="CX56" s="40">
        <v>0.21</v>
      </c>
      <c r="CY56" s="40">
        <v>0.26</v>
      </c>
      <c r="CZ56" s="40">
        <v>0.2</v>
      </c>
      <c r="DA56" s="40">
        <v>3.1</v>
      </c>
      <c r="DB56" s="40">
        <v>3.9</v>
      </c>
      <c r="DC56" s="40">
        <v>4.9000000000000004</v>
      </c>
      <c r="DD56" s="40">
        <v>5</v>
      </c>
      <c r="DE56" s="40">
        <v>4</v>
      </c>
      <c r="DF56" s="40">
        <v>3.4</v>
      </c>
      <c r="DG56" s="40">
        <v>4.0999999999999996</v>
      </c>
      <c r="DH56" s="40">
        <v>4.7</v>
      </c>
      <c r="DI56" s="40">
        <v>3.9</v>
      </c>
      <c r="DJ56" s="40">
        <v>3.5</v>
      </c>
      <c r="DK56" s="40">
        <v>3.7</v>
      </c>
      <c r="DL56" s="40">
        <v>5.5</v>
      </c>
      <c r="DM56" s="40">
        <v>3.6</v>
      </c>
      <c r="DN56" s="40">
        <v>3.1</v>
      </c>
      <c r="DO56" s="40">
        <v>2.8</v>
      </c>
      <c r="DP56" s="40">
        <v>3.3</v>
      </c>
      <c r="DQ56" s="40">
        <v>3.1</v>
      </c>
      <c r="DR56" s="40">
        <v>5.0999999999999996</v>
      </c>
      <c r="DS56" s="16"/>
      <c r="DT56" s="16">
        <v>1.5</v>
      </c>
      <c r="DU56" s="16">
        <v>2.2000000000000002</v>
      </c>
      <c r="DV56" s="16">
        <v>1.6</v>
      </c>
      <c r="DW56" s="16">
        <v>2.2000000000000002</v>
      </c>
      <c r="DX56" s="16">
        <v>3.6</v>
      </c>
      <c r="DY56" s="16">
        <v>2.6</v>
      </c>
      <c r="DZ56" s="16">
        <v>3.9</v>
      </c>
      <c r="EA56" s="16">
        <v>2.2999999999999998</v>
      </c>
      <c r="EB56" s="16">
        <v>1.5</v>
      </c>
      <c r="EC56" s="16">
        <v>2.2000000000000002</v>
      </c>
      <c r="ED56" s="16">
        <v>1.6</v>
      </c>
      <c r="EE56" s="16">
        <v>2</v>
      </c>
      <c r="EF56" s="16">
        <v>1.8</v>
      </c>
      <c r="EG56" s="16"/>
      <c r="EH56" s="16">
        <v>2.2999999999999998</v>
      </c>
      <c r="EI56" s="16">
        <v>2.8</v>
      </c>
      <c r="EJ56" s="16">
        <v>2.2999999999999998</v>
      </c>
      <c r="EK56" s="16">
        <v>3.6</v>
      </c>
      <c r="EL56" s="16">
        <v>2.5</v>
      </c>
      <c r="EM56" s="16">
        <v>3.7</v>
      </c>
      <c r="EN56" s="16">
        <v>3.2</v>
      </c>
      <c r="EO56" s="16">
        <v>3.2</v>
      </c>
      <c r="EP56" s="16">
        <v>2.7</v>
      </c>
      <c r="EQ56" s="16">
        <v>3.2</v>
      </c>
      <c r="ER56" s="16">
        <v>3.1</v>
      </c>
      <c r="ES56" s="16">
        <v>3.1</v>
      </c>
      <c r="ET56" s="16">
        <v>4.0999999999999996</v>
      </c>
      <c r="EU56" s="16">
        <v>2.8</v>
      </c>
      <c r="EV56" s="16">
        <v>2.2000000000000002</v>
      </c>
      <c r="EW56" s="16">
        <v>4</v>
      </c>
      <c r="EX56" s="16">
        <v>2.2999999999999998</v>
      </c>
      <c r="EY56" s="16">
        <v>3.4</v>
      </c>
      <c r="EZ56" s="16">
        <v>3.1</v>
      </c>
      <c r="FA56" s="16"/>
      <c r="FB56" s="16">
        <v>2.2000000000000002</v>
      </c>
      <c r="FC56" s="16">
        <v>2.9</v>
      </c>
      <c r="FD56" s="16">
        <v>3.1</v>
      </c>
      <c r="FE56" s="16">
        <v>2.2999999999999998</v>
      </c>
      <c r="FF56" s="16">
        <v>3.5</v>
      </c>
      <c r="FG56" s="16">
        <v>3</v>
      </c>
      <c r="FI56" s="16">
        <v>6</v>
      </c>
      <c r="FJ56" s="16">
        <v>4.7</v>
      </c>
      <c r="FK56" s="16">
        <v>5.0999999999999996</v>
      </c>
      <c r="FL56" s="16">
        <v>4.0999999999999996</v>
      </c>
      <c r="FM56" s="16">
        <v>4.7</v>
      </c>
      <c r="FN56" s="16">
        <v>5.3</v>
      </c>
      <c r="FO56" s="16">
        <v>4.2</v>
      </c>
      <c r="FP56" s="16">
        <v>8.5</v>
      </c>
      <c r="FQ56" s="16">
        <v>11</v>
      </c>
      <c r="FR56" s="16">
        <v>8.6999999999999993</v>
      </c>
      <c r="FS56" s="16">
        <v>4.5999999999999996</v>
      </c>
      <c r="FT56" s="16">
        <v>5.7</v>
      </c>
      <c r="FU56" s="16">
        <v>4.0999999999999996</v>
      </c>
      <c r="FV56" s="16">
        <v>5.3</v>
      </c>
      <c r="FW56" s="16">
        <v>5.9</v>
      </c>
      <c r="FX56" s="16">
        <v>5.8</v>
      </c>
      <c r="FY56" s="16">
        <v>4.5</v>
      </c>
      <c r="FZ56" s="16">
        <v>6.3</v>
      </c>
      <c r="GA56" s="16">
        <v>5.2</v>
      </c>
      <c r="GB56" s="16">
        <v>4.7</v>
      </c>
      <c r="GC56" s="16">
        <v>4.9000000000000004</v>
      </c>
      <c r="GD56" s="16">
        <v>3.3</v>
      </c>
      <c r="GE56" s="16">
        <v>7.3</v>
      </c>
      <c r="GF56" s="16">
        <v>5.3</v>
      </c>
      <c r="GG56" s="16">
        <v>4.3</v>
      </c>
      <c r="GH56" s="16">
        <v>8.5</v>
      </c>
      <c r="GI56" s="16">
        <v>5.8</v>
      </c>
      <c r="GJ56" s="16"/>
      <c r="GK56" s="16">
        <v>3.2</v>
      </c>
      <c r="GL56" s="16">
        <v>3</v>
      </c>
      <c r="GM56" s="16">
        <v>3.9</v>
      </c>
      <c r="GN56" s="16">
        <v>4</v>
      </c>
      <c r="GO56" s="16">
        <v>3</v>
      </c>
      <c r="GP56" s="16">
        <v>4</v>
      </c>
      <c r="GQ56" s="16">
        <v>4.2</v>
      </c>
      <c r="GR56" s="16">
        <v>3.1</v>
      </c>
      <c r="GS56" s="16">
        <v>3</v>
      </c>
      <c r="GT56" s="16">
        <v>5.2</v>
      </c>
      <c r="GU56" s="16">
        <v>3.7</v>
      </c>
      <c r="GV56" s="16">
        <v>4.3</v>
      </c>
      <c r="GW56" s="16">
        <v>3.9</v>
      </c>
    </row>
    <row r="57" spans="1:313" x14ac:dyDescent="0.25">
      <c r="A57" t="s">
        <v>140</v>
      </c>
      <c r="B57" s="16" t="s">
        <v>361</v>
      </c>
      <c r="C57" s="16">
        <v>2.87</v>
      </c>
      <c r="D57" s="16">
        <v>2.71</v>
      </c>
      <c r="E57" s="16">
        <v>3.75</v>
      </c>
      <c r="F57" s="16">
        <v>3.15</v>
      </c>
      <c r="G57" s="16">
        <v>99.1</v>
      </c>
      <c r="H57" s="16">
        <v>100.4</v>
      </c>
      <c r="I57" s="16">
        <v>121.2</v>
      </c>
      <c r="J57" s="16">
        <v>123.2</v>
      </c>
      <c r="K57" s="16">
        <v>122</v>
      </c>
      <c r="L57" s="16">
        <v>122.6</v>
      </c>
      <c r="M57" s="16">
        <v>134.4</v>
      </c>
      <c r="N57" s="16">
        <v>131</v>
      </c>
      <c r="O57" s="16">
        <v>126</v>
      </c>
      <c r="P57" s="16">
        <v>116.5</v>
      </c>
      <c r="Q57" s="16">
        <v>117.7</v>
      </c>
      <c r="R57" s="16">
        <v>120.6</v>
      </c>
      <c r="S57" s="16">
        <v>105.7</v>
      </c>
      <c r="T57" s="16">
        <v>115.2</v>
      </c>
      <c r="U57" s="16">
        <v>114.7</v>
      </c>
      <c r="V57" s="16"/>
      <c r="W57" s="16">
        <v>2.93</v>
      </c>
      <c r="X57" s="16">
        <v>1.1299999999999999</v>
      </c>
      <c r="Y57" s="16">
        <v>2.1800000000000002</v>
      </c>
      <c r="Z57" s="16">
        <v>96.2</v>
      </c>
      <c r="AA57" s="16">
        <v>101.7</v>
      </c>
      <c r="AB57" s="16">
        <v>82.8</v>
      </c>
      <c r="AC57" s="16">
        <v>91.8</v>
      </c>
      <c r="AD57" s="16">
        <v>91</v>
      </c>
      <c r="AE57" s="16">
        <v>94</v>
      </c>
      <c r="AF57" s="16">
        <v>98.9</v>
      </c>
      <c r="AG57" s="16">
        <v>102.9</v>
      </c>
      <c r="AH57" s="16">
        <v>95.6</v>
      </c>
      <c r="AI57" s="16">
        <v>94.5</v>
      </c>
      <c r="AJ57" s="16">
        <v>92.7</v>
      </c>
      <c r="AK57" s="16">
        <v>100</v>
      </c>
      <c r="AL57" s="16">
        <v>91.8</v>
      </c>
      <c r="AM57" s="16">
        <v>102.4</v>
      </c>
      <c r="AN57" s="16">
        <v>98.8</v>
      </c>
      <c r="AO57" s="16">
        <v>92.3</v>
      </c>
      <c r="AP57" s="16">
        <v>100.4</v>
      </c>
      <c r="AQ57" s="16">
        <v>95.4</v>
      </c>
      <c r="AS57" s="16">
        <v>2.09</v>
      </c>
      <c r="AT57" s="16">
        <v>1.57</v>
      </c>
      <c r="AU57" s="16">
        <v>1.8</v>
      </c>
      <c r="AV57" s="16">
        <v>2.13</v>
      </c>
      <c r="AW57" s="16">
        <v>2.17</v>
      </c>
      <c r="AX57" s="16">
        <v>2.41</v>
      </c>
      <c r="AY57" s="16">
        <v>84.2</v>
      </c>
      <c r="AZ57" s="16">
        <v>90.6</v>
      </c>
      <c r="BA57" s="16">
        <v>89.3</v>
      </c>
      <c r="BB57" s="16">
        <v>90.5</v>
      </c>
      <c r="BC57" s="16">
        <v>82.9</v>
      </c>
      <c r="BD57" s="16">
        <v>85.8</v>
      </c>
      <c r="BE57" s="16">
        <v>86.7</v>
      </c>
      <c r="BF57" s="16">
        <v>83.8</v>
      </c>
      <c r="BG57" s="16">
        <v>86.8</v>
      </c>
      <c r="BH57" s="16">
        <v>84.5</v>
      </c>
      <c r="BI57" s="16">
        <v>86.1</v>
      </c>
      <c r="BJ57" s="16">
        <v>89.5</v>
      </c>
      <c r="BK57" s="16">
        <v>94.8</v>
      </c>
      <c r="BL57" s="16">
        <v>90.9</v>
      </c>
      <c r="BM57" s="16">
        <v>81.8</v>
      </c>
      <c r="BN57" s="16">
        <v>91.3</v>
      </c>
      <c r="BO57" s="16">
        <v>91.2</v>
      </c>
      <c r="BQ57" s="16">
        <v>2.65</v>
      </c>
      <c r="BR57" s="16">
        <v>2.21</v>
      </c>
      <c r="BS57" s="16">
        <v>3.02</v>
      </c>
      <c r="BT57" s="16">
        <v>2.25</v>
      </c>
      <c r="BU57" s="16">
        <v>2.56</v>
      </c>
      <c r="BV57" s="16">
        <v>106.1</v>
      </c>
      <c r="BW57" s="16">
        <v>107.4</v>
      </c>
      <c r="BX57" s="16">
        <v>101.8</v>
      </c>
      <c r="BY57" s="16">
        <v>93.7</v>
      </c>
      <c r="BZ57" s="16">
        <v>102</v>
      </c>
      <c r="CA57" s="16">
        <v>116.9</v>
      </c>
      <c r="CB57" s="16">
        <v>117.7</v>
      </c>
      <c r="CC57" s="16">
        <v>126.1</v>
      </c>
      <c r="CD57" s="16">
        <v>148</v>
      </c>
      <c r="CE57" s="16">
        <v>134.1</v>
      </c>
      <c r="CF57" s="16">
        <v>108.3</v>
      </c>
      <c r="CG57" s="16">
        <v>112.5</v>
      </c>
      <c r="CH57" s="16">
        <v>104.3</v>
      </c>
      <c r="CI57" s="16">
        <v>130</v>
      </c>
      <c r="CJ57" s="16">
        <v>104.3</v>
      </c>
      <c r="CK57" s="16">
        <v>137.9</v>
      </c>
      <c r="CM57" s="40">
        <v>3.28</v>
      </c>
      <c r="CN57" s="40">
        <v>2.82</v>
      </c>
      <c r="CO57" s="40">
        <v>2.6</v>
      </c>
      <c r="CP57" s="40">
        <v>2.98</v>
      </c>
      <c r="CQ57" s="40">
        <v>3.02</v>
      </c>
      <c r="CR57" s="40">
        <v>2.79</v>
      </c>
      <c r="CS57" s="40">
        <v>5.3</v>
      </c>
      <c r="CT57" s="40">
        <v>2.74</v>
      </c>
      <c r="CU57" s="40">
        <v>2.85</v>
      </c>
      <c r="CV57" s="40">
        <v>2.21</v>
      </c>
      <c r="CW57" s="40">
        <v>2.38</v>
      </c>
      <c r="CX57" s="40">
        <v>2.4300000000000002</v>
      </c>
      <c r="CY57" s="40">
        <v>2.5299999999999998</v>
      </c>
      <c r="CZ57" s="40">
        <v>3.04</v>
      </c>
      <c r="DA57" s="40">
        <v>118.5</v>
      </c>
      <c r="DB57" s="40">
        <v>115.4</v>
      </c>
      <c r="DC57" s="40">
        <v>118.2</v>
      </c>
      <c r="DD57" s="40">
        <v>98</v>
      </c>
      <c r="DE57" s="40">
        <v>105.2</v>
      </c>
      <c r="DF57" s="40">
        <v>110.3</v>
      </c>
      <c r="DG57" s="40">
        <v>114.2</v>
      </c>
      <c r="DH57" s="40">
        <v>107.5</v>
      </c>
      <c r="DI57" s="40">
        <v>119.2</v>
      </c>
      <c r="DJ57" s="40">
        <v>110</v>
      </c>
      <c r="DK57" s="40">
        <v>112.4</v>
      </c>
      <c r="DL57" s="40">
        <v>114</v>
      </c>
      <c r="DM57" s="40">
        <v>113.1</v>
      </c>
      <c r="DN57" s="40">
        <v>112.4</v>
      </c>
      <c r="DO57" s="40">
        <v>114.9</v>
      </c>
      <c r="DP57" s="40">
        <v>113.5</v>
      </c>
      <c r="DQ57" s="40">
        <v>116.5</v>
      </c>
      <c r="DR57" s="40">
        <v>120.2</v>
      </c>
      <c r="DS57" s="16"/>
      <c r="DT57" s="16">
        <v>109.4</v>
      </c>
      <c r="DU57" s="16">
        <v>129.69999999999999</v>
      </c>
      <c r="DV57" s="16">
        <v>124.8</v>
      </c>
      <c r="DW57" s="16">
        <v>128.5</v>
      </c>
      <c r="DX57" s="16">
        <v>121.2</v>
      </c>
      <c r="DY57" s="16">
        <v>130.9</v>
      </c>
      <c r="DZ57" s="16">
        <v>131.4</v>
      </c>
      <c r="EA57" s="16">
        <v>123.4</v>
      </c>
      <c r="EB57" s="16">
        <v>130.19999999999999</v>
      </c>
      <c r="EC57" s="16">
        <v>126.5</v>
      </c>
      <c r="ED57" s="16">
        <v>114.6</v>
      </c>
      <c r="EE57" s="16">
        <v>102.5</v>
      </c>
      <c r="EF57" s="16">
        <v>174.4</v>
      </c>
      <c r="EG57" s="16"/>
      <c r="EH57" s="16">
        <v>249.7</v>
      </c>
      <c r="EI57" s="16">
        <v>239.6</v>
      </c>
      <c r="EJ57" s="16">
        <v>252.4</v>
      </c>
      <c r="EK57" s="16">
        <v>246</v>
      </c>
      <c r="EL57" s="16">
        <v>246.7</v>
      </c>
      <c r="EM57" s="16">
        <v>241.9</v>
      </c>
      <c r="EN57" s="16">
        <v>239.3</v>
      </c>
      <c r="EO57" s="16">
        <v>244.3</v>
      </c>
      <c r="EP57" s="16">
        <v>257</v>
      </c>
      <c r="EQ57" s="16">
        <v>252.3</v>
      </c>
      <c r="ER57" s="16">
        <v>222.3</v>
      </c>
      <c r="ES57" s="16">
        <v>213.1</v>
      </c>
      <c r="ET57" s="16">
        <v>223</v>
      </c>
      <c r="EU57" s="16">
        <v>227.8</v>
      </c>
      <c r="EV57" s="16">
        <v>229.4</v>
      </c>
      <c r="EW57" s="16">
        <v>250</v>
      </c>
      <c r="EX57" s="16">
        <v>240.8</v>
      </c>
      <c r="EY57" s="16">
        <v>241.1</v>
      </c>
      <c r="EZ57" s="16">
        <v>245.4</v>
      </c>
      <c r="FA57" s="16"/>
      <c r="FB57" s="16">
        <v>121.2</v>
      </c>
      <c r="FC57" s="16">
        <v>184.2</v>
      </c>
      <c r="FD57" s="16">
        <v>178.7</v>
      </c>
      <c r="FE57" s="16">
        <v>158.30000000000001</v>
      </c>
      <c r="FF57" s="16">
        <v>152.19999999999999</v>
      </c>
      <c r="FG57" s="16">
        <v>126.7</v>
      </c>
      <c r="FI57" s="16">
        <v>1061</v>
      </c>
      <c r="FJ57" s="16">
        <v>1001</v>
      </c>
      <c r="FK57" s="16">
        <v>821</v>
      </c>
      <c r="FL57" s="16">
        <v>1108</v>
      </c>
      <c r="FM57" s="16">
        <v>972</v>
      </c>
      <c r="FN57" s="16">
        <v>632</v>
      </c>
      <c r="FO57" s="16">
        <v>1152</v>
      </c>
      <c r="FP57" s="16">
        <v>1521</v>
      </c>
      <c r="FQ57" s="16">
        <v>1160</v>
      </c>
      <c r="FR57" s="16">
        <v>796</v>
      </c>
      <c r="FS57" s="16">
        <v>743</v>
      </c>
      <c r="FT57" s="16">
        <v>753</v>
      </c>
      <c r="FU57" s="16">
        <v>809</v>
      </c>
      <c r="FV57" s="16">
        <v>787</v>
      </c>
      <c r="FW57" s="16">
        <v>757</v>
      </c>
      <c r="FX57" s="16">
        <v>748</v>
      </c>
      <c r="FY57" s="16">
        <v>662</v>
      </c>
      <c r="FZ57" s="16">
        <v>838</v>
      </c>
      <c r="GA57" s="16">
        <v>658</v>
      </c>
      <c r="GB57" s="16">
        <v>681</v>
      </c>
      <c r="GC57" s="16">
        <v>663</v>
      </c>
      <c r="GD57" s="16">
        <v>622</v>
      </c>
      <c r="GE57" s="16">
        <v>618</v>
      </c>
      <c r="GF57" s="16">
        <v>730</v>
      </c>
      <c r="GG57" s="16">
        <v>676</v>
      </c>
      <c r="GH57" s="16">
        <v>766</v>
      </c>
      <c r="GI57" s="16">
        <v>751</v>
      </c>
      <c r="GJ57" s="16"/>
      <c r="GK57" s="16">
        <v>1129</v>
      </c>
      <c r="GL57" s="16">
        <v>1255</v>
      </c>
      <c r="GM57" s="16">
        <v>1145</v>
      </c>
      <c r="GN57" s="16">
        <v>1127</v>
      </c>
      <c r="GO57" s="16">
        <v>1120</v>
      </c>
      <c r="GP57" s="16">
        <v>1070</v>
      </c>
      <c r="GQ57" s="16">
        <v>903</v>
      </c>
      <c r="GR57" s="16">
        <v>964</v>
      </c>
      <c r="GS57" s="16">
        <v>968</v>
      </c>
      <c r="GT57" s="16">
        <v>1184</v>
      </c>
      <c r="GU57" s="16">
        <v>1032</v>
      </c>
      <c r="GV57" s="16">
        <v>1206</v>
      </c>
      <c r="GW57" s="16">
        <v>1177</v>
      </c>
    </row>
    <row r="58" spans="1:313" ht="14.1" customHeight="1" x14ac:dyDescent="0.25">
      <c r="A58" t="s">
        <v>141</v>
      </c>
      <c r="B58" s="16" t="s">
        <v>361</v>
      </c>
      <c r="C58" s="16">
        <v>0.56000000000000005</v>
      </c>
      <c r="D58" s="16">
        <v>0.5</v>
      </c>
      <c r="E58" s="16">
        <v>0.7</v>
      </c>
      <c r="F58" s="16">
        <v>0.88</v>
      </c>
      <c r="G58" s="16">
        <v>4.2</v>
      </c>
      <c r="H58" s="16">
        <v>4</v>
      </c>
      <c r="I58" s="16">
        <v>3.9</v>
      </c>
      <c r="J58" s="16">
        <v>4.5</v>
      </c>
      <c r="K58" s="16">
        <v>4.7</v>
      </c>
      <c r="L58" s="16">
        <v>5</v>
      </c>
      <c r="M58" s="16">
        <v>4.2</v>
      </c>
      <c r="N58" s="16">
        <v>18</v>
      </c>
      <c r="O58" s="16">
        <v>4.5</v>
      </c>
      <c r="P58" s="16">
        <v>4.5999999999999996</v>
      </c>
      <c r="Q58" s="16">
        <v>3.8</v>
      </c>
      <c r="R58" s="16">
        <v>3.7</v>
      </c>
      <c r="S58" s="16">
        <v>4.4000000000000004</v>
      </c>
      <c r="T58" s="16">
        <v>3.7</v>
      </c>
      <c r="U58" s="16">
        <v>3.9</v>
      </c>
      <c r="V58" s="16"/>
      <c r="W58" s="16">
        <v>0.98</v>
      </c>
      <c r="X58" s="16">
        <v>0.68</v>
      </c>
      <c r="Y58" s="16">
        <v>0.67</v>
      </c>
      <c r="Z58" s="16">
        <v>5.9</v>
      </c>
      <c r="AA58" s="16">
        <v>4.5</v>
      </c>
      <c r="AB58" s="16">
        <v>3.2</v>
      </c>
      <c r="AC58" s="16">
        <v>4.5</v>
      </c>
      <c r="AD58" s="16">
        <v>5.3</v>
      </c>
      <c r="AE58" s="16">
        <v>4.5999999999999996</v>
      </c>
      <c r="AF58" s="16">
        <v>4.4000000000000004</v>
      </c>
      <c r="AG58" s="16">
        <v>4.4000000000000004</v>
      </c>
      <c r="AH58" s="16">
        <v>3.2</v>
      </c>
      <c r="AI58" s="16">
        <v>4.5999999999999996</v>
      </c>
      <c r="AJ58" s="16">
        <v>3.4</v>
      </c>
      <c r="AK58" s="16">
        <v>4.7</v>
      </c>
      <c r="AL58" s="16">
        <v>3.9</v>
      </c>
      <c r="AM58" s="16">
        <v>3.5</v>
      </c>
      <c r="AN58" s="16">
        <v>3.9</v>
      </c>
      <c r="AO58" s="16">
        <v>7.4</v>
      </c>
      <c r="AP58" s="16">
        <v>8.1999999999999993</v>
      </c>
      <c r="AQ58" s="16">
        <v>3.6</v>
      </c>
      <c r="AS58" s="16">
        <v>0.68</v>
      </c>
      <c r="AT58" s="16">
        <v>0.62</v>
      </c>
      <c r="AU58" s="16">
        <v>0.56000000000000005</v>
      </c>
      <c r="AV58" s="16">
        <v>0.5</v>
      </c>
      <c r="AW58" s="16">
        <v>0.78</v>
      </c>
      <c r="AX58" s="16">
        <v>0.83</v>
      </c>
      <c r="AY58" s="16">
        <v>4.2</v>
      </c>
      <c r="AZ58" s="16">
        <v>4.5</v>
      </c>
      <c r="BA58" s="16">
        <v>3.6</v>
      </c>
      <c r="BB58" s="16">
        <v>5.9</v>
      </c>
      <c r="BC58" s="16">
        <v>3.4</v>
      </c>
      <c r="BD58" s="16">
        <v>3.6</v>
      </c>
      <c r="BE58" s="16">
        <v>5.0999999999999996</v>
      </c>
      <c r="BF58" s="16">
        <v>3.7</v>
      </c>
      <c r="BG58" s="16">
        <v>3.3</v>
      </c>
      <c r="BH58" s="16">
        <v>4.4000000000000004</v>
      </c>
      <c r="BI58" s="16">
        <v>6.7</v>
      </c>
      <c r="BJ58" s="16">
        <v>4.9000000000000004</v>
      </c>
      <c r="BK58" s="16">
        <v>5.5</v>
      </c>
      <c r="BL58" s="16">
        <v>6.2</v>
      </c>
      <c r="BM58" s="16">
        <v>6.8</v>
      </c>
      <c r="BN58" s="16">
        <v>5.4</v>
      </c>
      <c r="BO58" s="16">
        <v>4.8</v>
      </c>
      <c r="BQ58" s="16">
        <v>0.67</v>
      </c>
      <c r="BR58" s="16">
        <v>0.63</v>
      </c>
      <c r="BS58" s="16">
        <v>0.76</v>
      </c>
      <c r="BT58" s="16">
        <v>0.57999999999999996</v>
      </c>
      <c r="BU58" s="16">
        <v>0.86</v>
      </c>
      <c r="BV58" s="16">
        <v>4.5999999999999996</v>
      </c>
      <c r="BW58" s="16">
        <v>7.2</v>
      </c>
      <c r="BX58" s="16">
        <v>5.2</v>
      </c>
      <c r="BY58" s="16">
        <v>5.3</v>
      </c>
      <c r="BZ58" s="16">
        <v>4.4000000000000004</v>
      </c>
      <c r="CA58" s="16">
        <v>5.0999999999999996</v>
      </c>
      <c r="CB58" s="16">
        <v>5.4</v>
      </c>
      <c r="CC58" s="16">
        <v>7.1</v>
      </c>
      <c r="CD58" s="16">
        <v>11</v>
      </c>
      <c r="CE58" s="16">
        <v>9</v>
      </c>
      <c r="CF58" s="16">
        <v>3.8</v>
      </c>
      <c r="CG58" s="16">
        <v>6.3</v>
      </c>
      <c r="CH58" s="16">
        <v>6.6</v>
      </c>
      <c r="CI58" s="16">
        <v>7.2</v>
      </c>
      <c r="CJ58" s="16">
        <v>5.4</v>
      </c>
      <c r="CK58" s="16">
        <v>4.7</v>
      </c>
      <c r="CM58" s="40">
        <v>0.45</v>
      </c>
      <c r="CN58" s="40">
        <v>0.79</v>
      </c>
      <c r="CO58" s="40">
        <v>0.85</v>
      </c>
      <c r="CP58" s="40">
        <v>0.71</v>
      </c>
      <c r="CQ58" s="40">
        <v>0.74</v>
      </c>
      <c r="CR58" s="40">
        <v>0.73</v>
      </c>
      <c r="CS58" s="40">
        <v>1.1000000000000001</v>
      </c>
      <c r="CT58" s="40">
        <v>0.67</v>
      </c>
      <c r="CU58" s="40">
        <v>0.68</v>
      </c>
      <c r="CV58" s="40">
        <v>0.77</v>
      </c>
      <c r="CW58" s="40">
        <v>0.85</v>
      </c>
      <c r="CX58" s="40">
        <v>0.46</v>
      </c>
      <c r="CY58" s="40">
        <v>0.48</v>
      </c>
      <c r="CZ58" s="40">
        <v>0.72</v>
      </c>
      <c r="DA58" s="40">
        <v>5.9</v>
      </c>
      <c r="DB58" s="40">
        <v>6.4</v>
      </c>
      <c r="DC58" s="40">
        <v>7.8</v>
      </c>
      <c r="DD58" s="40">
        <v>10</v>
      </c>
      <c r="DE58" s="40">
        <v>6.9</v>
      </c>
      <c r="DF58" s="40">
        <v>8.6</v>
      </c>
      <c r="DG58" s="40">
        <v>8.1</v>
      </c>
      <c r="DH58" s="40">
        <v>7.7</v>
      </c>
      <c r="DI58" s="40">
        <v>8.3000000000000007</v>
      </c>
      <c r="DJ58" s="40">
        <v>7.1</v>
      </c>
      <c r="DK58" s="40">
        <v>8.1999999999999993</v>
      </c>
      <c r="DL58" s="40">
        <v>7.5</v>
      </c>
      <c r="DM58" s="40">
        <v>7.9</v>
      </c>
      <c r="DN58" s="40">
        <v>8.6999999999999993</v>
      </c>
      <c r="DO58" s="40">
        <v>7</v>
      </c>
      <c r="DP58" s="40">
        <v>7.3</v>
      </c>
      <c r="DQ58" s="40">
        <v>6.1</v>
      </c>
      <c r="DR58" s="40">
        <v>8.6</v>
      </c>
      <c r="DS58" s="16"/>
      <c r="DT58" s="16">
        <v>4.0999999999999996</v>
      </c>
      <c r="DU58" s="16">
        <v>3.9</v>
      </c>
      <c r="DV58" s="16">
        <v>5</v>
      </c>
      <c r="DW58" s="16">
        <v>4.2</v>
      </c>
      <c r="DX58" s="16">
        <v>8.1</v>
      </c>
      <c r="DY58" s="16">
        <v>4.8</v>
      </c>
      <c r="DZ58" s="16">
        <v>6.6</v>
      </c>
      <c r="EA58" s="16">
        <v>4.2</v>
      </c>
      <c r="EB58" s="16">
        <v>4.8</v>
      </c>
      <c r="EC58" s="16">
        <v>4</v>
      </c>
      <c r="ED58" s="16">
        <v>3.7</v>
      </c>
      <c r="EE58" s="16">
        <v>3.7</v>
      </c>
      <c r="EF58" s="16">
        <v>8</v>
      </c>
      <c r="EG58" s="16"/>
      <c r="EH58" s="16">
        <v>9</v>
      </c>
      <c r="EI58" s="16">
        <v>9.4</v>
      </c>
      <c r="EJ58" s="16">
        <v>8.5</v>
      </c>
      <c r="EK58" s="16">
        <v>8.3000000000000007</v>
      </c>
      <c r="EL58" s="16">
        <v>7.1</v>
      </c>
      <c r="EM58" s="16">
        <v>8.1</v>
      </c>
      <c r="EN58" s="16">
        <v>8.4</v>
      </c>
      <c r="EO58" s="16">
        <v>8.4</v>
      </c>
      <c r="EP58" s="16">
        <v>10</v>
      </c>
      <c r="EQ58" s="16">
        <v>9.8000000000000007</v>
      </c>
      <c r="ER58" s="16">
        <v>9.6999999999999993</v>
      </c>
      <c r="ES58" s="16">
        <v>9.3000000000000007</v>
      </c>
      <c r="ET58" s="16">
        <v>12</v>
      </c>
      <c r="EU58" s="16">
        <v>6.5</v>
      </c>
      <c r="EV58" s="16">
        <v>7.8</v>
      </c>
      <c r="EW58" s="16">
        <v>12</v>
      </c>
      <c r="EX58" s="16">
        <v>5.9</v>
      </c>
      <c r="EY58" s="16">
        <v>6.3</v>
      </c>
      <c r="EZ58" s="16">
        <v>8.6</v>
      </c>
      <c r="FA58" s="16"/>
      <c r="FB58" s="16">
        <v>4.2</v>
      </c>
      <c r="FC58" s="16">
        <v>6.1</v>
      </c>
      <c r="FD58" s="16">
        <v>6.8</v>
      </c>
      <c r="FE58" s="16">
        <v>5</v>
      </c>
      <c r="FF58" s="16">
        <v>7.6</v>
      </c>
      <c r="FG58" s="16">
        <v>4.5</v>
      </c>
      <c r="FI58" s="16">
        <v>57</v>
      </c>
      <c r="FJ58" s="16">
        <v>45</v>
      </c>
      <c r="FK58" s="16">
        <v>36</v>
      </c>
      <c r="FL58" s="16">
        <v>30</v>
      </c>
      <c r="FM58" s="16">
        <v>45</v>
      </c>
      <c r="FN58" s="16">
        <v>28</v>
      </c>
      <c r="FO58" s="16">
        <v>43</v>
      </c>
      <c r="FP58" s="16">
        <v>64</v>
      </c>
      <c r="FQ58" s="16">
        <v>80</v>
      </c>
      <c r="FR58" s="16">
        <v>70</v>
      </c>
      <c r="FS58" s="16">
        <v>34</v>
      </c>
      <c r="FT58" s="16">
        <v>40</v>
      </c>
      <c r="FU58" s="16">
        <v>47</v>
      </c>
      <c r="FV58" s="16">
        <v>36</v>
      </c>
      <c r="FW58" s="16">
        <v>52</v>
      </c>
      <c r="FX58" s="16">
        <v>45</v>
      </c>
      <c r="FY58" s="16">
        <v>26</v>
      </c>
      <c r="FZ58" s="16">
        <v>50</v>
      </c>
      <c r="GA58" s="16">
        <v>29</v>
      </c>
      <c r="GB58" s="16">
        <v>35</v>
      </c>
      <c r="GC58" s="16">
        <v>35</v>
      </c>
      <c r="GD58" s="16">
        <v>25</v>
      </c>
      <c r="GE58" s="16">
        <v>44</v>
      </c>
      <c r="GF58" s="16">
        <v>40</v>
      </c>
      <c r="GG58" s="16">
        <v>38</v>
      </c>
      <c r="GH58" s="16">
        <v>50</v>
      </c>
      <c r="GI58" s="16">
        <v>30</v>
      </c>
      <c r="GJ58" s="16"/>
      <c r="GK58" s="16">
        <v>35</v>
      </c>
      <c r="GL58" s="16">
        <v>29</v>
      </c>
      <c r="GM58" s="16">
        <v>37</v>
      </c>
      <c r="GN58" s="16">
        <v>25</v>
      </c>
      <c r="GO58" s="16">
        <v>29</v>
      </c>
      <c r="GP58" s="16">
        <v>35</v>
      </c>
      <c r="GQ58" s="16">
        <v>33</v>
      </c>
      <c r="GR58" s="16">
        <v>25</v>
      </c>
      <c r="GS58" s="16">
        <v>30</v>
      </c>
      <c r="GT58" s="16">
        <v>36</v>
      </c>
      <c r="GU58" s="16">
        <v>30</v>
      </c>
      <c r="GV58" s="16">
        <v>40</v>
      </c>
      <c r="GW58" s="16">
        <v>44</v>
      </c>
    </row>
    <row r="59" spans="1:313" x14ac:dyDescent="0.25">
      <c r="A59" t="s">
        <v>142</v>
      </c>
      <c r="B59" s="16">
        <v>0.59</v>
      </c>
      <c r="C59" s="16" t="s">
        <v>361</v>
      </c>
      <c r="D59" s="16">
        <v>1.1599999999999999</v>
      </c>
      <c r="E59" s="16">
        <v>0.75</v>
      </c>
      <c r="F59" s="16" t="s">
        <v>361</v>
      </c>
      <c r="G59" s="16">
        <v>1.81</v>
      </c>
      <c r="H59" s="16">
        <v>1.5</v>
      </c>
      <c r="I59" s="16">
        <v>0.65</v>
      </c>
      <c r="J59" s="16">
        <v>7.52</v>
      </c>
      <c r="K59" s="16">
        <v>1.94</v>
      </c>
      <c r="L59" s="16" t="s">
        <v>361</v>
      </c>
      <c r="M59" s="16">
        <v>3.66</v>
      </c>
      <c r="N59" s="16">
        <v>1.42</v>
      </c>
      <c r="O59" s="16" t="s">
        <v>361</v>
      </c>
      <c r="P59" s="16">
        <v>1.1599999999999999</v>
      </c>
      <c r="Q59" s="16">
        <v>2.06</v>
      </c>
      <c r="R59" s="16">
        <v>2.12</v>
      </c>
      <c r="S59" s="16">
        <v>3.71</v>
      </c>
      <c r="T59" s="16" t="s">
        <v>361</v>
      </c>
      <c r="U59" s="16">
        <v>4.83</v>
      </c>
      <c r="V59" s="16"/>
      <c r="W59" s="16">
        <v>9.51</v>
      </c>
      <c r="X59" s="16" t="s">
        <v>361</v>
      </c>
      <c r="Y59" s="16">
        <v>0.93</v>
      </c>
      <c r="Z59" s="16">
        <v>18</v>
      </c>
      <c r="AA59" s="16">
        <v>3.6</v>
      </c>
      <c r="AB59" s="16">
        <v>1.72</v>
      </c>
      <c r="AC59" s="16">
        <v>2.2799999999999998</v>
      </c>
      <c r="AD59" s="16">
        <v>3.16</v>
      </c>
      <c r="AE59" s="16">
        <v>6.42</v>
      </c>
      <c r="AF59" s="16">
        <v>36.5</v>
      </c>
      <c r="AG59" s="16">
        <v>14.4</v>
      </c>
      <c r="AH59" s="16">
        <v>17</v>
      </c>
      <c r="AI59" s="16">
        <v>4.32</v>
      </c>
      <c r="AJ59" s="16">
        <v>1.75</v>
      </c>
      <c r="AK59" s="16">
        <v>46.7</v>
      </c>
      <c r="AL59" s="16">
        <v>7.36</v>
      </c>
      <c r="AM59" s="16">
        <v>2.2400000000000002</v>
      </c>
      <c r="AN59" s="16">
        <v>3.2</v>
      </c>
      <c r="AO59" s="16">
        <v>6.94</v>
      </c>
      <c r="AP59" s="16">
        <v>12.4</v>
      </c>
      <c r="AQ59" s="16">
        <v>1.17</v>
      </c>
      <c r="AS59" s="16" t="s">
        <v>361</v>
      </c>
      <c r="AT59" s="16">
        <v>1.0900000000000001</v>
      </c>
      <c r="AU59" s="16">
        <v>0.55000000000000004</v>
      </c>
      <c r="AV59" s="16" t="s">
        <v>361</v>
      </c>
      <c r="AW59" s="16">
        <v>0.56999999999999995</v>
      </c>
      <c r="AX59" s="16">
        <v>0.51</v>
      </c>
      <c r="AY59" s="16">
        <v>1.06</v>
      </c>
      <c r="AZ59" s="16">
        <v>1.06</v>
      </c>
      <c r="BA59" s="16">
        <v>0.24</v>
      </c>
      <c r="BB59" s="16">
        <v>0.56000000000000005</v>
      </c>
      <c r="BC59" s="16">
        <v>1.1599999999999999</v>
      </c>
      <c r="BD59" s="16">
        <v>25.6</v>
      </c>
      <c r="BE59" s="16">
        <v>0.22</v>
      </c>
      <c r="BF59" s="16">
        <v>0.32</v>
      </c>
      <c r="BG59" s="16" t="s">
        <v>361</v>
      </c>
      <c r="BH59" s="16">
        <v>0.38</v>
      </c>
      <c r="BI59" s="16" t="s">
        <v>361</v>
      </c>
      <c r="BJ59" s="16">
        <v>0.33</v>
      </c>
      <c r="BK59" s="16">
        <v>0.41</v>
      </c>
      <c r="BL59" s="16" t="s">
        <v>361</v>
      </c>
      <c r="BM59" s="16">
        <v>0.4</v>
      </c>
      <c r="BN59" s="16">
        <v>0.41</v>
      </c>
      <c r="BO59" s="16">
        <v>0.43</v>
      </c>
      <c r="BQ59" s="16">
        <v>0.5</v>
      </c>
      <c r="BR59" s="16" t="s">
        <v>361</v>
      </c>
      <c r="BS59" s="16">
        <v>0.49</v>
      </c>
      <c r="BT59" s="16" t="s">
        <v>361</v>
      </c>
      <c r="BU59" s="16" t="s">
        <v>361</v>
      </c>
      <c r="BV59" s="16">
        <v>0.62</v>
      </c>
      <c r="BW59" s="16">
        <v>0.78</v>
      </c>
      <c r="BX59" s="16">
        <v>6.1</v>
      </c>
      <c r="BY59" s="16">
        <v>0.9</v>
      </c>
      <c r="BZ59" s="16">
        <v>0.94</v>
      </c>
      <c r="CA59" s="16">
        <v>3.14</v>
      </c>
      <c r="CB59" s="16">
        <v>0.63</v>
      </c>
      <c r="CC59" s="16">
        <v>0.77</v>
      </c>
      <c r="CD59" s="16">
        <v>4.4000000000000004</v>
      </c>
      <c r="CE59" s="16">
        <v>27.7</v>
      </c>
      <c r="CF59" s="16">
        <v>3.52</v>
      </c>
      <c r="CG59" s="16">
        <v>3.03</v>
      </c>
      <c r="CH59" s="16">
        <v>2</v>
      </c>
      <c r="CI59" s="16">
        <v>3.01</v>
      </c>
      <c r="CJ59" s="16">
        <v>2.3199999999999998</v>
      </c>
      <c r="CK59" s="16">
        <v>3.75</v>
      </c>
      <c r="CM59" s="40">
        <v>1.26</v>
      </c>
      <c r="CN59" s="40">
        <v>0.36</v>
      </c>
      <c r="CO59" s="40">
        <v>0.69</v>
      </c>
      <c r="CP59" s="16" t="s">
        <v>361</v>
      </c>
      <c r="CQ59" s="40">
        <v>0.4</v>
      </c>
      <c r="CR59" s="40">
        <v>0.89</v>
      </c>
      <c r="CS59" s="40">
        <v>1.75</v>
      </c>
      <c r="CT59" s="40">
        <v>0.79</v>
      </c>
      <c r="CU59" s="16" t="s">
        <v>361</v>
      </c>
      <c r="CV59" s="16" t="s">
        <v>361</v>
      </c>
      <c r="CW59" s="16" t="s">
        <v>361</v>
      </c>
      <c r="CX59" s="16" t="s">
        <v>361</v>
      </c>
      <c r="CY59" s="40">
        <v>0.3</v>
      </c>
      <c r="CZ59" s="40">
        <v>0.66</v>
      </c>
      <c r="DA59" s="40">
        <v>1.72</v>
      </c>
      <c r="DB59" s="40">
        <v>0.65</v>
      </c>
      <c r="DC59" s="40">
        <v>0.53</v>
      </c>
      <c r="DD59" s="40">
        <v>1.62</v>
      </c>
      <c r="DE59" s="40">
        <v>1.08</v>
      </c>
      <c r="DF59" s="40">
        <v>1.42</v>
      </c>
      <c r="DG59" s="40">
        <v>0.67</v>
      </c>
      <c r="DH59" s="40">
        <v>0.88</v>
      </c>
      <c r="DI59" s="40">
        <v>0.64</v>
      </c>
      <c r="DJ59" s="40">
        <v>0.87</v>
      </c>
      <c r="DK59" s="40">
        <v>0.77</v>
      </c>
      <c r="DL59" s="40">
        <v>0.94</v>
      </c>
      <c r="DM59" s="40">
        <v>0.92</v>
      </c>
      <c r="DN59" s="40">
        <v>0.59</v>
      </c>
      <c r="DO59" s="40">
        <v>3.4</v>
      </c>
      <c r="DP59" s="40">
        <v>7.21</v>
      </c>
      <c r="DQ59" s="40">
        <v>1.31</v>
      </c>
      <c r="DR59" s="40">
        <v>2.86</v>
      </c>
      <c r="DS59" s="16"/>
      <c r="DT59" s="16">
        <v>3.5</v>
      </c>
      <c r="DU59" s="16">
        <v>0.7</v>
      </c>
      <c r="DV59" s="16">
        <v>10.4</v>
      </c>
      <c r="DW59" s="16">
        <v>4.8600000000000003</v>
      </c>
      <c r="DX59" s="16">
        <v>43.1</v>
      </c>
      <c r="DY59" s="16">
        <v>0.7</v>
      </c>
      <c r="DZ59" s="16">
        <v>0.87</v>
      </c>
      <c r="EA59" s="16">
        <v>1.5</v>
      </c>
      <c r="EB59" s="16">
        <v>4.9800000000000004</v>
      </c>
      <c r="EC59" s="16">
        <v>3.63</v>
      </c>
      <c r="ED59" s="16">
        <v>10</v>
      </c>
      <c r="EE59" s="16">
        <v>1.1000000000000001</v>
      </c>
      <c r="EF59" s="16">
        <v>1153</v>
      </c>
      <c r="EG59" s="16"/>
      <c r="EH59" s="16">
        <v>4.91</v>
      </c>
      <c r="EI59" s="16">
        <v>23.8</v>
      </c>
      <c r="EJ59" s="16">
        <v>4.7300000000000004</v>
      </c>
      <c r="EK59" s="16">
        <v>9.31</v>
      </c>
      <c r="EL59" s="16">
        <v>1.9</v>
      </c>
      <c r="EM59" s="16">
        <v>8.1</v>
      </c>
      <c r="EN59" s="16">
        <v>2.0299999999999998</v>
      </c>
      <c r="EO59" s="16">
        <v>1.67</v>
      </c>
      <c r="EP59" s="16">
        <v>9.1999999999999993</v>
      </c>
      <c r="EQ59" s="16">
        <v>56</v>
      </c>
      <c r="ER59" s="16">
        <v>9.1300000000000008</v>
      </c>
      <c r="ES59" s="16">
        <v>2.86</v>
      </c>
      <c r="ET59" s="16">
        <v>1.79</v>
      </c>
      <c r="EU59" s="16">
        <v>29.2</v>
      </c>
      <c r="EV59" s="16">
        <v>46.3</v>
      </c>
      <c r="EW59" s="16">
        <v>14.3</v>
      </c>
      <c r="EX59" s="16">
        <v>2.54</v>
      </c>
      <c r="EY59" s="16">
        <v>15.3</v>
      </c>
      <c r="EZ59" s="16" t="s">
        <v>361</v>
      </c>
      <c r="FA59" s="16"/>
      <c r="FB59" s="16">
        <v>8.51</v>
      </c>
      <c r="FC59" s="16">
        <v>3.16</v>
      </c>
      <c r="FD59" s="16">
        <v>5.46</v>
      </c>
      <c r="FE59" s="16">
        <v>26.4</v>
      </c>
      <c r="FF59" s="16">
        <v>3.51</v>
      </c>
      <c r="FG59" s="16">
        <v>2.4300000000000002</v>
      </c>
      <c r="FI59" s="16">
        <v>8.8000000000000007</v>
      </c>
      <c r="FJ59" s="16">
        <v>29.3</v>
      </c>
      <c r="FK59" s="16">
        <v>33.799999999999997</v>
      </c>
      <c r="FL59" s="16">
        <v>5.86</v>
      </c>
      <c r="FM59" s="16">
        <v>31.2</v>
      </c>
      <c r="FN59" s="16">
        <v>9.6999999999999993</v>
      </c>
      <c r="FO59" s="16">
        <v>12.48</v>
      </c>
      <c r="FP59" s="16">
        <v>511</v>
      </c>
      <c r="FQ59" s="16">
        <v>277</v>
      </c>
      <c r="FR59" s="16">
        <v>181</v>
      </c>
      <c r="FS59" s="16">
        <v>7.79</v>
      </c>
      <c r="FT59" s="16">
        <v>4.26</v>
      </c>
      <c r="FU59" s="16">
        <v>9.6999999999999993</v>
      </c>
      <c r="FV59" s="16">
        <v>8.83</v>
      </c>
      <c r="FW59" s="16">
        <v>11.1</v>
      </c>
      <c r="FX59" s="16">
        <v>5.13</v>
      </c>
      <c r="FY59" s="16">
        <v>12.1</v>
      </c>
      <c r="FZ59" s="16">
        <v>25.6</v>
      </c>
      <c r="GA59" s="16">
        <v>12.33</v>
      </c>
      <c r="GB59" s="16">
        <v>8.1</v>
      </c>
      <c r="GC59" s="16">
        <v>8.44</v>
      </c>
      <c r="GD59" s="16">
        <v>18.8</v>
      </c>
      <c r="GE59" s="16">
        <v>16.5</v>
      </c>
      <c r="GF59" s="16">
        <v>5.42</v>
      </c>
      <c r="GG59" s="16">
        <v>2.7</v>
      </c>
      <c r="GH59" s="16">
        <v>13.3</v>
      </c>
      <c r="GI59" s="16">
        <v>3.12</v>
      </c>
      <c r="GJ59" s="16"/>
      <c r="GK59" s="16">
        <v>1.71</v>
      </c>
      <c r="GL59" s="16">
        <v>3.29</v>
      </c>
      <c r="GM59" s="16">
        <v>1.55</v>
      </c>
      <c r="GN59" s="16">
        <v>3.52</v>
      </c>
      <c r="GO59" s="16">
        <v>32.799999999999997</v>
      </c>
      <c r="GP59" s="16">
        <v>4.21</v>
      </c>
      <c r="GQ59" s="16">
        <v>3.78</v>
      </c>
      <c r="GR59" s="16">
        <v>5.09</v>
      </c>
      <c r="GS59" s="16">
        <v>4.57</v>
      </c>
      <c r="GT59" s="16">
        <v>8.24</v>
      </c>
      <c r="GU59" s="16">
        <v>3.8</v>
      </c>
      <c r="GV59" s="16">
        <v>146.80000000000001</v>
      </c>
      <c r="GW59" s="16">
        <v>11.8</v>
      </c>
    </row>
    <row r="60" spans="1:313" x14ac:dyDescent="0.25">
      <c r="A60" t="s">
        <v>143</v>
      </c>
      <c r="B60" s="16">
        <v>0.28000000000000003</v>
      </c>
      <c r="C60" s="16" t="s">
        <v>361</v>
      </c>
      <c r="D60" s="16">
        <v>0.47</v>
      </c>
      <c r="E60" s="16">
        <v>0.34</v>
      </c>
      <c r="F60" s="16" t="s">
        <v>361</v>
      </c>
      <c r="G60" s="16">
        <v>0.37</v>
      </c>
      <c r="H60" s="16">
        <v>0.34</v>
      </c>
      <c r="I60" s="16">
        <v>0.23</v>
      </c>
      <c r="J60" s="16">
        <v>0.77</v>
      </c>
      <c r="K60" s="16">
        <v>0.43</v>
      </c>
      <c r="L60" s="16" t="s">
        <v>361</v>
      </c>
      <c r="M60" s="16">
        <v>0.53</v>
      </c>
      <c r="N60" s="16">
        <v>0.5</v>
      </c>
      <c r="O60" s="16" t="s">
        <v>361</v>
      </c>
      <c r="P60" s="16">
        <v>0.28999999999999998</v>
      </c>
      <c r="Q60" s="16">
        <v>0.42</v>
      </c>
      <c r="R60" s="16">
        <v>0.54</v>
      </c>
      <c r="S60" s="16">
        <v>0.64</v>
      </c>
      <c r="T60" s="16" t="s">
        <v>361</v>
      </c>
      <c r="U60" s="16">
        <v>0.7</v>
      </c>
      <c r="V60" s="16"/>
      <c r="W60" s="16">
        <v>0.99</v>
      </c>
      <c r="X60" s="16" t="s">
        <v>361</v>
      </c>
      <c r="Y60" s="16">
        <v>0.33</v>
      </c>
      <c r="Z60" s="16">
        <v>1.9</v>
      </c>
      <c r="AA60" s="16">
        <v>0.6</v>
      </c>
      <c r="AB60" s="16">
        <v>0.28999999999999998</v>
      </c>
      <c r="AC60" s="16">
        <v>0.41</v>
      </c>
      <c r="AD60" s="16">
        <v>0.52</v>
      </c>
      <c r="AE60" s="16">
        <v>0.77</v>
      </c>
      <c r="AF60" s="16">
        <v>1.6</v>
      </c>
      <c r="AG60" s="16">
        <v>1.2</v>
      </c>
      <c r="AH60" s="16">
        <v>1.4</v>
      </c>
      <c r="AI60" s="16">
        <v>0.61</v>
      </c>
      <c r="AJ60" s="16">
        <v>0.41</v>
      </c>
      <c r="AK60" s="16">
        <v>5</v>
      </c>
      <c r="AL60" s="16">
        <v>0.97</v>
      </c>
      <c r="AM60" s="16">
        <v>0.43</v>
      </c>
      <c r="AN60" s="16">
        <v>0.43</v>
      </c>
      <c r="AO60" s="16">
        <v>0.89</v>
      </c>
      <c r="AP60" s="16">
        <v>1.4</v>
      </c>
      <c r="AQ60" s="16">
        <v>0.3</v>
      </c>
      <c r="AS60" s="16" t="s">
        <v>361</v>
      </c>
      <c r="AT60" s="16">
        <v>0.33</v>
      </c>
      <c r="AU60" s="16">
        <v>0.22</v>
      </c>
      <c r="AV60" s="16" t="s">
        <v>361</v>
      </c>
      <c r="AW60" s="16">
        <v>0.27</v>
      </c>
      <c r="AX60" s="16">
        <v>0.22</v>
      </c>
      <c r="AY60" s="16">
        <v>0.39</v>
      </c>
      <c r="AZ60" s="16">
        <v>0.32</v>
      </c>
      <c r="BA60" s="16">
        <v>0.16</v>
      </c>
      <c r="BB60" s="16">
        <v>0.33</v>
      </c>
      <c r="BC60" s="16">
        <v>0.28000000000000003</v>
      </c>
      <c r="BD60" s="16">
        <v>3.8</v>
      </c>
      <c r="BE60" s="16">
        <v>0.14000000000000001</v>
      </c>
      <c r="BF60" s="16">
        <v>0.19</v>
      </c>
      <c r="BG60" s="16" t="s">
        <v>361</v>
      </c>
      <c r="BH60" s="16">
        <v>0.18</v>
      </c>
      <c r="BI60" s="16" t="s">
        <v>361</v>
      </c>
      <c r="BJ60" s="16">
        <v>0.17</v>
      </c>
      <c r="BK60" s="16">
        <v>0.19</v>
      </c>
      <c r="BL60" s="16" t="s">
        <v>361</v>
      </c>
      <c r="BM60" s="16">
        <v>0.21</v>
      </c>
      <c r="BN60" s="16">
        <v>0.26</v>
      </c>
      <c r="BO60" s="16">
        <v>0.21</v>
      </c>
      <c r="BQ60" s="16">
        <v>0.28999999999999998</v>
      </c>
      <c r="BR60" s="16" t="s">
        <v>361</v>
      </c>
      <c r="BS60" s="16">
        <v>0.22</v>
      </c>
      <c r="BT60" s="16" t="s">
        <v>361</v>
      </c>
      <c r="BU60" s="16" t="s">
        <v>361</v>
      </c>
      <c r="BV60" s="16">
        <v>0.16</v>
      </c>
      <c r="BW60" s="16">
        <v>0.24</v>
      </c>
      <c r="BX60" s="16">
        <v>1.4</v>
      </c>
      <c r="BY60" s="16">
        <v>0.31</v>
      </c>
      <c r="BZ60" s="16">
        <v>0.28999999999999998</v>
      </c>
      <c r="CA60" s="16">
        <v>0.5</v>
      </c>
      <c r="CB60" s="16">
        <v>0.2</v>
      </c>
      <c r="CC60" s="16">
        <v>0.26</v>
      </c>
      <c r="CD60" s="16">
        <v>0.59</v>
      </c>
      <c r="CE60" s="16">
        <v>1.8</v>
      </c>
      <c r="CF60" s="16">
        <v>0.47</v>
      </c>
      <c r="CG60" s="16">
        <v>0.43</v>
      </c>
      <c r="CH60" s="16">
        <v>0.39</v>
      </c>
      <c r="CI60" s="16">
        <v>0.44</v>
      </c>
      <c r="CJ60" s="16">
        <v>0.38</v>
      </c>
      <c r="CK60" s="16">
        <v>0.47</v>
      </c>
      <c r="CM60" s="40">
        <v>0.28000000000000003</v>
      </c>
      <c r="CN60" s="40">
        <v>0.26</v>
      </c>
      <c r="CO60" s="40">
        <v>0.27</v>
      </c>
      <c r="CP60" s="16" t="s">
        <v>361</v>
      </c>
      <c r="CQ60" s="40">
        <v>0.25</v>
      </c>
      <c r="CR60" s="40">
        <v>0.47</v>
      </c>
      <c r="CS60" s="40">
        <v>0.56999999999999995</v>
      </c>
      <c r="CT60" s="40">
        <v>0.27</v>
      </c>
      <c r="CU60" s="16" t="s">
        <v>361</v>
      </c>
      <c r="CV60" s="16" t="s">
        <v>361</v>
      </c>
      <c r="CW60" s="16" t="s">
        <v>361</v>
      </c>
      <c r="CX60" s="16" t="s">
        <v>361</v>
      </c>
      <c r="CY60" s="40">
        <v>0.16</v>
      </c>
      <c r="CZ60" s="40">
        <v>0.2</v>
      </c>
      <c r="DA60" s="40">
        <v>0.38</v>
      </c>
      <c r="DB60" s="40">
        <v>0.28999999999999998</v>
      </c>
      <c r="DC60" s="40">
        <v>0.15</v>
      </c>
      <c r="DD60" s="40">
        <v>0.44</v>
      </c>
      <c r="DE60" s="40">
        <v>0.27</v>
      </c>
      <c r="DF60" s="40">
        <v>0.27</v>
      </c>
      <c r="DG60" s="40">
        <v>0.26</v>
      </c>
      <c r="DH60" s="40">
        <v>0.31</v>
      </c>
      <c r="DI60" s="40">
        <v>0.25</v>
      </c>
      <c r="DJ60" s="40">
        <v>0.28000000000000003</v>
      </c>
      <c r="DK60" s="40">
        <v>0.37</v>
      </c>
      <c r="DL60" s="40">
        <v>0.34</v>
      </c>
      <c r="DM60" s="40">
        <v>0.33</v>
      </c>
      <c r="DN60" s="40">
        <v>0.21</v>
      </c>
      <c r="DO60" s="40">
        <v>0.45</v>
      </c>
      <c r="DP60" s="40">
        <v>0.7</v>
      </c>
      <c r="DQ60" s="40">
        <v>0.28999999999999998</v>
      </c>
      <c r="DR60" s="40">
        <v>0.74</v>
      </c>
      <c r="DS60" s="16"/>
      <c r="DT60" s="16">
        <v>0.56000000000000005</v>
      </c>
      <c r="DU60" s="16">
        <v>0.26</v>
      </c>
      <c r="DV60" s="16">
        <v>2.5</v>
      </c>
      <c r="DW60" s="16">
        <v>0.7</v>
      </c>
      <c r="DX60" s="16">
        <v>2.8</v>
      </c>
      <c r="DY60" s="16">
        <v>0.25</v>
      </c>
      <c r="DZ60" s="16">
        <v>0.26</v>
      </c>
      <c r="EA60" s="16">
        <v>0.48</v>
      </c>
      <c r="EB60" s="16">
        <v>0.62</v>
      </c>
      <c r="EC60" s="16">
        <v>0.75</v>
      </c>
      <c r="ED60" s="16">
        <v>1.3</v>
      </c>
      <c r="EE60" s="16">
        <v>0.32</v>
      </c>
      <c r="EF60" s="16">
        <v>40</v>
      </c>
      <c r="EG60" s="16"/>
      <c r="EH60" s="16">
        <v>0.55000000000000004</v>
      </c>
      <c r="EI60" s="16">
        <v>1.5</v>
      </c>
      <c r="EJ60" s="16">
        <v>0.61</v>
      </c>
      <c r="EK60" s="16">
        <v>0.87</v>
      </c>
      <c r="EL60" s="16">
        <v>0.3</v>
      </c>
      <c r="EM60" s="16">
        <v>1</v>
      </c>
      <c r="EN60" s="16">
        <v>0.37</v>
      </c>
      <c r="EO60" s="16">
        <v>0.36</v>
      </c>
      <c r="EP60" s="16">
        <v>0.86</v>
      </c>
      <c r="EQ60" s="16">
        <v>17</v>
      </c>
      <c r="ER60" s="16">
        <v>0.94</v>
      </c>
      <c r="ES60" s="16">
        <v>0.56999999999999995</v>
      </c>
      <c r="ET60" s="16">
        <v>0.44</v>
      </c>
      <c r="EU60" s="16">
        <v>1.6</v>
      </c>
      <c r="EV60" s="16">
        <v>3.1</v>
      </c>
      <c r="EW60" s="16">
        <v>1.2</v>
      </c>
      <c r="EX60" s="16">
        <v>0.44</v>
      </c>
      <c r="EY60" s="16">
        <v>1.1000000000000001</v>
      </c>
      <c r="EZ60" s="16" t="s">
        <v>361</v>
      </c>
      <c r="FA60" s="16"/>
      <c r="FB60" s="16">
        <v>0.79</v>
      </c>
      <c r="FC60" s="16">
        <v>0.44</v>
      </c>
      <c r="FD60" s="16">
        <v>0.75</v>
      </c>
      <c r="FE60" s="16">
        <v>2.1</v>
      </c>
      <c r="FF60" s="16">
        <v>0.7</v>
      </c>
      <c r="FG60" s="16">
        <v>0.5</v>
      </c>
      <c r="FI60" s="16">
        <v>0.99</v>
      </c>
      <c r="FJ60" s="16">
        <v>1.6</v>
      </c>
      <c r="FK60" s="16">
        <v>3</v>
      </c>
      <c r="FL60" s="16">
        <v>0.75</v>
      </c>
      <c r="FM60" s="16">
        <v>2.5</v>
      </c>
      <c r="FN60" s="16">
        <v>0.85</v>
      </c>
      <c r="FO60" s="16">
        <v>0.71</v>
      </c>
      <c r="FP60" s="16">
        <v>39</v>
      </c>
      <c r="FQ60" s="16">
        <v>45</v>
      </c>
      <c r="FR60" s="16">
        <v>13</v>
      </c>
      <c r="FS60" s="16">
        <v>0.65</v>
      </c>
      <c r="FT60" s="16">
        <v>0.44</v>
      </c>
      <c r="FU60" s="16">
        <v>1.1000000000000001</v>
      </c>
      <c r="FV60" s="16">
        <v>0.56000000000000005</v>
      </c>
      <c r="FW60" s="16">
        <v>1.1000000000000001</v>
      </c>
      <c r="FX60" s="16">
        <v>0.59</v>
      </c>
      <c r="FY60" s="16">
        <v>0.87</v>
      </c>
      <c r="FZ60" s="16">
        <v>2.2000000000000002</v>
      </c>
      <c r="GA60" s="16">
        <v>0.69</v>
      </c>
      <c r="GB60" s="16">
        <v>1.1000000000000001</v>
      </c>
      <c r="GC60" s="16">
        <v>0.73</v>
      </c>
      <c r="GD60" s="16">
        <v>1.2</v>
      </c>
      <c r="GE60" s="16">
        <v>1.4</v>
      </c>
      <c r="GF60" s="16">
        <v>0.69</v>
      </c>
      <c r="GG60" s="16">
        <v>0.4</v>
      </c>
      <c r="GH60" s="16">
        <v>1.2</v>
      </c>
      <c r="GI60" s="16">
        <v>0.39</v>
      </c>
      <c r="GJ60" s="16"/>
      <c r="GK60" s="16">
        <v>0.35</v>
      </c>
      <c r="GL60" s="16">
        <v>0.56000000000000005</v>
      </c>
      <c r="GM60" s="16">
        <v>0.51</v>
      </c>
      <c r="GN60" s="16">
        <v>0.48</v>
      </c>
      <c r="GO60" s="16">
        <v>2.8</v>
      </c>
      <c r="GP60" s="16">
        <v>0.63</v>
      </c>
      <c r="GQ60" s="16">
        <v>0.52</v>
      </c>
      <c r="GR60" s="16">
        <v>0.7</v>
      </c>
      <c r="GS60" s="16">
        <v>0.52</v>
      </c>
      <c r="GT60" s="16">
        <v>0.62</v>
      </c>
      <c r="GU60" s="16">
        <v>0.69</v>
      </c>
      <c r="GV60" s="16">
        <v>9.1</v>
      </c>
      <c r="GW60" s="16">
        <v>1.1000000000000001</v>
      </c>
    </row>
    <row r="61" spans="1:313" x14ac:dyDescent="0.25">
      <c r="A61" t="s">
        <v>144</v>
      </c>
      <c r="B61" s="16" t="s">
        <v>361</v>
      </c>
      <c r="C61" s="16">
        <v>15.2</v>
      </c>
      <c r="D61" s="16">
        <v>14.5</v>
      </c>
      <c r="E61" s="16">
        <v>16</v>
      </c>
      <c r="F61" s="16">
        <v>13.9</v>
      </c>
      <c r="G61" s="16">
        <v>495</v>
      </c>
      <c r="H61" s="16">
        <v>506</v>
      </c>
      <c r="I61" s="16">
        <v>483</v>
      </c>
      <c r="J61" s="16">
        <v>400</v>
      </c>
      <c r="K61" s="16">
        <v>465</v>
      </c>
      <c r="L61" s="16">
        <v>510</v>
      </c>
      <c r="M61" s="16">
        <v>526</v>
      </c>
      <c r="N61" s="16">
        <v>440</v>
      </c>
      <c r="O61" s="16">
        <v>523</v>
      </c>
      <c r="P61" s="16">
        <v>514</v>
      </c>
      <c r="Q61" s="16">
        <v>512</v>
      </c>
      <c r="R61" s="16">
        <v>518</v>
      </c>
      <c r="S61" s="16">
        <v>480</v>
      </c>
      <c r="T61" s="16">
        <v>477</v>
      </c>
      <c r="U61" s="16">
        <v>527</v>
      </c>
      <c r="V61" s="16"/>
      <c r="W61" s="16">
        <v>5.7</v>
      </c>
      <c r="X61" s="16">
        <v>4.0999999999999996</v>
      </c>
      <c r="Y61" s="16">
        <v>4.8</v>
      </c>
      <c r="Z61" s="16">
        <v>186</v>
      </c>
      <c r="AA61" s="16">
        <v>184.9</v>
      </c>
      <c r="AB61" s="16">
        <v>194</v>
      </c>
      <c r="AC61" s="16">
        <v>190.4</v>
      </c>
      <c r="AD61" s="16">
        <v>189</v>
      </c>
      <c r="AE61" s="16">
        <v>173.6</v>
      </c>
      <c r="AF61" s="16">
        <v>205.3</v>
      </c>
      <c r="AG61" s="16">
        <v>182.3</v>
      </c>
      <c r="AH61" s="16">
        <v>184.9</v>
      </c>
      <c r="AI61" s="16">
        <v>192</v>
      </c>
      <c r="AJ61" s="16">
        <v>187.8</v>
      </c>
      <c r="AK61" s="16">
        <v>189.3</v>
      </c>
      <c r="AL61" s="16">
        <v>170.4</v>
      </c>
      <c r="AM61" s="16">
        <v>189.2</v>
      </c>
      <c r="AN61" s="16">
        <v>197</v>
      </c>
      <c r="AO61" s="16">
        <v>198</v>
      </c>
      <c r="AP61" s="16">
        <v>190</v>
      </c>
      <c r="AQ61" s="16">
        <v>184.5</v>
      </c>
      <c r="AS61" s="16">
        <v>11.7</v>
      </c>
      <c r="AT61" s="16">
        <v>10.4</v>
      </c>
      <c r="AU61" s="16">
        <v>11</v>
      </c>
      <c r="AV61" s="16">
        <v>11.6</v>
      </c>
      <c r="AW61" s="16">
        <v>11</v>
      </c>
      <c r="AX61" s="16">
        <v>9.1</v>
      </c>
      <c r="AY61" s="16">
        <v>432</v>
      </c>
      <c r="AZ61" s="16">
        <v>389</v>
      </c>
      <c r="BA61" s="16">
        <v>355</v>
      </c>
      <c r="BB61" s="16">
        <v>405</v>
      </c>
      <c r="BC61" s="16">
        <v>413</v>
      </c>
      <c r="BD61" s="16">
        <v>343</v>
      </c>
      <c r="BE61" s="16">
        <v>388</v>
      </c>
      <c r="BF61" s="16">
        <v>396</v>
      </c>
      <c r="BG61" s="16">
        <v>431</v>
      </c>
      <c r="BH61" s="16">
        <v>432</v>
      </c>
      <c r="BI61" s="16">
        <v>407</v>
      </c>
      <c r="BJ61" s="16">
        <v>427</v>
      </c>
      <c r="BK61" s="16">
        <v>415</v>
      </c>
      <c r="BL61" s="16">
        <v>396</v>
      </c>
      <c r="BM61" s="16">
        <v>367</v>
      </c>
      <c r="BN61" s="16">
        <v>429</v>
      </c>
      <c r="BO61" s="16">
        <v>338</v>
      </c>
      <c r="BQ61" s="16">
        <v>17.600000000000001</v>
      </c>
      <c r="BR61" s="16">
        <v>19.2</v>
      </c>
      <c r="BS61" s="16">
        <v>16.899999999999999</v>
      </c>
      <c r="BT61" s="16">
        <v>18.5</v>
      </c>
      <c r="BU61" s="16">
        <v>21.2</v>
      </c>
      <c r="BV61" s="16">
        <v>173.8</v>
      </c>
      <c r="BW61" s="16">
        <v>184</v>
      </c>
      <c r="BX61" s="16">
        <v>116</v>
      </c>
      <c r="BY61" s="16">
        <v>168.1</v>
      </c>
      <c r="BZ61" s="16">
        <v>150</v>
      </c>
      <c r="CA61" s="16">
        <v>352</v>
      </c>
      <c r="CB61" s="16">
        <v>209</v>
      </c>
      <c r="CC61" s="16">
        <v>118.1</v>
      </c>
      <c r="CD61" s="16">
        <v>187</v>
      </c>
      <c r="CE61" s="16">
        <v>144</v>
      </c>
      <c r="CF61" s="16">
        <v>285</v>
      </c>
      <c r="CG61" s="16">
        <v>121.3</v>
      </c>
      <c r="CH61" s="16">
        <v>79.7</v>
      </c>
      <c r="CI61" s="16">
        <v>168</v>
      </c>
      <c r="CJ61" s="16">
        <v>300</v>
      </c>
      <c r="CK61" s="16">
        <v>168</v>
      </c>
      <c r="CM61" s="40">
        <v>7.3</v>
      </c>
      <c r="CN61" s="40">
        <v>9</v>
      </c>
      <c r="CO61" s="40">
        <v>10.199999999999999</v>
      </c>
      <c r="CP61" s="40">
        <v>9.1</v>
      </c>
      <c r="CQ61" s="40">
        <v>9.5</v>
      </c>
      <c r="CR61" s="40">
        <v>10.5</v>
      </c>
      <c r="CS61" s="40">
        <v>11.6</v>
      </c>
      <c r="CT61" s="40">
        <v>10.3</v>
      </c>
      <c r="CU61" s="40">
        <v>9.3000000000000007</v>
      </c>
      <c r="CV61" s="40">
        <v>10.6</v>
      </c>
      <c r="CW61" s="40">
        <v>11.7</v>
      </c>
      <c r="CX61" s="40">
        <v>9.1</v>
      </c>
      <c r="CY61" s="40">
        <v>10.3</v>
      </c>
      <c r="CZ61" s="40">
        <v>10.5</v>
      </c>
      <c r="DA61" s="40">
        <v>262</v>
      </c>
      <c r="DB61" s="40">
        <v>293</v>
      </c>
      <c r="DC61" s="40">
        <v>257</v>
      </c>
      <c r="DD61" s="40">
        <v>141</v>
      </c>
      <c r="DE61" s="40">
        <v>293</v>
      </c>
      <c r="DF61" s="40">
        <v>210.8</v>
      </c>
      <c r="DG61" s="40">
        <v>285</v>
      </c>
      <c r="DH61" s="40">
        <v>270</v>
      </c>
      <c r="DI61" s="40">
        <v>249</v>
      </c>
      <c r="DJ61" s="40">
        <v>167</v>
      </c>
      <c r="DK61" s="40">
        <v>229</v>
      </c>
      <c r="DL61" s="40">
        <v>236</v>
      </c>
      <c r="DM61" s="40">
        <v>143</v>
      </c>
      <c r="DN61" s="40">
        <v>231</v>
      </c>
      <c r="DO61" s="40">
        <v>276</v>
      </c>
      <c r="DP61" s="40">
        <v>250</v>
      </c>
      <c r="DQ61" s="40">
        <v>139.69999999999999</v>
      </c>
      <c r="DR61" s="40">
        <v>246</v>
      </c>
      <c r="DS61" s="16"/>
      <c r="DT61" s="16">
        <v>365</v>
      </c>
      <c r="DU61" s="16">
        <v>444</v>
      </c>
      <c r="DV61" s="16">
        <v>422</v>
      </c>
      <c r="DW61" s="16">
        <v>450</v>
      </c>
      <c r="DX61" s="16">
        <v>411</v>
      </c>
      <c r="DY61" s="16">
        <v>488</v>
      </c>
      <c r="DZ61" s="16">
        <v>541</v>
      </c>
      <c r="EA61" s="16">
        <v>519</v>
      </c>
      <c r="EB61" s="16">
        <v>552</v>
      </c>
      <c r="EC61" s="16">
        <v>518</v>
      </c>
      <c r="ED61" s="16">
        <v>480</v>
      </c>
      <c r="EE61" s="16">
        <v>445</v>
      </c>
      <c r="EF61" s="16">
        <v>437</v>
      </c>
      <c r="EG61" s="16"/>
      <c r="EH61" s="16">
        <v>483</v>
      </c>
      <c r="EI61" s="16">
        <v>373</v>
      </c>
      <c r="EJ61" s="16">
        <v>419</v>
      </c>
      <c r="EK61" s="16">
        <v>542</v>
      </c>
      <c r="EL61" s="16">
        <v>496</v>
      </c>
      <c r="EM61" s="16">
        <v>484</v>
      </c>
      <c r="EN61" s="16">
        <v>415</v>
      </c>
      <c r="EO61" s="16">
        <v>377</v>
      </c>
      <c r="EP61" s="16">
        <v>394</v>
      </c>
      <c r="EQ61" s="16">
        <v>790</v>
      </c>
      <c r="ER61" s="16">
        <v>305</v>
      </c>
      <c r="ES61" s="16">
        <v>282</v>
      </c>
      <c r="ET61" s="16">
        <v>317</v>
      </c>
      <c r="EU61" s="16">
        <v>213.7</v>
      </c>
      <c r="EV61" s="16">
        <v>280</v>
      </c>
      <c r="EW61" s="16">
        <v>427</v>
      </c>
      <c r="EX61" s="16">
        <v>515</v>
      </c>
      <c r="EY61" s="16">
        <v>350</v>
      </c>
      <c r="EZ61" s="16">
        <v>610</v>
      </c>
      <c r="FA61" s="16"/>
      <c r="FB61" s="16">
        <v>209</v>
      </c>
      <c r="FC61" s="16">
        <v>457</v>
      </c>
      <c r="FD61" s="16">
        <v>459</v>
      </c>
      <c r="FE61" s="16">
        <v>225.4</v>
      </c>
      <c r="FF61" s="16">
        <v>543</v>
      </c>
      <c r="FG61" s="16">
        <v>561</v>
      </c>
      <c r="FI61" s="16">
        <v>467</v>
      </c>
      <c r="FJ61" s="16">
        <v>506</v>
      </c>
      <c r="FK61" s="16">
        <v>504</v>
      </c>
      <c r="FL61" s="16">
        <v>532</v>
      </c>
      <c r="FM61" s="16">
        <v>560</v>
      </c>
      <c r="FN61" s="16">
        <v>375</v>
      </c>
      <c r="FO61" s="16">
        <v>313</v>
      </c>
      <c r="FP61" s="16">
        <v>1043</v>
      </c>
      <c r="FQ61" s="16">
        <v>1153</v>
      </c>
      <c r="FR61" s="16">
        <v>309</v>
      </c>
      <c r="FS61" s="16">
        <v>216</v>
      </c>
      <c r="FT61" s="16">
        <v>247</v>
      </c>
      <c r="FU61" s="16">
        <v>328</v>
      </c>
      <c r="FV61" s="16">
        <v>294</v>
      </c>
      <c r="FW61" s="16">
        <v>351</v>
      </c>
      <c r="FX61" s="16">
        <v>250</v>
      </c>
      <c r="FY61" s="16">
        <v>348</v>
      </c>
      <c r="FZ61" s="16">
        <v>343</v>
      </c>
      <c r="GA61" s="16">
        <v>304</v>
      </c>
      <c r="GB61" s="16">
        <v>296</v>
      </c>
      <c r="GC61" s="16">
        <v>417</v>
      </c>
      <c r="GD61" s="16">
        <v>348</v>
      </c>
      <c r="GE61" s="16">
        <v>220</v>
      </c>
      <c r="GF61" s="16">
        <v>140.1</v>
      </c>
      <c r="GG61" s="16">
        <v>173</v>
      </c>
      <c r="GH61" s="16">
        <v>178</v>
      </c>
      <c r="GI61" s="16">
        <v>119.3</v>
      </c>
      <c r="GJ61" s="16"/>
      <c r="GK61" s="16">
        <v>348</v>
      </c>
      <c r="GL61" s="16">
        <v>99.2</v>
      </c>
      <c r="GM61" s="16">
        <v>213</v>
      </c>
      <c r="GN61" s="16">
        <v>609</v>
      </c>
      <c r="GO61" s="16">
        <v>201.1</v>
      </c>
      <c r="GP61" s="16">
        <v>150.80000000000001</v>
      </c>
      <c r="GQ61" s="16">
        <v>58.1</v>
      </c>
      <c r="GR61" s="16">
        <v>67.3</v>
      </c>
      <c r="GS61" s="16">
        <v>117</v>
      </c>
      <c r="GT61" s="16">
        <v>157.69999999999999</v>
      </c>
      <c r="GU61" s="16">
        <v>521</v>
      </c>
      <c r="GV61" s="16">
        <v>274</v>
      </c>
      <c r="GW61" s="16">
        <v>135.5</v>
      </c>
    </row>
    <row r="62" spans="1:313" x14ac:dyDescent="0.25">
      <c r="A62" t="s">
        <v>145</v>
      </c>
      <c r="B62" s="16" t="s">
        <v>361</v>
      </c>
      <c r="C62" s="16">
        <v>3.3</v>
      </c>
      <c r="D62" s="16">
        <v>2.8</v>
      </c>
      <c r="E62" s="16">
        <v>2.8</v>
      </c>
      <c r="F62" s="16">
        <v>2.5</v>
      </c>
      <c r="G62" s="16">
        <v>18</v>
      </c>
      <c r="H62" s="16">
        <v>22</v>
      </c>
      <c r="I62" s="16">
        <v>16</v>
      </c>
      <c r="J62" s="16">
        <v>13</v>
      </c>
      <c r="K62" s="16">
        <v>15</v>
      </c>
      <c r="L62" s="16">
        <v>17</v>
      </c>
      <c r="M62" s="16">
        <v>18</v>
      </c>
      <c r="N62" s="16">
        <v>59</v>
      </c>
      <c r="O62" s="16">
        <v>18</v>
      </c>
      <c r="P62" s="16">
        <v>19</v>
      </c>
      <c r="Q62" s="16">
        <v>20</v>
      </c>
      <c r="R62" s="16">
        <v>20</v>
      </c>
      <c r="S62" s="16">
        <v>14</v>
      </c>
      <c r="T62" s="16">
        <v>22</v>
      </c>
      <c r="U62" s="16">
        <v>14</v>
      </c>
      <c r="V62" s="16"/>
      <c r="W62" s="16">
        <v>1.5</v>
      </c>
      <c r="X62" s="16">
        <v>1.3</v>
      </c>
      <c r="Y62" s="16">
        <v>1.2</v>
      </c>
      <c r="Z62" s="16">
        <v>10</v>
      </c>
      <c r="AA62" s="16">
        <v>9.3000000000000007</v>
      </c>
      <c r="AB62" s="16">
        <v>10</v>
      </c>
      <c r="AC62" s="16">
        <v>8.1999999999999993</v>
      </c>
      <c r="AD62" s="16">
        <v>9.8000000000000007</v>
      </c>
      <c r="AE62" s="16">
        <v>7.8</v>
      </c>
      <c r="AF62" s="16">
        <v>8.1</v>
      </c>
      <c r="AG62" s="16">
        <v>8.8000000000000007</v>
      </c>
      <c r="AH62" s="16">
        <v>9.6999999999999993</v>
      </c>
      <c r="AI62" s="16">
        <v>11</v>
      </c>
      <c r="AJ62" s="16">
        <v>8.1999999999999993</v>
      </c>
      <c r="AK62" s="16">
        <v>7.5</v>
      </c>
      <c r="AL62" s="16">
        <v>9.1999999999999993</v>
      </c>
      <c r="AM62" s="16">
        <v>6.3</v>
      </c>
      <c r="AN62" s="16">
        <v>11</v>
      </c>
      <c r="AO62" s="16">
        <v>20</v>
      </c>
      <c r="AP62" s="16">
        <v>13</v>
      </c>
      <c r="AQ62" s="16">
        <v>8.1999999999999993</v>
      </c>
      <c r="AS62" s="16">
        <v>1.8</v>
      </c>
      <c r="AT62" s="16">
        <v>1.4</v>
      </c>
      <c r="AU62" s="16">
        <v>1.4</v>
      </c>
      <c r="AV62" s="16">
        <v>1.2</v>
      </c>
      <c r="AW62" s="16">
        <v>1.8</v>
      </c>
      <c r="AX62" s="16">
        <v>1.4</v>
      </c>
      <c r="AY62" s="16">
        <v>21</v>
      </c>
      <c r="AZ62" s="16">
        <v>20</v>
      </c>
      <c r="BA62" s="16">
        <v>16</v>
      </c>
      <c r="BB62" s="16">
        <v>25</v>
      </c>
      <c r="BC62" s="16">
        <v>19</v>
      </c>
      <c r="BD62" s="16">
        <v>15</v>
      </c>
      <c r="BE62" s="16">
        <v>23</v>
      </c>
      <c r="BF62" s="16">
        <v>23</v>
      </c>
      <c r="BG62" s="16">
        <v>21</v>
      </c>
      <c r="BH62" s="16">
        <v>30</v>
      </c>
      <c r="BI62" s="16">
        <v>24</v>
      </c>
      <c r="BJ62" s="16">
        <v>22</v>
      </c>
      <c r="BK62" s="16">
        <v>22</v>
      </c>
      <c r="BL62" s="16">
        <v>20</v>
      </c>
      <c r="BM62" s="16">
        <v>28</v>
      </c>
      <c r="BN62" s="16">
        <v>29</v>
      </c>
      <c r="BO62" s="16">
        <v>18</v>
      </c>
      <c r="BQ62" s="16">
        <v>1.8</v>
      </c>
      <c r="BR62" s="16">
        <v>2.1</v>
      </c>
      <c r="BS62" s="16">
        <v>2.2000000000000002</v>
      </c>
      <c r="BT62" s="16">
        <v>1.9</v>
      </c>
      <c r="BU62" s="16">
        <v>3</v>
      </c>
      <c r="BV62" s="16">
        <v>7.1</v>
      </c>
      <c r="BW62" s="16">
        <v>12</v>
      </c>
      <c r="BX62" s="16">
        <v>7.4</v>
      </c>
      <c r="BY62" s="16">
        <v>9.5</v>
      </c>
      <c r="BZ62" s="16">
        <v>27</v>
      </c>
      <c r="CA62" s="16">
        <v>18</v>
      </c>
      <c r="CB62" s="16">
        <v>12</v>
      </c>
      <c r="CC62" s="16">
        <v>7.3</v>
      </c>
      <c r="CD62" s="16">
        <v>12</v>
      </c>
      <c r="CE62" s="16">
        <v>10</v>
      </c>
      <c r="CF62" s="16">
        <v>12</v>
      </c>
      <c r="CG62" s="16">
        <v>6.5</v>
      </c>
      <c r="CH62" s="16">
        <v>3.4</v>
      </c>
      <c r="CI62" s="16">
        <v>8.6</v>
      </c>
      <c r="CJ62" s="16">
        <v>13</v>
      </c>
      <c r="CK62" s="16">
        <v>12</v>
      </c>
      <c r="CM62" s="40">
        <v>1.1000000000000001</v>
      </c>
      <c r="CN62" s="40">
        <v>1.5</v>
      </c>
      <c r="CO62" s="40">
        <v>1.5</v>
      </c>
      <c r="CP62" s="40">
        <v>1.1000000000000001</v>
      </c>
      <c r="CQ62" s="40">
        <v>1.4</v>
      </c>
      <c r="CR62" s="40">
        <v>1.5</v>
      </c>
      <c r="CS62" s="40">
        <v>1.7</v>
      </c>
      <c r="CT62" s="40">
        <v>1.3</v>
      </c>
      <c r="CU62" s="40">
        <v>2</v>
      </c>
      <c r="CV62" s="40">
        <v>3</v>
      </c>
      <c r="CW62" s="40">
        <v>1.6</v>
      </c>
      <c r="CX62" s="40">
        <v>1.3</v>
      </c>
      <c r="CY62" s="40">
        <v>1.2</v>
      </c>
      <c r="CZ62" s="40">
        <v>1.3</v>
      </c>
      <c r="DA62" s="40">
        <v>17</v>
      </c>
      <c r="DB62" s="40">
        <v>19</v>
      </c>
      <c r="DC62" s="40">
        <v>12</v>
      </c>
      <c r="DD62" s="40">
        <v>11</v>
      </c>
      <c r="DE62" s="40">
        <v>19</v>
      </c>
      <c r="DF62" s="40">
        <v>9.5</v>
      </c>
      <c r="DG62" s="40">
        <v>12</v>
      </c>
      <c r="DH62" s="40">
        <v>20</v>
      </c>
      <c r="DI62" s="40">
        <v>14</v>
      </c>
      <c r="DJ62" s="40">
        <v>11</v>
      </c>
      <c r="DK62" s="40">
        <v>15</v>
      </c>
      <c r="DL62" s="40">
        <v>18</v>
      </c>
      <c r="DM62" s="40">
        <v>10</v>
      </c>
      <c r="DN62" s="40">
        <v>14</v>
      </c>
      <c r="DO62" s="40">
        <v>16</v>
      </c>
      <c r="DP62" s="40">
        <v>15</v>
      </c>
      <c r="DQ62" s="40">
        <v>7.7</v>
      </c>
      <c r="DR62" s="40">
        <v>17</v>
      </c>
      <c r="DS62" s="16"/>
      <c r="DT62" s="16">
        <v>19</v>
      </c>
      <c r="DU62" s="16">
        <v>19</v>
      </c>
      <c r="DV62" s="16">
        <v>19</v>
      </c>
      <c r="DW62" s="16">
        <v>18</v>
      </c>
      <c r="DX62" s="16">
        <v>21</v>
      </c>
      <c r="DY62" s="16">
        <v>23</v>
      </c>
      <c r="DZ62" s="16">
        <v>29</v>
      </c>
      <c r="EA62" s="16">
        <v>18</v>
      </c>
      <c r="EB62" s="16">
        <v>20</v>
      </c>
      <c r="EC62" s="16">
        <v>17</v>
      </c>
      <c r="ED62" s="16">
        <v>17</v>
      </c>
      <c r="EE62" s="16">
        <v>18</v>
      </c>
      <c r="EF62" s="16">
        <v>19</v>
      </c>
      <c r="EG62" s="16"/>
      <c r="EH62" s="16">
        <v>21</v>
      </c>
      <c r="EI62" s="16">
        <v>15</v>
      </c>
      <c r="EJ62" s="16">
        <v>12</v>
      </c>
      <c r="EK62" s="16">
        <v>24</v>
      </c>
      <c r="EL62" s="16">
        <v>24</v>
      </c>
      <c r="EM62" s="16">
        <v>22</v>
      </c>
      <c r="EN62" s="16">
        <v>16</v>
      </c>
      <c r="EO62" s="16">
        <v>16</v>
      </c>
      <c r="EP62" s="16">
        <v>15</v>
      </c>
      <c r="EQ62" s="16">
        <v>130</v>
      </c>
      <c r="ER62" s="16">
        <v>16</v>
      </c>
      <c r="ES62" s="16">
        <v>14</v>
      </c>
      <c r="ET62" s="16">
        <v>17</v>
      </c>
      <c r="EU62" s="16">
        <v>9.5</v>
      </c>
      <c r="EV62" s="16">
        <v>15</v>
      </c>
      <c r="EW62" s="16">
        <v>26</v>
      </c>
      <c r="EX62" s="16">
        <v>17</v>
      </c>
      <c r="EY62" s="16">
        <v>11</v>
      </c>
      <c r="EZ62" s="16">
        <v>38</v>
      </c>
      <c r="FA62" s="16"/>
      <c r="FB62" s="16">
        <v>13</v>
      </c>
      <c r="FC62" s="16">
        <v>15</v>
      </c>
      <c r="FD62" s="16">
        <v>20</v>
      </c>
      <c r="FE62" s="16">
        <v>9</v>
      </c>
      <c r="FF62" s="16">
        <v>19</v>
      </c>
      <c r="FG62" s="16">
        <v>23</v>
      </c>
      <c r="FI62" s="16">
        <v>30</v>
      </c>
      <c r="FJ62" s="16">
        <v>35</v>
      </c>
      <c r="FK62" s="16">
        <v>34</v>
      </c>
      <c r="FL62" s="16">
        <v>32</v>
      </c>
      <c r="FM62" s="16">
        <v>25</v>
      </c>
      <c r="FN62" s="16">
        <v>17</v>
      </c>
      <c r="FO62" s="16">
        <v>14</v>
      </c>
      <c r="FP62" s="16">
        <v>87</v>
      </c>
      <c r="FQ62" s="16">
        <v>69</v>
      </c>
      <c r="FR62" s="16">
        <v>22</v>
      </c>
      <c r="FS62" s="16">
        <v>11</v>
      </c>
      <c r="FT62" s="16">
        <v>11</v>
      </c>
      <c r="FU62" s="16">
        <v>19</v>
      </c>
      <c r="FV62" s="16">
        <v>11</v>
      </c>
      <c r="FW62" s="16">
        <v>19</v>
      </c>
      <c r="FX62" s="16">
        <v>11</v>
      </c>
      <c r="FY62" s="16">
        <v>16</v>
      </c>
      <c r="FZ62" s="16">
        <v>24</v>
      </c>
      <c r="GA62" s="16">
        <v>15</v>
      </c>
      <c r="GB62" s="16">
        <v>19</v>
      </c>
      <c r="GC62" s="16">
        <v>28</v>
      </c>
      <c r="GD62" s="16">
        <v>11</v>
      </c>
      <c r="GE62" s="16">
        <v>19</v>
      </c>
      <c r="GF62" s="16">
        <v>9.4</v>
      </c>
      <c r="GG62" s="16">
        <v>11</v>
      </c>
      <c r="GH62" s="16">
        <v>13</v>
      </c>
      <c r="GI62" s="16">
        <v>6.3</v>
      </c>
      <c r="GJ62" s="16"/>
      <c r="GK62" s="16">
        <v>14</v>
      </c>
      <c r="GL62" s="16">
        <v>5.3</v>
      </c>
      <c r="GM62" s="16">
        <v>9.8000000000000007</v>
      </c>
      <c r="GN62" s="16">
        <v>18</v>
      </c>
      <c r="GO62" s="16">
        <v>9.1</v>
      </c>
      <c r="GP62" s="16">
        <v>6.7</v>
      </c>
      <c r="GQ62" s="16">
        <v>4.9000000000000004</v>
      </c>
      <c r="GR62" s="16">
        <v>4.8</v>
      </c>
      <c r="GS62" s="16">
        <v>6.4</v>
      </c>
      <c r="GT62" s="16">
        <v>7.7</v>
      </c>
      <c r="GU62" s="16">
        <v>96</v>
      </c>
      <c r="GV62" s="16">
        <v>11</v>
      </c>
      <c r="GW62" s="16">
        <v>7.5</v>
      </c>
    </row>
    <row r="63" spans="1:313" x14ac:dyDescent="0.25">
      <c r="A63" t="s">
        <v>146</v>
      </c>
      <c r="B63" s="16">
        <v>72.599999999999994</v>
      </c>
      <c r="C63" s="16">
        <v>70.599999999999994</v>
      </c>
      <c r="D63" s="16">
        <v>72.8</v>
      </c>
      <c r="E63" s="16">
        <v>71.599999999999994</v>
      </c>
      <c r="F63" s="16">
        <v>72.7</v>
      </c>
      <c r="G63" s="16">
        <v>42.4</v>
      </c>
      <c r="H63" s="16">
        <v>45.4</v>
      </c>
      <c r="I63" s="16">
        <v>44.2</v>
      </c>
      <c r="J63" s="16">
        <v>46.2</v>
      </c>
      <c r="K63" s="16">
        <v>44.2</v>
      </c>
      <c r="L63" s="16">
        <v>41.6</v>
      </c>
      <c r="M63" s="16">
        <v>42.4</v>
      </c>
      <c r="N63" s="16">
        <v>45.7</v>
      </c>
      <c r="O63" s="16">
        <v>42.3</v>
      </c>
      <c r="P63" s="16">
        <v>41.7</v>
      </c>
      <c r="Q63" s="16">
        <v>40.4</v>
      </c>
      <c r="R63" s="16">
        <v>44.5</v>
      </c>
      <c r="S63" s="16">
        <v>44.7</v>
      </c>
      <c r="T63" s="16">
        <v>45.4</v>
      </c>
      <c r="U63" s="16">
        <v>38.700000000000003</v>
      </c>
      <c r="V63" s="16"/>
      <c r="W63" s="16">
        <v>65.3</v>
      </c>
      <c r="X63" s="16">
        <v>60.8</v>
      </c>
      <c r="Y63" s="16">
        <v>60.2</v>
      </c>
      <c r="Z63" s="16">
        <v>40.1</v>
      </c>
      <c r="AA63" s="16">
        <v>43.8</v>
      </c>
      <c r="AB63" s="16">
        <v>43.5</v>
      </c>
      <c r="AC63" s="16">
        <v>45</v>
      </c>
      <c r="AD63" s="16">
        <v>42.1</v>
      </c>
      <c r="AE63" s="16">
        <v>38.9</v>
      </c>
      <c r="AF63" s="16">
        <v>42.1</v>
      </c>
      <c r="AG63" s="16">
        <v>41.6</v>
      </c>
      <c r="AH63" s="16">
        <v>40.5</v>
      </c>
      <c r="AI63" s="16">
        <v>41.8</v>
      </c>
      <c r="AJ63" s="16">
        <v>39.6</v>
      </c>
      <c r="AK63" s="16">
        <v>39.5</v>
      </c>
      <c r="AL63" s="16">
        <v>38.6</v>
      </c>
      <c r="AM63" s="16">
        <v>42.4</v>
      </c>
      <c r="AN63" s="16">
        <v>46.6</v>
      </c>
      <c r="AO63" s="16">
        <v>45.4</v>
      </c>
      <c r="AP63" s="16">
        <v>45.6</v>
      </c>
      <c r="AQ63" s="16">
        <v>41.7</v>
      </c>
      <c r="AS63" s="16">
        <v>66.599999999999994</v>
      </c>
      <c r="AT63" s="16">
        <v>60.1</v>
      </c>
      <c r="AU63" s="16">
        <v>61.1</v>
      </c>
      <c r="AV63" s="16">
        <v>63.8</v>
      </c>
      <c r="AW63" s="16">
        <v>64.400000000000006</v>
      </c>
      <c r="AX63" s="16">
        <v>57.3</v>
      </c>
      <c r="AY63" s="16">
        <v>37.6</v>
      </c>
      <c r="AZ63" s="16">
        <v>41.9</v>
      </c>
      <c r="BA63" s="16">
        <v>36.9</v>
      </c>
      <c r="BB63" s="16">
        <v>39.799999999999997</v>
      </c>
      <c r="BC63" s="16">
        <v>41.9</v>
      </c>
      <c r="BD63" s="16">
        <v>43.6</v>
      </c>
      <c r="BE63" s="16">
        <v>40.5</v>
      </c>
      <c r="BF63" s="16">
        <v>40.9</v>
      </c>
      <c r="BG63" s="16">
        <v>43.3</v>
      </c>
      <c r="BH63" s="16">
        <v>37.9</v>
      </c>
      <c r="BI63" s="16">
        <v>41</v>
      </c>
      <c r="BJ63" s="16">
        <v>36.9</v>
      </c>
      <c r="BK63" s="16">
        <v>38</v>
      </c>
      <c r="BL63" s="16">
        <v>41.7</v>
      </c>
      <c r="BM63" s="16">
        <v>36</v>
      </c>
      <c r="BN63" s="16">
        <v>37.5</v>
      </c>
      <c r="BO63" s="16">
        <v>37</v>
      </c>
      <c r="BQ63" s="16">
        <v>70.900000000000006</v>
      </c>
      <c r="BR63" s="16">
        <v>75.8</v>
      </c>
      <c r="BS63" s="16">
        <v>64.400000000000006</v>
      </c>
      <c r="BT63" s="16">
        <v>85.8</v>
      </c>
      <c r="BU63" s="16">
        <v>72.7</v>
      </c>
      <c r="BV63" s="16">
        <v>40.5</v>
      </c>
      <c r="BW63" s="16">
        <v>41.3</v>
      </c>
      <c r="BX63" s="16">
        <v>53.2</v>
      </c>
      <c r="BY63" s="16">
        <v>42.2</v>
      </c>
      <c r="BZ63" s="16">
        <v>45.6</v>
      </c>
      <c r="CA63" s="16">
        <v>43.1</v>
      </c>
      <c r="CB63" s="16">
        <v>43.4</v>
      </c>
      <c r="CC63" s="16">
        <v>43.9</v>
      </c>
      <c r="CD63" s="16">
        <v>45.4</v>
      </c>
      <c r="CE63" s="16">
        <v>68.2</v>
      </c>
      <c r="CF63" s="16">
        <v>37.1</v>
      </c>
      <c r="CG63" s="16">
        <v>41.8</v>
      </c>
      <c r="CH63" s="16">
        <v>37.1</v>
      </c>
      <c r="CI63" s="16">
        <v>37.6</v>
      </c>
      <c r="CJ63" s="16">
        <v>49.7</v>
      </c>
      <c r="CK63" s="16">
        <v>46.4</v>
      </c>
      <c r="CM63" s="40">
        <v>37.200000000000003</v>
      </c>
      <c r="CN63" s="40">
        <v>28.1</v>
      </c>
      <c r="CO63" s="40">
        <v>47.9</v>
      </c>
      <c r="CP63" s="40">
        <v>58.9</v>
      </c>
      <c r="CQ63" s="40">
        <v>57.3</v>
      </c>
      <c r="CR63" s="40">
        <v>63.2</v>
      </c>
      <c r="CS63" s="40">
        <v>68.400000000000006</v>
      </c>
      <c r="CT63" s="40">
        <v>66.3</v>
      </c>
      <c r="CU63" s="40">
        <v>56.7</v>
      </c>
      <c r="CV63" s="40">
        <v>66</v>
      </c>
      <c r="CW63" s="40">
        <v>71</v>
      </c>
      <c r="CX63" s="40">
        <v>68.5</v>
      </c>
      <c r="CY63" s="40">
        <v>69.8</v>
      </c>
      <c r="CZ63" s="40">
        <v>58.3</v>
      </c>
      <c r="DA63" s="40">
        <v>39.799999999999997</v>
      </c>
      <c r="DB63" s="40">
        <v>37.299999999999997</v>
      </c>
      <c r="DC63" s="40">
        <v>43.3</v>
      </c>
      <c r="DD63" s="40">
        <v>37.5</v>
      </c>
      <c r="DE63" s="40">
        <v>36</v>
      </c>
      <c r="DF63" s="40">
        <v>37.4</v>
      </c>
      <c r="DG63" s="40">
        <v>38.799999999999997</v>
      </c>
      <c r="DH63" s="40">
        <v>38</v>
      </c>
      <c r="DI63" s="40">
        <v>41.9</v>
      </c>
      <c r="DJ63" s="40">
        <v>38.799999999999997</v>
      </c>
      <c r="DK63" s="40">
        <v>39.4</v>
      </c>
      <c r="DL63" s="40">
        <v>39.700000000000003</v>
      </c>
      <c r="DM63" s="40">
        <v>40.1</v>
      </c>
      <c r="DN63" s="40">
        <v>37</v>
      </c>
      <c r="DO63" s="40">
        <v>38.9</v>
      </c>
      <c r="DP63" s="40">
        <v>35.4</v>
      </c>
      <c r="DQ63" s="40">
        <v>35.200000000000003</v>
      </c>
      <c r="DR63" s="40">
        <v>36.700000000000003</v>
      </c>
      <c r="DS63" s="16"/>
      <c r="DT63" s="16">
        <v>35.9</v>
      </c>
      <c r="DU63" s="16">
        <v>38.700000000000003</v>
      </c>
      <c r="DV63" s="16">
        <v>40</v>
      </c>
      <c r="DW63" s="16">
        <v>42.6</v>
      </c>
      <c r="DX63" s="16">
        <v>38.5</v>
      </c>
      <c r="DY63" s="16">
        <v>38.9</v>
      </c>
      <c r="DZ63" s="16">
        <v>38.6</v>
      </c>
      <c r="EA63" s="16">
        <v>39.700000000000003</v>
      </c>
      <c r="EB63" s="16">
        <v>42.6</v>
      </c>
      <c r="EC63" s="16">
        <v>38.799999999999997</v>
      </c>
      <c r="ED63" s="16">
        <v>41.3</v>
      </c>
      <c r="EE63" s="16">
        <v>36.9</v>
      </c>
      <c r="EF63" s="16">
        <v>38.799999999999997</v>
      </c>
      <c r="EG63" s="16"/>
      <c r="EH63" s="16">
        <v>41.6</v>
      </c>
      <c r="EI63" s="16">
        <v>42.1</v>
      </c>
      <c r="EJ63" s="16">
        <v>40.200000000000003</v>
      </c>
      <c r="EK63" s="16">
        <v>40.700000000000003</v>
      </c>
      <c r="EL63" s="16">
        <v>39.6</v>
      </c>
      <c r="EM63" s="16">
        <v>38.4</v>
      </c>
      <c r="EN63" s="16">
        <v>41.3</v>
      </c>
      <c r="EO63" s="16">
        <v>41.4</v>
      </c>
      <c r="EP63" s="16">
        <v>40.1</v>
      </c>
      <c r="EQ63" s="16">
        <v>41.7</v>
      </c>
      <c r="ER63" s="16">
        <v>37.1</v>
      </c>
      <c r="ES63" s="16">
        <v>36.1</v>
      </c>
      <c r="ET63" s="16">
        <v>39.1</v>
      </c>
      <c r="EU63" s="16">
        <v>37</v>
      </c>
      <c r="EV63" s="16">
        <v>38.9</v>
      </c>
      <c r="EW63" s="16">
        <v>45.9</v>
      </c>
      <c r="EX63" s="16">
        <v>42.1</v>
      </c>
      <c r="EY63" s="16">
        <v>43.5</v>
      </c>
      <c r="EZ63" s="16">
        <v>55</v>
      </c>
      <c r="FA63" s="16"/>
      <c r="FB63" s="16">
        <v>23.7</v>
      </c>
      <c r="FC63" s="16">
        <v>38.4</v>
      </c>
      <c r="FD63" s="16">
        <v>38.5</v>
      </c>
      <c r="FE63" s="16">
        <v>37.5</v>
      </c>
      <c r="FF63" s="16">
        <v>34.6</v>
      </c>
      <c r="FG63" s="16">
        <v>36.200000000000003</v>
      </c>
      <c r="FI63" s="16">
        <v>50.2</v>
      </c>
      <c r="FJ63" s="16">
        <v>67.2</v>
      </c>
      <c r="FK63" s="16">
        <v>52.7</v>
      </c>
      <c r="FL63" s="16">
        <v>82.5</v>
      </c>
      <c r="FM63" s="16">
        <v>62.3</v>
      </c>
      <c r="FN63" s="16">
        <v>41.5</v>
      </c>
      <c r="FO63" s="16">
        <v>36.200000000000003</v>
      </c>
      <c r="FP63" s="16">
        <v>53.6</v>
      </c>
      <c r="FQ63" s="16">
        <v>57.3</v>
      </c>
      <c r="FR63" s="16">
        <v>36.200000000000003</v>
      </c>
      <c r="FS63" s="16">
        <v>21.2</v>
      </c>
      <c r="FT63" s="16">
        <v>18.8</v>
      </c>
      <c r="FU63" s="16">
        <v>35.200000000000003</v>
      </c>
      <c r="FV63" s="16">
        <v>28</v>
      </c>
      <c r="FW63" s="16">
        <v>23.4</v>
      </c>
      <c r="FX63" s="16">
        <v>31.7</v>
      </c>
      <c r="FY63" s="16">
        <v>35.700000000000003</v>
      </c>
      <c r="FZ63" s="16">
        <v>28.7</v>
      </c>
      <c r="GA63" s="16">
        <v>36.1</v>
      </c>
      <c r="GB63" s="16">
        <v>36.1</v>
      </c>
      <c r="GC63" s="16">
        <v>33.200000000000003</v>
      </c>
      <c r="GD63" s="16">
        <v>53.7</v>
      </c>
      <c r="GE63" s="16">
        <v>34.1</v>
      </c>
      <c r="GF63" s="16">
        <v>34.9</v>
      </c>
      <c r="GG63" s="16">
        <v>31.8</v>
      </c>
      <c r="GH63" s="16">
        <v>36.299999999999997</v>
      </c>
      <c r="GI63" s="16">
        <v>27.7</v>
      </c>
      <c r="GJ63" s="16"/>
      <c r="GK63" s="16">
        <v>31.6</v>
      </c>
      <c r="GL63" s="16">
        <v>24.8</v>
      </c>
      <c r="GM63" s="16">
        <v>33.700000000000003</v>
      </c>
      <c r="GN63" s="16">
        <v>36</v>
      </c>
      <c r="GO63" s="16">
        <v>25.3</v>
      </c>
      <c r="GP63" s="16">
        <v>20</v>
      </c>
      <c r="GQ63" s="16">
        <v>28.6</v>
      </c>
      <c r="GR63" s="16">
        <v>26.1</v>
      </c>
      <c r="GS63" s="16">
        <v>31</v>
      </c>
      <c r="GT63" s="16">
        <v>24.6</v>
      </c>
      <c r="GU63" s="16">
        <v>25.2</v>
      </c>
      <c r="GV63" s="16">
        <v>36.6</v>
      </c>
      <c r="GW63" s="16">
        <v>28.8</v>
      </c>
    </row>
    <row r="64" spans="1:313" x14ac:dyDescent="0.25">
      <c r="A64" t="s">
        <v>147</v>
      </c>
      <c r="B64" s="16">
        <v>2.7</v>
      </c>
      <c r="C64" s="16">
        <v>2.5</v>
      </c>
      <c r="D64" s="16">
        <v>3.9</v>
      </c>
      <c r="E64" s="16">
        <v>2.2000000000000002</v>
      </c>
      <c r="F64" s="16">
        <v>2.8</v>
      </c>
      <c r="G64" s="16">
        <v>1.9</v>
      </c>
      <c r="H64" s="16">
        <v>2.7</v>
      </c>
      <c r="I64" s="16">
        <v>1.2</v>
      </c>
      <c r="J64" s="16">
        <v>1.7</v>
      </c>
      <c r="K64" s="16">
        <v>2.2999999999999998</v>
      </c>
      <c r="L64" s="16">
        <v>1.6</v>
      </c>
      <c r="M64" s="16">
        <v>1.8</v>
      </c>
      <c r="N64" s="16">
        <v>7.3</v>
      </c>
      <c r="O64" s="16">
        <v>2.2999999999999998</v>
      </c>
      <c r="P64" s="16">
        <v>2.1</v>
      </c>
      <c r="Q64" s="16">
        <v>3.1</v>
      </c>
      <c r="R64" s="16">
        <v>1.9</v>
      </c>
      <c r="S64" s="16">
        <v>1.4</v>
      </c>
      <c r="T64" s="16">
        <v>2.4</v>
      </c>
      <c r="U64" s="16">
        <v>1.4</v>
      </c>
      <c r="V64" s="16"/>
      <c r="W64" s="16">
        <v>4.5</v>
      </c>
      <c r="X64" s="16">
        <v>3.5</v>
      </c>
      <c r="Y64" s="16">
        <v>2</v>
      </c>
      <c r="Z64" s="16">
        <v>2</v>
      </c>
      <c r="AA64" s="16">
        <v>2.2000000000000002</v>
      </c>
      <c r="AB64" s="16">
        <v>2.4</v>
      </c>
      <c r="AC64" s="16">
        <v>1.9</v>
      </c>
      <c r="AD64" s="16">
        <v>2.2000000000000002</v>
      </c>
      <c r="AE64" s="16">
        <v>1.6</v>
      </c>
      <c r="AF64" s="16">
        <v>2</v>
      </c>
      <c r="AG64" s="16">
        <v>2.4</v>
      </c>
      <c r="AH64" s="16">
        <v>1.7</v>
      </c>
      <c r="AI64" s="16">
        <v>2</v>
      </c>
      <c r="AJ64" s="16">
        <v>1.5</v>
      </c>
      <c r="AK64" s="16">
        <v>1.9</v>
      </c>
      <c r="AL64" s="16">
        <v>2.2000000000000002</v>
      </c>
      <c r="AM64" s="16">
        <v>1.8</v>
      </c>
      <c r="AN64" s="16">
        <v>2.2000000000000002</v>
      </c>
      <c r="AO64" s="16">
        <v>4.0999999999999996</v>
      </c>
      <c r="AP64" s="16">
        <v>4</v>
      </c>
      <c r="AQ64" s="16">
        <v>2</v>
      </c>
      <c r="AS64" s="16">
        <v>5.8</v>
      </c>
      <c r="AT64" s="16">
        <v>5.3</v>
      </c>
      <c r="AU64" s="16">
        <v>4</v>
      </c>
      <c r="AV64" s="16">
        <v>3.4</v>
      </c>
      <c r="AW64" s="16">
        <v>4.4000000000000004</v>
      </c>
      <c r="AX64" s="16">
        <v>4.0999999999999996</v>
      </c>
      <c r="AY64" s="16">
        <v>1.9</v>
      </c>
      <c r="AZ64" s="16">
        <v>2.4</v>
      </c>
      <c r="BA64" s="16">
        <v>1.8</v>
      </c>
      <c r="BB64" s="16">
        <v>2.7</v>
      </c>
      <c r="BC64" s="16">
        <v>2.4</v>
      </c>
      <c r="BD64" s="16">
        <v>2.4</v>
      </c>
      <c r="BE64" s="16">
        <v>2.4</v>
      </c>
      <c r="BF64" s="16">
        <v>2.7</v>
      </c>
      <c r="BG64" s="16">
        <v>2.4</v>
      </c>
      <c r="BH64" s="16">
        <v>1.8</v>
      </c>
      <c r="BI64" s="16">
        <v>3.2</v>
      </c>
      <c r="BJ64" s="16">
        <v>1.9</v>
      </c>
      <c r="BK64" s="16">
        <v>2.6</v>
      </c>
      <c r="BL64" s="16">
        <v>3.1</v>
      </c>
      <c r="BM64" s="16">
        <v>2.7</v>
      </c>
      <c r="BN64" s="16">
        <v>2.8</v>
      </c>
      <c r="BO64" s="16">
        <v>2</v>
      </c>
      <c r="BQ64" s="16">
        <v>4.9000000000000004</v>
      </c>
      <c r="BR64" s="16">
        <v>5.7</v>
      </c>
      <c r="BS64" s="16">
        <v>6.1</v>
      </c>
      <c r="BT64" s="16">
        <v>7</v>
      </c>
      <c r="BU64" s="16">
        <v>8</v>
      </c>
      <c r="BV64" s="16">
        <v>2.2999999999999998</v>
      </c>
      <c r="BW64" s="16">
        <v>2.2000000000000002</v>
      </c>
      <c r="BX64" s="16">
        <v>2.9</v>
      </c>
      <c r="BY64" s="16">
        <v>2.6</v>
      </c>
      <c r="BZ64" s="16">
        <v>2.7</v>
      </c>
      <c r="CA64" s="16">
        <v>2.5</v>
      </c>
      <c r="CB64" s="16">
        <v>2.6</v>
      </c>
      <c r="CC64" s="16">
        <v>3.5</v>
      </c>
      <c r="CD64" s="16">
        <v>3.5</v>
      </c>
      <c r="CE64" s="16">
        <v>6.4</v>
      </c>
      <c r="CF64" s="16">
        <v>1.6</v>
      </c>
      <c r="CG64" s="16">
        <v>2.8</v>
      </c>
      <c r="CH64" s="16">
        <v>2.4</v>
      </c>
      <c r="CI64" s="16">
        <v>2.2000000000000002</v>
      </c>
      <c r="CJ64" s="16">
        <v>2.6</v>
      </c>
      <c r="CK64" s="16">
        <v>3.3</v>
      </c>
      <c r="CM64" s="40">
        <v>2.2000000000000002</v>
      </c>
      <c r="CN64" s="40">
        <v>1.7</v>
      </c>
      <c r="CO64" s="40">
        <v>3.5</v>
      </c>
      <c r="CP64" s="40">
        <v>3.8</v>
      </c>
      <c r="CQ64" s="40">
        <v>3.2</v>
      </c>
      <c r="CR64" s="40">
        <v>4.9000000000000004</v>
      </c>
      <c r="CS64" s="40">
        <v>5.0999999999999996</v>
      </c>
      <c r="CT64" s="40">
        <v>6.2</v>
      </c>
      <c r="CU64" s="40">
        <v>3.7</v>
      </c>
      <c r="CV64" s="40">
        <v>12</v>
      </c>
      <c r="CW64" s="40">
        <v>13</v>
      </c>
      <c r="CX64" s="40">
        <v>4.9000000000000004</v>
      </c>
      <c r="CY64" s="40">
        <v>6.3</v>
      </c>
      <c r="CZ64" s="40">
        <v>4.3</v>
      </c>
      <c r="DA64" s="40">
        <v>2.6</v>
      </c>
      <c r="DB64" s="40">
        <v>2.2999999999999998</v>
      </c>
      <c r="DC64" s="40">
        <v>2.2000000000000002</v>
      </c>
      <c r="DD64" s="40">
        <v>3.6</v>
      </c>
      <c r="DE64" s="40">
        <v>2.2999999999999998</v>
      </c>
      <c r="DF64" s="40">
        <v>1.7</v>
      </c>
      <c r="DG64" s="40">
        <v>2.2999999999999998</v>
      </c>
      <c r="DH64" s="40">
        <v>2.5</v>
      </c>
      <c r="DI64" s="40">
        <v>2.4</v>
      </c>
      <c r="DJ64" s="40">
        <v>2.4</v>
      </c>
      <c r="DK64" s="40">
        <v>3.4</v>
      </c>
      <c r="DL64" s="40">
        <v>3.5</v>
      </c>
      <c r="DM64" s="40">
        <v>4.0999999999999996</v>
      </c>
      <c r="DN64" s="40">
        <v>2.4</v>
      </c>
      <c r="DO64" s="40">
        <v>3.3</v>
      </c>
      <c r="DP64" s="40">
        <v>2.5</v>
      </c>
      <c r="DQ64" s="40">
        <v>2.6</v>
      </c>
      <c r="DR64" s="40">
        <v>2.5</v>
      </c>
      <c r="DS64" s="16"/>
      <c r="DT64" s="16">
        <v>1.8</v>
      </c>
      <c r="DU64" s="16">
        <v>1.2</v>
      </c>
      <c r="DV64" s="16">
        <v>1.5</v>
      </c>
      <c r="DW64" s="16">
        <v>2.2999999999999998</v>
      </c>
      <c r="DX64" s="16">
        <v>2.9</v>
      </c>
      <c r="DY64" s="16">
        <v>2.2999999999999998</v>
      </c>
      <c r="DZ64" s="16">
        <v>2.4</v>
      </c>
      <c r="EA64" s="16">
        <v>2</v>
      </c>
      <c r="EB64" s="16">
        <v>2.1</v>
      </c>
      <c r="EC64" s="16">
        <v>1.6</v>
      </c>
      <c r="ED64" s="16">
        <v>1.8</v>
      </c>
      <c r="EE64" s="16">
        <v>1.4</v>
      </c>
      <c r="EF64" s="16">
        <v>1.8</v>
      </c>
      <c r="EG64" s="16"/>
      <c r="EH64" s="16">
        <v>1.9</v>
      </c>
      <c r="EI64" s="16">
        <v>2.2999999999999998</v>
      </c>
      <c r="EJ64" s="16">
        <v>1.1000000000000001</v>
      </c>
      <c r="EK64" s="16">
        <v>1.9</v>
      </c>
      <c r="EL64" s="16">
        <v>1.3</v>
      </c>
      <c r="EM64" s="16">
        <v>1.6</v>
      </c>
      <c r="EN64" s="16">
        <v>1.7</v>
      </c>
      <c r="EO64" s="16">
        <v>2.2999999999999998</v>
      </c>
      <c r="EP64" s="16">
        <v>2.2000000000000002</v>
      </c>
      <c r="EQ64" s="16">
        <v>2.2000000000000002</v>
      </c>
      <c r="ER64" s="16">
        <v>1.5</v>
      </c>
      <c r="ES64" s="16">
        <v>1.3</v>
      </c>
      <c r="ET64" s="16">
        <v>2.7</v>
      </c>
      <c r="EU64" s="16">
        <v>1.6</v>
      </c>
      <c r="EV64" s="16">
        <v>1.9</v>
      </c>
      <c r="EW64" s="16">
        <v>3.1</v>
      </c>
      <c r="EX64" s="16">
        <v>1.7</v>
      </c>
      <c r="EY64" s="16">
        <v>1.6</v>
      </c>
      <c r="EZ64" s="16">
        <v>2.6</v>
      </c>
      <c r="FA64" s="16"/>
      <c r="FB64" s="16">
        <v>1.4</v>
      </c>
      <c r="FC64" s="16">
        <v>1.9</v>
      </c>
      <c r="FD64" s="16">
        <v>1.5</v>
      </c>
      <c r="FE64" s="16">
        <v>1.7</v>
      </c>
      <c r="FF64" s="16">
        <v>1.8</v>
      </c>
      <c r="FG64" s="16">
        <v>1.6</v>
      </c>
      <c r="FI64" s="16">
        <v>4.3</v>
      </c>
      <c r="FJ64" s="16">
        <v>4.7</v>
      </c>
      <c r="FK64" s="16">
        <v>3.2</v>
      </c>
      <c r="FL64" s="16">
        <v>4.5999999999999996</v>
      </c>
      <c r="FM64" s="16">
        <v>2.9</v>
      </c>
      <c r="FN64" s="16">
        <v>2.7</v>
      </c>
      <c r="FO64" s="16">
        <v>2.6</v>
      </c>
      <c r="FP64" s="16">
        <v>3.4</v>
      </c>
      <c r="FQ64" s="16">
        <v>4.5999999999999996</v>
      </c>
      <c r="FR64" s="16">
        <v>3.1</v>
      </c>
      <c r="FS64" s="16">
        <v>1.6</v>
      </c>
      <c r="FT64" s="16">
        <v>1.3</v>
      </c>
      <c r="FU64" s="16">
        <v>2.1</v>
      </c>
      <c r="FV64" s="16">
        <v>1.4</v>
      </c>
      <c r="FW64" s="16">
        <v>1.7</v>
      </c>
      <c r="FX64" s="16">
        <v>2</v>
      </c>
      <c r="FY64" s="16">
        <v>2</v>
      </c>
      <c r="FZ64" s="16">
        <v>2.2000000000000002</v>
      </c>
      <c r="GA64" s="16">
        <v>2.2000000000000002</v>
      </c>
      <c r="GB64" s="16">
        <v>2.7</v>
      </c>
      <c r="GC64" s="16">
        <v>1.8</v>
      </c>
      <c r="GD64" s="16">
        <v>2.5</v>
      </c>
      <c r="GE64" s="16">
        <v>3.3</v>
      </c>
      <c r="GF64" s="16">
        <v>3.3</v>
      </c>
      <c r="GG64" s="16">
        <v>2.6</v>
      </c>
      <c r="GH64" s="16">
        <v>3.5</v>
      </c>
      <c r="GI64" s="16">
        <v>1.9</v>
      </c>
      <c r="GJ64" s="16"/>
      <c r="GK64" s="16">
        <v>1.5</v>
      </c>
      <c r="GL64" s="16">
        <v>1.1000000000000001</v>
      </c>
      <c r="GM64" s="16">
        <v>1.7</v>
      </c>
      <c r="GN64" s="16">
        <v>1.4</v>
      </c>
      <c r="GO64" s="16">
        <v>1.2</v>
      </c>
      <c r="GP64" s="16">
        <v>1</v>
      </c>
      <c r="GQ64" s="16">
        <v>1.4</v>
      </c>
      <c r="GR64" s="16">
        <v>1.3</v>
      </c>
      <c r="GS64" s="16">
        <v>1.6</v>
      </c>
      <c r="GT64" s="16">
        <v>1.5</v>
      </c>
      <c r="GU64" s="16">
        <v>1.3</v>
      </c>
      <c r="GV64" s="16">
        <v>1.6</v>
      </c>
      <c r="GW64" s="16">
        <v>1.4</v>
      </c>
    </row>
    <row r="65" spans="1:205" x14ac:dyDescent="0.25">
      <c r="A65" t="s">
        <v>148</v>
      </c>
      <c r="B65" s="16">
        <v>1.81</v>
      </c>
      <c r="C65" s="16">
        <v>2.02</v>
      </c>
      <c r="D65" s="16">
        <v>1.74</v>
      </c>
      <c r="E65" s="16">
        <v>1.84</v>
      </c>
      <c r="F65" s="16">
        <v>1.85</v>
      </c>
      <c r="G65" s="16">
        <v>3.4</v>
      </c>
      <c r="H65" s="16">
        <v>3.09</v>
      </c>
      <c r="I65" s="16">
        <v>3.25</v>
      </c>
      <c r="J65" s="16">
        <v>2.9</v>
      </c>
      <c r="K65" s="16">
        <v>3.31</v>
      </c>
      <c r="L65" s="16">
        <v>3.09</v>
      </c>
      <c r="M65" s="16">
        <v>3.92</v>
      </c>
      <c r="N65" s="16">
        <v>4.71</v>
      </c>
      <c r="O65" s="16">
        <v>3.22</v>
      </c>
      <c r="P65" s="16">
        <v>3.33</v>
      </c>
      <c r="Q65" s="16">
        <v>3.22</v>
      </c>
      <c r="R65" s="16">
        <v>3.45</v>
      </c>
      <c r="S65" s="16">
        <v>3.41</v>
      </c>
      <c r="T65" s="16">
        <v>3.3</v>
      </c>
      <c r="U65" s="16">
        <v>3.99</v>
      </c>
      <c r="V65" s="16"/>
      <c r="W65" s="16">
        <v>1.36</v>
      </c>
      <c r="X65" s="16">
        <v>1.27</v>
      </c>
      <c r="Y65" s="16">
        <v>1.24</v>
      </c>
      <c r="Z65" s="16">
        <v>1.96</v>
      </c>
      <c r="AA65" s="16">
        <v>2.2799999999999998</v>
      </c>
      <c r="AB65" s="16">
        <v>2.09</v>
      </c>
      <c r="AC65" s="16">
        <v>2.17</v>
      </c>
      <c r="AD65" s="16">
        <v>2.06</v>
      </c>
      <c r="AE65" s="16">
        <v>2.33</v>
      </c>
      <c r="AF65" s="16">
        <v>2.73</v>
      </c>
      <c r="AG65" s="16">
        <v>2.61</v>
      </c>
      <c r="AH65" s="16">
        <v>2.56</v>
      </c>
      <c r="AI65" s="16">
        <v>2.67</v>
      </c>
      <c r="AJ65" s="16">
        <v>2.08</v>
      </c>
      <c r="AK65" s="16">
        <v>2.85</v>
      </c>
      <c r="AL65" s="16">
        <v>2.4300000000000002</v>
      </c>
      <c r="AM65" s="16">
        <v>2.2200000000000002</v>
      </c>
      <c r="AN65" s="16">
        <v>2.0699999999999998</v>
      </c>
      <c r="AO65" s="16">
        <v>2.02</v>
      </c>
      <c r="AP65" s="16">
        <v>1.71</v>
      </c>
      <c r="AQ65" s="16">
        <v>1.93</v>
      </c>
      <c r="AS65" s="16">
        <v>2.29</v>
      </c>
      <c r="AT65" s="16">
        <v>2.13</v>
      </c>
      <c r="AU65" s="16">
        <v>2.19</v>
      </c>
      <c r="AV65" s="16">
        <v>2.0499999999999998</v>
      </c>
      <c r="AW65" s="16">
        <v>1.97</v>
      </c>
      <c r="AX65" s="16">
        <v>2.0099999999999998</v>
      </c>
      <c r="AY65" s="16">
        <v>4.5199999999999996</v>
      </c>
      <c r="AZ65" s="16">
        <v>4.37</v>
      </c>
      <c r="BA65" s="16">
        <v>3.99</v>
      </c>
      <c r="BB65" s="16">
        <v>4.5</v>
      </c>
      <c r="BC65" s="16">
        <v>4.26</v>
      </c>
      <c r="BD65" s="16">
        <v>4.6100000000000003</v>
      </c>
      <c r="BE65" s="16">
        <v>4.4000000000000004</v>
      </c>
      <c r="BF65" s="16">
        <v>4.68</v>
      </c>
      <c r="BG65" s="16">
        <v>4.53</v>
      </c>
      <c r="BH65" s="16">
        <v>3.96</v>
      </c>
      <c r="BI65" s="16">
        <v>4.26</v>
      </c>
      <c r="BJ65" s="16">
        <v>4</v>
      </c>
      <c r="BK65" s="16">
        <v>3.86</v>
      </c>
      <c r="BL65" s="16">
        <v>4.4800000000000004</v>
      </c>
      <c r="BM65" s="16">
        <v>3.82</v>
      </c>
      <c r="BN65" s="16">
        <v>4.3099999999999996</v>
      </c>
      <c r="BO65" s="16">
        <v>3.67</v>
      </c>
      <c r="BQ65" s="16">
        <v>1.48</v>
      </c>
      <c r="BR65" s="16">
        <v>1.39</v>
      </c>
      <c r="BS65" s="16">
        <v>1.47</v>
      </c>
      <c r="BT65" s="16">
        <v>1.73</v>
      </c>
      <c r="BU65" s="16">
        <v>1.1399999999999999</v>
      </c>
      <c r="BV65" s="16">
        <v>2.68</v>
      </c>
      <c r="BW65" s="16">
        <v>2.5099999999999998</v>
      </c>
      <c r="BX65" s="16">
        <v>2.54</v>
      </c>
      <c r="BY65" s="16">
        <v>2.15</v>
      </c>
      <c r="BZ65" s="16">
        <v>2.99</v>
      </c>
      <c r="CA65" s="16">
        <v>2.74</v>
      </c>
      <c r="CB65" s="16">
        <v>2.95</v>
      </c>
      <c r="CC65" s="16">
        <v>3.1</v>
      </c>
      <c r="CD65" s="16">
        <v>2.4500000000000002</v>
      </c>
      <c r="CE65" s="16">
        <v>3.98</v>
      </c>
      <c r="CF65" s="16">
        <v>2.81</v>
      </c>
      <c r="CG65" s="16">
        <v>2.42</v>
      </c>
      <c r="CH65" s="16">
        <v>2.15</v>
      </c>
      <c r="CI65" s="16">
        <v>2.3199999999999998</v>
      </c>
      <c r="CJ65" s="16">
        <v>2.64</v>
      </c>
      <c r="CK65" s="16">
        <v>3.15</v>
      </c>
      <c r="CM65" s="40">
        <v>1.84</v>
      </c>
      <c r="CN65" s="40">
        <v>2.58</v>
      </c>
      <c r="CO65" s="40">
        <v>2.35</v>
      </c>
      <c r="CP65" s="40">
        <v>1.49</v>
      </c>
      <c r="CQ65" s="40">
        <v>1.87</v>
      </c>
      <c r="CR65" s="40">
        <v>1.9</v>
      </c>
      <c r="CS65" s="40">
        <v>1.54</v>
      </c>
      <c r="CT65" s="40">
        <v>1.94</v>
      </c>
      <c r="CU65" s="40">
        <v>1.55</v>
      </c>
      <c r="CV65" s="40">
        <v>2.09</v>
      </c>
      <c r="CW65" s="40">
        <v>2.5</v>
      </c>
      <c r="CX65" s="40">
        <v>1.67</v>
      </c>
      <c r="CY65" s="40">
        <v>2.1800000000000002</v>
      </c>
      <c r="CZ65" s="40">
        <v>1.59</v>
      </c>
      <c r="DA65" s="40">
        <v>3.55</v>
      </c>
      <c r="DB65" s="40">
        <v>3.12</v>
      </c>
      <c r="DC65" s="40">
        <v>3.74</v>
      </c>
      <c r="DD65" s="40">
        <v>3.07</v>
      </c>
      <c r="DE65" s="40">
        <v>2.78</v>
      </c>
      <c r="DF65" s="40">
        <v>3.1</v>
      </c>
      <c r="DG65" s="40">
        <v>3.45</v>
      </c>
      <c r="DH65" s="40">
        <v>3.31</v>
      </c>
      <c r="DI65" s="40">
        <v>3.49</v>
      </c>
      <c r="DJ65" s="40">
        <v>3.41</v>
      </c>
      <c r="DK65" s="40">
        <v>3.58</v>
      </c>
      <c r="DL65" s="40">
        <v>3.94</v>
      </c>
      <c r="DM65" s="40">
        <v>3.56</v>
      </c>
      <c r="DN65" s="40">
        <v>3.18</v>
      </c>
      <c r="DO65" s="40">
        <v>3.7</v>
      </c>
      <c r="DP65" s="40">
        <v>3.57</v>
      </c>
      <c r="DQ65" s="40">
        <v>2.84</v>
      </c>
      <c r="DR65" s="40">
        <v>3.66</v>
      </c>
      <c r="DS65" s="16"/>
      <c r="DT65" s="16">
        <v>2</v>
      </c>
      <c r="DU65" s="16">
        <v>2.37</v>
      </c>
      <c r="DV65" s="16">
        <v>2.87</v>
      </c>
      <c r="DW65" s="16">
        <v>3.23</v>
      </c>
      <c r="DX65" s="16">
        <v>4.2300000000000004</v>
      </c>
      <c r="DY65" s="16">
        <v>3.7</v>
      </c>
      <c r="DZ65" s="16">
        <v>3.4</v>
      </c>
      <c r="EA65" s="16">
        <v>2.27</v>
      </c>
      <c r="EB65" s="16">
        <v>1.75</v>
      </c>
      <c r="EC65" s="16">
        <v>2.2000000000000002</v>
      </c>
      <c r="ED65" s="16">
        <v>3.18</v>
      </c>
      <c r="EE65" s="16">
        <v>2.14</v>
      </c>
      <c r="EF65" s="16">
        <v>3.23</v>
      </c>
      <c r="EG65" s="16"/>
      <c r="EH65" s="16">
        <v>1.24</v>
      </c>
      <c r="EI65" s="16">
        <v>1.49</v>
      </c>
      <c r="EJ65" s="16">
        <v>1.4</v>
      </c>
      <c r="EK65" s="16">
        <v>1.24</v>
      </c>
      <c r="EL65" s="16">
        <v>1.59</v>
      </c>
      <c r="EM65" s="16">
        <v>1.47</v>
      </c>
      <c r="EN65" s="16">
        <v>1.27</v>
      </c>
      <c r="EO65" s="16">
        <v>1.63</v>
      </c>
      <c r="EP65" s="16">
        <v>1.73</v>
      </c>
      <c r="EQ65" s="16">
        <v>1.33</v>
      </c>
      <c r="ER65" s="16">
        <v>1.4</v>
      </c>
      <c r="ES65" s="16">
        <v>1.57</v>
      </c>
      <c r="ET65" s="16">
        <v>1.8</v>
      </c>
      <c r="EU65" s="16">
        <v>1.55</v>
      </c>
      <c r="EV65" s="16">
        <v>2</v>
      </c>
      <c r="EW65" s="16">
        <v>1.82</v>
      </c>
      <c r="EX65" s="16">
        <v>1.6</v>
      </c>
      <c r="EY65" s="16">
        <v>1.93</v>
      </c>
      <c r="EZ65" s="16">
        <v>0.74</v>
      </c>
      <c r="FA65" s="16"/>
      <c r="FB65" s="16">
        <v>1.99</v>
      </c>
      <c r="FC65" s="16">
        <v>2.9</v>
      </c>
      <c r="FD65" s="16">
        <v>3.6</v>
      </c>
      <c r="FE65" s="16">
        <v>3.64</v>
      </c>
      <c r="FF65" s="16">
        <v>2.2400000000000002</v>
      </c>
      <c r="FG65" s="16">
        <v>2.8</v>
      </c>
      <c r="FI65" s="16">
        <v>4.59</v>
      </c>
      <c r="FJ65" s="16">
        <v>3.85</v>
      </c>
      <c r="FK65" s="16">
        <v>4.4000000000000004</v>
      </c>
      <c r="FL65" s="16">
        <v>2.9</v>
      </c>
      <c r="FM65" s="16">
        <v>1.9</v>
      </c>
      <c r="FN65" s="16">
        <v>1.21</v>
      </c>
      <c r="FO65" s="16">
        <v>1.35</v>
      </c>
      <c r="FP65" s="16">
        <v>1.93</v>
      </c>
      <c r="FQ65" s="16">
        <v>3.29</v>
      </c>
      <c r="FR65" s="16">
        <v>1.22</v>
      </c>
      <c r="FS65" s="16">
        <v>1.58</v>
      </c>
      <c r="FT65" s="16">
        <v>0.84</v>
      </c>
      <c r="FU65" s="16">
        <v>1.42</v>
      </c>
      <c r="FV65" s="16">
        <v>0.72</v>
      </c>
      <c r="FW65" s="16">
        <v>0.85</v>
      </c>
      <c r="FX65" s="16">
        <v>0.9</v>
      </c>
      <c r="FY65" s="16">
        <v>1.7</v>
      </c>
      <c r="FZ65" s="16">
        <v>1.29</v>
      </c>
      <c r="GA65" s="16">
        <v>1.45</v>
      </c>
      <c r="GB65" s="16">
        <v>1.31</v>
      </c>
      <c r="GC65" s="16">
        <v>1.45</v>
      </c>
      <c r="GD65" s="16">
        <v>1.42</v>
      </c>
      <c r="GE65" s="16">
        <v>1.22</v>
      </c>
      <c r="GF65" s="16">
        <v>1.55</v>
      </c>
      <c r="GG65" s="16">
        <v>1.57</v>
      </c>
      <c r="GH65" s="16">
        <v>1.65</v>
      </c>
      <c r="GI65" s="16">
        <v>1.1000000000000001</v>
      </c>
      <c r="GJ65" s="16"/>
      <c r="GK65" s="16">
        <v>2.9</v>
      </c>
      <c r="GL65" s="16">
        <v>0.82</v>
      </c>
      <c r="GM65" s="16">
        <v>1.21</v>
      </c>
      <c r="GN65" s="16">
        <v>0.74</v>
      </c>
      <c r="GO65" s="16">
        <v>0.8</v>
      </c>
      <c r="GP65" s="16">
        <v>1.4</v>
      </c>
      <c r="GQ65" s="16">
        <v>0.54</v>
      </c>
      <c r="GR65" s="16">
        <v>0.72</v>
      </c>
      <c r="GS65" s="16">
        <v>0.39</v>
      </c>
      <c r="GT65" s="16">
        <v>0.89</v>
      </c>
      <c r="GU65" s="16">
        <v>4.6100000000000003</v>
      </c>
      <c r="GV65" s="16">
        <v>1.33</v>
      </c>
      <c r="GW65" s="16">
        <v>0.96</v>
      </c>
    </row>
    <row r="66" spans="1:205" x14ac:dyDescent="0.25">
      <c r="A66" t="s">
        <v>149</v>
      </c>
      <c r="B66" s="16">
        <v>0.4</v>
      </c>
      <c r="C66" s="16">
        <v>0.42</v>
      </c>
      <c r="D66" s="16">
        <v>0.4</v>
      </c>
      <c r="E66" s="16">
        <v>0.41</v>
      </c>
      <c r="F66" s="16">
        <v>0.36</v>
      </c>
      <c r="G66" s="16">
        <v>0.3</v>
      </c>
      <c r="H66" s="16">
        <v>0.44</v>
      </c>
      <c r="I66" s="16">
        <v>0.47</v>
      </c>
      <c r="J66" s="16">
        <v>0.33</v>
      </c>
      <c r="K66" s="16">
        <v>0.32</v>
      </c>
      <c r="L66" s="16">
        <v>0.43</v>
      </c>
      <c r="M66" s="16">
        <v>0.47</v>
      </c>
      <c r="N66" s="16">
        <v>0.89</v>
      </c>
      <c r="O66" s="16">
        <v>0.42</v>
      </c>
      <c r="P66" s="16">
        <v>0.47</v>
      </c>
      <c r="Q66" s="16">
        <v>0.42</v>
      </c>
      <c r="R66" s="16">
        <v>0.53</v>
      </c>
      <c r="S66" s="16">
        <v>0.47</v>
      </c>
      <c r="T66" s="16">
        <v>0.51</v>
      </c>
      <c r="U66" s="16">
        <v>0.44</v>
      </c>
      <c r="V66" s="16"/>
      <c r="W66" s="16">
        <v>0.46</v>
      </c>
      <c r="X66" s="16">
        <v>0.26</v>
      </c>
      <c r="Y66" s="16">
        <v>0.42</v>
      </c>
      <c r="Z66" s="16">
        <v>0.31</v>
      </c>
      <c r="AA66" s="16">
        <v>0.35</v>
      </c>
      <c r="AB66" s="16">
        <v>0.33</v>
      </c>
      <c r="AC66" s="16">
        <v>0.38</v>
      </c>
      <c r="AD66" s="16">
        <v>0.4</v>
      </c>
      <c r="AE66" s="16">
        <v>0.3</v>
      </c>
      <c r="AF66" s="16">
        <v>0.39</v>
      </c>
      <c r="AG66" s="16">
        <v>0.26</v>
      </c>
      <c r="AH66" s="16">
        <v>0.33</v>
      </c>
      <c r="AI66" s="16">
        <v>0.28000000000000003</v>
      </c>
      <c r="AJ66" s="16">
        <v>0.31</v>
      </c>
      <c r="AK66" s="16">
        <v>0.41</v>
      </c>
      <c r="AL66" s="16">
        <v>0.31</v>
      </c>
      <c r="AM66" s="16">
        <v>0.3</v>
      </c>
      <c r="AN66" s="16">
        <v>0.34</v>
      </c>
      <c r="AO66" s="16">
        <v>0.36</v>
      </c>
      <c r="AP66" s="16">
        <v>0.25</v>
      </c>
      <c r="AQ66" s="16">
        <v>0.36</v>
      </c>
      <c r="AS66" s="16">
        <v>0.42</v>
      </c>
      <c r="AT66" s="16">
        <v>0.5</v>
      </c>
      <c r="AU66" s="16">
        <v>0.31</v>
      </c>
      <c r="AV66" s="16">
        <v>0.41</v>
      </c>
      <c r="AW66" s="16">
        <v>0.48</v>
      </c>
      <c r="AX66" s="16">
        <v>0.47</v>
      </c>
      <c r="AY66" s="16">
        <v>0.5</v>
      </c>
      <c r="AZ66" s="16">
        <v>0.47</v>
      </c>
      <c r="BA66" s="16">
        <v>0.42</v>
      </c>
      <c r="BB66" s="16">
        <v>0.52</v>
      </c>
      <c r="BC66" s="16">
        <v>0.41</v>
      </c>
      <c r="BD66" s="16">
        <v>0.52</v>
      </c>
      <c r="BE66" s="16">
        <v>0.41</v>
      </c>
      <c r="BF66" s="16">
        <v>0.54</v>
      </c>
      <c r="BG66" s="16">
        <v>0.53</v>
      </c>
      <c r="BH66" s="16">
        <v>0.45</v>
      </c>
      <c r="BI66" s="16">
        <v>0.59</v>
      </c>
      <c r="BJ66" s="16">
        <v>0.37</v>
      </c>
      <c r="BK66" s="16">
        <v>0.48</v>
      </c>
      <c r="BL66" s="16">
        <v>0.6</v>
      </c>
      <c r="BM66" s="16">
        <v>0.49</v>
      </c>
      <c r="BN66" s="16">
        <v>0.72</v>
      </c>
      <c r="BO66" s="16">
        <v>0.36</v>
      </c>
      <c r="BQ66" s="16">
        <v>0.41</v>
      </c>
      <c r="BR66" s="16">
        <v>0.46</v>
      </c>
      <c r="BS66" s="16">
        <v>0.38</v>
      </c>
      <c r="BT66" s="16">
        <v>0.39</v>
      </c>
      <c r="BU66" s="16">
        <v>0.37</v>
      </c>
      <c r="BV66" s="16">
        <v>0.4</v>
      </c>
      <c r="BW66" s="16">
        <v>0.28999999999999998</v>
      </c>
      <c r="BX66" s="16">
        <v>0.35</v>
      </c>
      <c r="BY66" s="16">
        <v>0.4</v>
      </c>
      <c r="BZ66" s="16">
        <v>0.32</v>
      </c>
      <c r="CA66" s="16">
        <v>0.42</v>
      </c>
      <c r="CB66" s="16">
        <v>0.37</v>
      </c>
      <c r="CC66" s="16">
        <v>0.52</v>
      </c>
      <c r="CD66" s="16">
        <v>0.38</v>
      </c>
      <c r="CE66" s="16">
        <v>0.59</v>
      </c>
      <c r="CF66" s="16">
        <v>0.39</v>
      </c>
      <c r="CG66" s="16">
        <v>0.36</v>
      </c>
      <c r="CH66" s="16">
        <v>0.34</v>
      </c>
      <c r="CI66" s="16">
        <v>0.3</v>
      </c>
      <c r="CJ66" s="16">
        <v>0.44</v>
      </c>
      <c r="CK66" s="16">
        <v>0.45</v>
      </c>
      <c r="CM66" s="40">
        <v>0.44</v>
      </c>
      <c r="CN66" s="40">
        <v>0.52</v>
      </c>
      <c r="CO66" s="40">
        <v>0.56000000000000005</v>
      </c>
      <c r="CP66" s="40">
        <v>0.37</v>
      </c>
      <c r="CQ66" s="40">
        <v>0.34</v>
      </c>
      <c r="CR66" s="40">
        <v>0.38</v>
      </c>
      <c r="CS66" s="40">
        <v>0.35</v>
      </c>
      <c r="CT66" s="40">
        <v>0.36</v>
      </c>
      <c r="CU66" s="40">
        <v>0.35</v>
      </c>
      <c r="CV66" s="40">
        <v>0.72</v>
      </c>
      <c r="CW66" s="40">
        <v>0.61</v>
      </c>
      <c r="CX66" s="40">
        <v>0.35</v>
      </c>
      <c r="CY66" s="40">
        <v>0.38</v>
      </c>
      <c r="CZ66" s="40">
        <v>0.3</v>
      </c>
      <c r="DA66" s="40">
        <v>0.41</v>
      </c>
      <c r="DB66" s="40">
        <v>0.37</v>
      </c>
      <c r="DC66" s="40">
        <v>0.32</v>
      </c>
      <c r="DD66" s="40">
        <v>0.44</v>
      </c>
      <c r="DE66" s="40">
        <v>0.34</v>
      </c>
      <c r="DF66" s="40">
        <v>0.49</v>
      </c>
      <c r="DG66" s="40">
        <v>0.54</v>
      </c>
      <c r="DH66" s="40">
        <v>0.44</v>
      </c>
      <c r="DI66" s="40">
        <v>0.44</v>
      </c>
      <c r="DJ66" s="40">
        <v>0.45</v>
      </c>
      <c r="DK66" s="40">
        <v>0.53</v>
      </c>
      <c r="DL66" s="40">
        <v>0.7</v>
      </c>
      <c r="DM66" s="40">
        <v>0.52</v>
      </c>
      <c r="DN66" s="40">
        <v>0.5</v>
      </c>
      <c r="DO66" s="40">
        <v>0.47</v>
      </c>
      <c r="DP66" s="40">
        <v>0.43</v>
      </c>
      <c r="DQ66" s="40">
        <v>0.38</v>
      </c>
      <c r="DR66" s="40">
        <v>0.48</v>
      </c>
      <c r="DS66" s="16"/>
      <c r="DT66" s="16">
        <v>0.39</v>
      </c>
      <c r="DU66" s="16">
        <v>0.37</v>
      </c>
      <c r="DV66" s="16">
        <v>0.37</v>
      </c>
      <c r="DW66" s="16">
        <v>0.37</v>
      </c>
      <c r="DX66" s="16">
        <v>0.69</v>
      </c>
      <c r="DY66" s="16">
        <v>0.43</v>
      </c>
      <c r="DZ66" s="16">
        <v>0.51</v>
      </c>
      <c r="EA66" s="16">
        <v>0.35</v>
      </c>
      <c r="EB66" s="16">
        <v>0.34</v>
      </c>
      <c r="EC66" s="16">
        <v>0.32</v>
      </c>
      <c r="ED66" s="16">
        <v>0.42</v>
      </c>
      <c r="EE66" s="16">
        <v>0.28999999999999998</v>
      </c>
      <c r="EF66" s="16">
        <v>0.38</v>
      </c>
      <c r="EG66" s="16"/>
      <c r="EH66" s="16">
        <v>0.28999999999999998</v>
      </c>
      <c r="EI66" s="16">
        <v>0.31</v>
      </c>
      <c r="EJ66" s="16">
        <v>0.28000000000000003</v>
      </c>
      <c r="EK66" s="16">
        <v>0.25</v>
      </c>
      <c r="EL66" s="16">
        <v>0.27</v>
      </c>
      <c r="EM66" s="16">
        <v>0.2</v>
      </c>
      <c r="EN66" s="16">
        <v>0.26</v>
      </c>
      <c r="EO66" s="16">
        <v>0.28999999999999998</v>
      </c>
      <c r="EP66" s="16">
        <v>0.23</v>
      </c>
      <c r="EQ66" s="16">
        <v>0.24</v>
      </c>
      <c r="ER66" s="16">
        <v>0.31</v>
      </c>
      <c r="ES66" s="16">
        <v>0.28999999999999998</v>
      </c>
      <c r="ET66" s="16">
        <v>0.31</v>
      </c>
      <c r="EU66" s="16">
        <v>0.33</v>
      </c>
      <c r="EV66" s="16">
        <v>0.34</v>
      </c>
      <c r="EW66" s="16">
        <v>0.46</v>
      </c>
      <c r="EX66" s="16">
        <v>0.28999999999999998</v>
      </c>
      <c r="EY66" s="16">
        <v>0.35</v>
      </c>
      <c r="EZ66" s="16">
        <v>0.21</v>
      </c>
      <c r="FA66" s="16"/>
      <c r="FB66" s="16">
        <v>0.35</v>
      </c>
      <c r="FC66" s="16">
        <v>0.41</v>
      </c>
      <c r="FD66" s="16">
        <v>0.44</v>
      </c>
      <c r="FE66" s="16">
        <v>0.5</v>
      </c>
      <c r="FF66" s="16">
        <v>0.32</v>
      </c>
      <c r="FG66" s="16">
        <v>0.38</v>
      </c>
      <c r="FI66" s="16">
        <v>0.63</v>
      </c>
      <c r="FJ66" s="16">
        <v>0.36</v>
      </c>
      <c r="FK66" s="16">
        <v>0.46</v>
      </c>
      <c r="FL66" s="16">
        <v>0.37</v>
      </c>
      <c r="FM66" s="16">
        <v>0.32</v>
      </c>
      <c r="FN66" s="16">
        <v>0.27</v>
      </c>
      <c r="FO66" s="16">
        <v>0.26</v>
      </c>
      <c r="FP66" s="16">
        <v>0.22</v>
      </c>
      <c r="FQ66" s="16">
        <v>0.52</v>
      </c>
      <c r="FR66" s="16">
        <v>0.24</v>
      </c>
      <c r="FS66" s="16">
        <v>0.24</v>
      </c>
      <c r="FT66" s="16">
        <v>0.21</v>
      </c>
      <c r="FU66" s="16">
        <v>0.28999999999999998</v>
      </c>
      <c r="FV66" s="16">
        <v>0.22</v>
      </c>
      <c r="FW66" s="16">
        <v>0.19</v>
      </c>
      <c r="FX66" s="16">
        <v>0.19</v>
      </c>
      <c r="FY66" s="16">
        <v>0.31</v>
      </c>
      <c r="FZ66" s="16">
        <v>0.26</v>
      </c>
      <c r="GA66" s="16">
        <v>0.31</v>
      </c>
      <c r="GB66" s="16">
        <v>0.27</v>
      </c>
      <c r="GC66" s="16">
        <v>0.28999999999999998</v>
      </c>
      <c r="GD66" s="16">
        <v>0.26</v>
      </c>
      <c r="GE66" s="16">
        <v>0.23</v>
      </c>
      <c r="GF66" s="16">
        <v>0.27</v>
      </c>
      <c r="GG66" s="16">
        <v>0.34</v>
      </c>
      <c r="GH66" s="16">
        <v>0.26</v>
      </c>
      <c r="GI66" s="16">
        <v>0.28000000000000003</v>
      </c>
      <c r="GJ66" s="16"/>
      <c r="GK66" s="16">
        <v>0.42</v>
      </c>
      <c r="GL66" s="16">
        <v>0.23</v>
      </c>
      <c r="GM66" s="16">
        <v>0.32</v>
      </c>
      <c r="GN66" s="16">
        <v>0.23</v>
      </c>
      <c r="GO66" s="16">
        <v>0.22</v>
      </c>
      <c r="GP66" s="16">
        <v>0.3</v>
      </c>
      <c r="GQ66" s="16">
        <v>0.22</v>
      </c>
      <c r="GR66" s="16">
        <v>0.28000000000000003</v>
      </c>
      <c r="GS66" s="16">
        <v>0.2</v>
      </c>
      <c r="GT66" s="16">
        <v>0.21</v>
      </c>
      <c r="GU66" s="16">
        <v>0.51</v>
      </c>
      <c r="GV66" s="16">
        <v>0.28000000000000003</v>
      </c>
      <c r="GW66" s="16">
        <v>0.2</v>
      </c>
    </row>
    <row r="67" spans="1:205" x14ac:dyDescent="0.25">
      <c r="A67" t="s">
        <v>150</v>
      </c>
      <c r="B67" s="16">
        <v>252.7</v>
      </c>
      <c r="C67" s="16">
        <v>235.7</v>
      </c>
      <c r="D67" s="16">
        <v>245</v>
      </c>
      <c r="E67" s="16">
        <v>243.8</v>
      </c>
      <c r="F67" s="16">
        <v>254</v>
      </c>
      <c r="G67" s="16">
        <v>565</v>
      </c>
      <c r="H67" s="16">
        <v>555</v>
      </c>
      <c r="I67" s="16">
        <v>578</v>
      </c>
      <c r="J67" s="16">
        <v>542</v>
      </c>
      <c r="K67" s="16">
        <v>557</v>
      </c>
      <c r="L67" s="16">
        <v>569</v>
      </c>
      <c r="M67" s="16">
        <v>597</v>
      </c>
      <c r="N67" s="16">
        <v>627</v>
      </c>
      <c r="O67" s="16">
        <v>584</v>
      </c>
      <c r="P67" s="16">
        <v>567</v>
      </c>
      <c r="Q67" s="16">
        <v>568</v>
      </c>
      <c r="R67" s="16">
        <v>571</v>
      </c>
      <c r="S67" s="16">
        <v>539</v>
      </c>
      <c r="T67" s="16">
        <v>557</v>
      </c>
      <c r="U67" s="16">
        <v>572</v>
      </c>
      <c r="V67" s="16"/>
      <c r="W67" s="16">
        <v>113.5</v>
      </c>
      <c r="X67" s="16">
        <v>118.7</v>
      </c>
      <c r="Y67" s="16">
        <v>116.2</v>
      </c>
      <c r="Z67" s="16">
        <v>364</v>
      </c>
      <c r="AA67" s="16">
        <v>368</v>
      </c>
      <c r="AB67" s="16">
        <v>371</v>
      </c>
      <c r="AC67" s="16">
        <v>359</v>
      </c>
      <c r="AD67" s="16">
        <v>367</v>
      </c>
      <c r="AE67" s="16">
        <v>377</v>
      </c>
      <c r="AF67" s="16">
        <v>374</v>
      </c>
      <c r="AG67" s="16">
        <v>382</v>
      </c>
      <c r="AH67" s="16">
        <v>374</v>
      </c>
      <c r="AI67" s="16">
        <v>378</v>
      </c>
      <c r="AJ67" s="16">
        <v>366</v>
      </c>
      <c r="AK67" s="16">
        <v>361</v>
      </c>
      <c r="AL67" s="16">
        <v>358</v>
      </c>
      <c r="AM67" s="16">
        <v>378</v>
      </c>
      <c r="AN67" s="16">
        <v>369</v>
      </c>
      <c r="AO67" s="16">
        <v>384</v>
      </c>
      <c r="AP67" s="16">
        <v>360</v>
      </c>
      <c r="AQ67" s="16">
        <v>370</v>
      </c>
      <c r="AS67" s="16">
        <v>199</v>
      </c>
      <c r="AT67" s="16">
        <v>177</v>
      </c>
      <c r="AU67" s="16">
        <v>194</v>
      </c>
      <c r="AV67" s="16">
        <v>199</v>
      </c>
      <c r="AW67" s="16">
        <v>173</v>
      </c>
      <c r="AX67" s="16">
        <v>177</v>
      </c>
      <c r="AY67" s="16">
        <v>561</v>
      </c>
      <c r="AZ67" s="16">
        <v>576</v>
      </c>
      <c r="BA67" s="16">
        <v>532</v>
      </c>
      <c r="BB67" s="16">
        <v>595</v>
      </c>
      <c r="BC67" s="16">
        <v>577</v>
      </c>
      <c r="BD67" s="16">
        <v>398</v>
      </c>
      <c r="BE67" s="16">
        <v>583</v>
      </c>
      <c r="BF67" s="16">
        <v>568</v>
      </c>
      <c r="BG67" s="16">
        <v>573</v>
      </c>
      <c r="BH67" s="16">
        <v>545</v>
      </c>
      <c r="BI67" s="16">
        <v>578</v>
      </c>
      <c r="BJ67" s="16">
        <v>541</v>
      </c>
      <c r="BK67" s="16">
        <v>561</v>
      </c>
      <c r="BL67" s="16">
        <v>570</v>
      </c>
      <c r="BM67" s="16">
        <v>554</v>
      </c>
      <c r="BN67" s="16">
        <v>626</v>
      </c>
      <c r="BO67" s="16">
        <v>573</v>
      </c>
      <c r="BQ67" s="16">
        <v>282</v>
      </c>
      <c r="BR67" s="16">
        <v>314</v>
      </c>
      <c r="BS67" s="16">
        <v>295</v>
      </c>
      <c r="BT67" s="16">
        <v>304</v>
      </c>
      <c r="BU67" s="16">
        <v>270</v>
      </c>
      <c r="BV67" s="16">
        <v>749</v>
      </c>
      <c r="BW67" s="16">
        <v>819</v>
      </c>
      <c r="BX67" s="16">
        <v>309</v>
      </c>
      <c r="BY67" s="16">
        <v>701</v>
      </c>
      <c r="BZ67" s="16">
        <v>801</v>
      </c>
      <c r="CA67" s="16">
        <v>736</v>
      </c>
      <c r="CB67" s="16">
        <v>736</v>
      </c>
      <c r="CC67" s="16">
        <v>870</v>
      </c>
      <c r="CD67" s="16">
        <v>638</v>
      </c>
      <c r="CE67" s="16">
        <v>131</v>
      </c>
      <c r="CF67" s="16">
        <v>755</v>
      </c>
      <c r="CG67" s="16">
        <v>771</v>
      </c>
      <c r="CH67" s="16">
        <v>751</v>
      </c>
      <c r="CI67" s="16">
        <v>733</v>
      </c>
      <c r="CJ67" s="16">
        <v>596</v>
      </c>
      <c r="CK67" s="16">
        <v>334</v>
      </c>
      <c r="CM67" s="40">
        <v>172</v>
      </c>
      <c r="CN67" s="40">
        <v>193</v>
      </c>
      <c r="CO67" s="40">
        <v>203</v>
      </c>
      <c r="CP67" s="40">
        <v>189</v>
      </c>
      <c r="CQ67" s="40">
        <v>219</v>
      </c>
      <c r="CR67" s="40">
        <v>203</v>
      </c>
      <c r="CS67" s="40">
        <v>210</v>
      </c>
      <c r="CT67" s="40">
        <v>215</v>
      </c>
      <c r="CU67" s="40">
        <v>184</v>
      </c>
      <c r="CV67" s="40">
        <v>227</v>
      </c>
      <c r="CW67" s="40">
        <v>243</v>
      </c>
      <c r="CX67" s="40">
        <v>216</v>
      </c>
      <c r="CY67" s="40">
        <v>195</v>
      </c>
      <c r="CZ67" s="40">
        <v>181</v>
      </c>
      <c r="DA67" s="40">
        <v>553</v>
      </c>
      <c r="DB67" s="40">
        <v>531</v>
      </c>
      <c r="DC67" s="40">
        <v>545</v>
      </c>
      <c r="DD67" s="40">
        <v>503</v>
      </c>
      <c r="DE67" s="40">
        <v>483</v>
      </c>
      <c r="DF67" s="40">
        <v>469</v>
      </c>
      <c r="DG67" s="40">
        <v>553</v>
      </c>
      <c r="DH67" s="40">
        <v>489</v>
      </c>
      <c r="DI67" s="40">
        <v>514</v>
      </c>
      <c r="DJ67" s="40">
        <v>497</v>
      </c>
      <c r="DK67" s="40">
        <v>537</v>
      </c>
      <c r="DL67" s="40">
        <v>531</v>
      </c>
      <c r="DM67" s="40">
        <v>538</v>
      </c>
      <c r="DN67" s="40">
        <v>502</v>
      </c>
      <c r="DO67" s="40">
        <v>515</v>
      </c>
      <c r="DP67" s="40">
        <v>489</v>
      </c>
      <c r="DQ67" s="40">
        <v>508</v>
      </c>
      <c r="DR67" s="40">
        <v>536</v>
      </c>
      <c r="DS67" s="16"/>
      <c r="DT67" s="16">
        <v>556</v>
      </c>
      <c r="DU67" s="16">
        <v>574</v>
      </c>
      <c r="DV67" s="16">
        <v>557</v>
      </c>
      <c r="DW67" s="16">
        <v>554</v>
      </c>
      <c r="DX67" s="16">
        <v>565</v>
      </c>
      <c r="DY67" s="16">
        <v>545</v>
      </c>
      <c r="DZ67" s="16">
        <v>569</v>
      </c>
      <c r="EA67" s="16">
        <v>562</v>
      </c>
      <c r="EB67" s="16">
        <v>546</v>
      </c>
      <c r="EC67" s="16">
        <v>551</v>
      </c>
      <c r="ED67" s="16">
        <v>554</v>
      </c>
      <c r="EE67" s="16">
        <v>532</v>
      </c>
      <c r="EF67" s="16">
        <v>507</v>
      </c>
      <c r="EG67" s="16"/>
      <c r="EH67" s="16">
        <v>611</v>
      </c>
      <c r="EI67" s="16">
        <v>634</v>
      </c>
      <c r="EJ67" s="16">
        <v>632</v>
      </c>
      <c r="EK67" s="16">
        <v>623</v>
      </c>
      <c r="EL67" s="16">
        <v>632</v>
      </c>
      <c r="EM67" s="16">
        <v>614</v>
      </c>
      <c r="EN67" s="16">
        <v>616</v>
      </c>
      <c r="EO67" s="16">
        <v>618</v>
      </c>
      <c r="EP67" s="16">
        <v>623</v>
      </c>
      <c r="EQ67" s="16">
        <v>619</v>
      </c>
      <c r="ER67" s="16">
        <v>625</v>
      </c>
      <c r="ES67" s="16">
        <v>644</v>
      </c>
      <c r="ET67" s="16">
        <v>621</v>
      </c>
      <c r="EU67" s="16">
        <v>624</v>
      </c>
      <c r="EV67" s="16">
        <v>634</v>
      </c>
      <c r="EW67" s="16">
        <v>636</v>
      </c>
      <c r="EX67" s="16">
        <v>650</v>
      </c>
      <c r="EY67" s="16">
        <v>644</v>
      </c>
      <c r="EZ67" s="16">
        <v>641</v>
      </c>
      <c r="FA67" s="16"/>
      <c r="FB67" s="16">
        <v>373</v>
      </c>
      <c r="FC67" s="16">
        <v>582</v>
      </c>
      <c r="FD67" s="16">
        <v>530</v>
      </c>
      <c r="FE67" s="16">
        <v>551</v>
      </c>
      <c r="FF67" s="16">
        <v>538</v>
      </c>
      <c r="FG67" s="16">
        <v>502</v>
      </c>
      <c r="FI67" s="16">
        <v>225</v>
      </c>
      <c r="FJ67" s="16">
        <v>112.1</v>
      </c>
      <c r="FK67" s="16">
        <v>146.9</v>
      </c>
      <c r="FL67" s="16">
        <v>18.399999999999999</v>
      </c>
      <c r="FM67" s="16">
        <v>78.599999999999994</v>
      </c>
      <c r="FN67" s="16">
        <v>508</v>
      </c>
      <c r="FO67" s="16">
        <v>537</v>
      </c>
      <c r="FP67" s="16">
        <v>269</v>
      </c>
      <c r="FQ67" s="16">
        <v>224</v>
      </c>
      <c r="FR67" s="16">
        <v>562</v>
      </c>
      <c r="FS67" s="16">
        <v>411</v>
      </c>
      <c r="FT67" s="16">
        <v>522</v>
      </c>
      <c r="FU67" s="16">
        <v>430</v>
      </c>
      <c r="FV67" s="16">
        <v>491</v>
      </c>
      <c r="FW67" s="16">
        <v>509</v>
      </c>
      <c r="FX67" s="16">
        <v>484</v>
      </c>
      <c r="FY67" s="16">
        <v>320</v>
      </c>
      <c r="FZ67" s="16">
        <v>390</v>
      </c>
      <c r="GA67" s="16">
        <v>380</v>
      </c>
      <c r="GB67" s="16">
        <v>394</v>
      </c>
      <c r="GC67" s="16">
        <v>458</v>
      </c>
      <c r="GD67" s="16">
        <v>130.9</v>
      </c>
      <c r="GE67" s="16">
        <v>255</v>
      </c>
      <c r="GF67" s="16">
        <v>555</v>
      </c>
      <c r="GG67" s="16">
        <v>468</v>
      </c>
      <c r="GH67" s="16">
        <v>541</v>
      </c>
      <c r="GI67" s="16">
        <v>584</v>
      </c>
      <c r="GJ67" s="16"/>
      <c r="GK67" s="16">
        <v>608</v>
      </c>
      <c r="GL67" s="16">
        <v>1058</v>
      </c>
      <c r="GM67" s="16">
        <v>770</v>
      </c>
      <c r="GN67" s="16">
        <v>873</v>
      </c>
      <c r="GO67" s="16">
        <v>736</v>
      </c>
      <c r="GP67" s="16">
        <v>486</v>
      </c>
      <c r="GQ67" s="16">
        <v>886</v>
      </c>
      <c r="GR67" s="16">
        <v>1014</v>
      </c>
      <c r="GS67" s="16">
        <v>801</v>
      </c>
      <c r="GT67" s="16">
        <v>941</v>
      </c>
      <c r="GU67" s="16">
        <v>590</v>
      </c>
      <c r="GV67" s="16">
        <v>777</v>
      </c>
      <c r="GW67" s="16">
        <v>960</v>
      </c>
    </row>
    <row r="68" spans="1:205" x14ac:dyDescent="0.25">
      <c r="A68" t="s">
        <v>151</v>
      </c>
      <c r="B68" s="16">
        <v>9.1999999999999993</v>
      </c>
      <c r="C68" s="16">
        <v>9</v>
      </c>
      <c r="D68" s="16">
        <v>10</v>
      </c>
      <c r="E68" s="16">
        <v>6.5</v>
      </c>
      <c r="F68" s="16">
        <v>11</v>
      </c>
      <c r="G68" s="16">
        <v>30</v>
      </c>
      <c r="H68" s="16">
        <v>28</v>
      </c>
      <c r="I68" s="16">
        <v>23</v>
      </c>
      <c r="J68" s="16">
        <v>19</v>
      </c>
      <c r="K68" s="16">
        <v>23</v>
      </c>
      <c r="L68" s="16">
        <v>19</v>
      </c>
      <c r="M68" s="16">
        <v>17</v>
      </c>
      <c r="N68" s="16">
        <v>58</v>
      </c>
      <c r="O68" s="16">
        <v>23</v>
      </c>
      <c r="P68" s="16">
        <v>21</v>
      </c>
      <c r="Q68" s="16">
        <v>28</v>
      </c>
      <c r="R68" s="16">
        <v>16</v>
      </c>
      <c r="S68" s="16">
        <v>14</v>
      </c>
      <c r="T68" s="16">
        <v>28</v>
      </c>
      <c r="U68" s="16">
        <v>24</v>
      </c>
      <c r="V68" s="16"/>
      <c r="W68" s="16">
        <v>5.5</v>
      </c>
      <c r="X68" s="16">
        <v>6.5</v>
      </c>
      <c r="Y68" s="16">
        <v>4.9000000000000004</v>
      </c>
      <c r="Z68" s="16">
        <v>21</v>
      </c>
      <c r="AA68" s="16">
        <v>15</v>
      </c>
      <c r="AB68" s="16">
        <v>23</v>
      </c>
      <c r="AC68" s="16">
        <v>14</v>
      </c>
      <c r="AD68" s="16">
        <v>13</v>
      </c>
      <c r="AE68" s="16">
        <v>22</v>
      </c>
      <c r="AF68" s="16">
        <v>22</v>
      </c>
      <c r="AG68" s="16">
        <v>17</v>
      </c>
      <c r="AH68" s="16">
        <v>19</v>
      </c>
      <c r="AI68" s="16">
        <v>20</v>
      </c>
      <c r="AJ68" s="16">
        <v>17</v>
      </c>
      <c r="AK68" s="16">
        <v>17</v>
      </c>
      <c r="AL68" s="16">
        <v>20</v>
      </c>
      <c r="AM68" s="16">
        <v>16</v>
      </c>
      <c r="AN68" s="16">
        <v>24</v>
      </c>
      <c r="AO68" s="16">
        <v>55</v>
      </c>
      <c r="AP68" s="16">
        <v>28</v>
      </c>
      <c r="AQ68" s="16">
        <v>20</v>
      </c>
      <c r="AS68" s="16">
        <v>16</v>
      </c>
      <c r="AT68" s="16">
        <v>18</v>
      </c>
      <c r="AU68" s="16">
        <v>11</v>
      </c>
      <c r="AV68" s="16">
        <v>16</v>
      </c>
      <c r="AW68" s="16">
        <v>12</v>
      </c>
      <c r="AX68" s="16">
        <v>11</v>
      </c>
      <c r="AY68" s="16">
        <v>41</v>
      </c>
      <c r="AZ68" s="16">
        <v>36</v>
      </c>
      <c r="BA68" s="16">
        <v>26</v>
      </c>
      <c r="BB68" s="16">
        <v>42</v>
      </c>
      <c r="BC68" s="16">
        <v>44</v>
      </c>
      <c r="BD68" s="16">
        <v>27</v>
      </c>
      <c r="BE68" s="16">
        <v>32</v>
      </c>
      <c r="BF68" s="16">
        <v>37</v>
      </c>
      <c r="BG68" s="16">
        <v>45</v>
      </c>
      <c r="BH68" s="16">
        <v>32</v>
      </c>
      <c r="BI68" s="16">
        <v>60</v>
      </c>
      <c r="BJ68" s="16">
        <v>51</v>
      </c>
      <c r="BK68" s="16">
        <v>46</v>
      </c>
      <c r="BL68" s="16">
        <v>34</v>
      </c>
      <c r="BM68" s="16">
        <v>49</v>
      </c>
      <c r="BN68" s="16">
        <v>84</v>
      </c>
      <c r="BO68" s="16">
        <v>50</v>
      </c>
      <c r="BQ68" s="16">
        <v>15</v>
      </c>
      <c r="BR68" s="16">
        <v>26</v>
      </c>
      <c r="BS68" s="16">
        <v>23</v>
      </c>
      <c r="BT68" s="16">
        <v>28</v>
      </c>
      <c r="BU68" s="16">
        <v>19</v>
      </c>
      <c r="BV68" s="16">
        <v>44</v>
      </c>
      <c r="BW68" s="16">
        <v>60</v>
      </c>
      <c r="BX68" s="16">
        <v>20</v>
      </c>
      <c r="BY68" s="16">
        <v>36</v>
      </c>
      <c r="BZ68" s="16">
        <v>52</v>
      </c>
      <c r="CA68" s="16">
        <v>39</v>
      </c>
      <c r="CB68" s="16">
        <v>49</v>
      </c>
      <c r="CC68" s="16">
        <v>110</v>
      </c>
      <c r="CD68" s="16">
        <v>83</v>
      </c>
      <c r="CE68" s="16">
        <v>15</v>
      </c>
      <c r="CF68" s="16">
        <v>46</v>
      </c>
      <c r="CG68" s="16">
        <v>31</v>
      </c>
      <c r="CH68" s="16">
        <v>54</v>
      </c>
      <c r="CI68" s="16">
        <v>47</v>
      </c>
      <c r="CJ68" s="16">
        <v>29</v>
      </c>
      <c r="CK68" s="16">
        <v>18</v>
      </c>
      <c r="CM68" s="40">
        <v>11</v>
      </c>
      <c r="CN68" s="40">
        <v>17</v>
      </c>
      <c r="CO68" s="40">
        <v>22</v>
      </c>
      <c r="CP68" s="40">
        <v>12</v>
      </c>
      <c r="CQ68" s="40">
        <v>20</v>
      </c>
      <c r="CR68" s="40">
        <v>17</v>
      </c>
      <c r="CS68" s="40">
        <v>29</v>
      </c>
      <c r="CT68" s="40">
        <v>32</v>
      </c>
      <c r="CU68" s="40">
        <v>20</v>
      </c>
      <c r="CV68" s="40">
        <v>44</v>
      </c>
      <c r="CW68" s="40">
        <v>41</v>
      </c>
      <c r="CX68" s="40">
        <v>14</v>
      </c>
      <c r="CY68" s="40">
        <v>11</v>
      </c>
      <c r="CZ68" s="40">
        <v>13</v>
      </c>
      <c r="DA68" s="40">
        <v>28</v>
      </c>
      <c r="DB68" s="40">
        <v>37</v>
      </c>
      <c r="DC68" s="40">
        <v>36</v>
      </c>
      <c r="DD68" s="40">
        <v>62</v>
      </c>
      <c r="DE68" s="40">
        <v>32</v>
      </c>
      <c r="DF68" s="40">
        <v>44</v>
      </c>
      <c r="DG68" s="40">
        <v>37</v>
      </c>
      <c r="DH68" s="40">
        <v>34</v>
      </c>
      <c r="DI68" s="40">
        <v>33</v>
      </c>
      <c r="DJ68" s="40">
        <v>36</v>
      </c>
      <c r="DK68" s="40">
        <v>50</v>
      </c>
      <c r="DL68" s="40">
        <v>66</v>
      </c>
      <c r="DM68" s="40">
        <v>53</v>
      </c>
      <c r="DN68" s="40">
        <v>41</v>
      </c>
      <c r="DO68" s="40">
        <v>36</v>
      </c>
      <c r="DP68" s="40">
        <v>27</v>
      </c>
      <c r="DQ68" s="40">
        <v>54</v>
      </c>
      <c r="DR68" s="40">
        <v>79</v>
      </c>
      <c r="DS68" s="16"/>
      <c r="DT68" s="16">
        <v>20</v>
      </c>
      <c r="DU68" s="16">
        <v>22</v>
      </c>
      <c r="DV68" s="16">
        <v>17</v>
      </c>
      <c r="DW68" s="16">
        <v>21</v>
      </c>
      <c r="DX68" s="16">
        <v>43</v>
      </c>
      <c r="DY68" s="16">
        <v>26</v>
      </c>
      <c r="DZ68" s="16">
        <v>35</v>
      </c>
      <c r="EA68" s="16">
        <v>16</v>
      </c>
      <c r="EB68" s="16">
        <v>17</v>
      </c>
      <c r="EC68" s="16">
        <v>13</v>
      </c>
      <c r="ED68" s="16">
        <v>16</v>
      </c>
      <c r="EE68" s="16">
        <v>18</v>
      </c>
      <c r="EF68" s="16">
        <v>27</v>
      </c>
      <c r="EG68" s="16"/>
      <c r="EH68" s="16">
        <v>22</v>
      </c>
      <c r="EI68" s="16">
        <v>22</v>
      </c>
      <c r="EJ68" s="16">
        <v>19</v>
      </c>
      <c r="EK68" s="16">
        <v>28</v>
      </c>
      <c r="EL68" s="16">
        <v>16</v>
      </c>
      <c r="EM68" s="16">
        <v>23</v>
      </c>
      <c r="EN68" s="16">
        <v>19</v>
      </c>
      <c r="EO68" s="16">
        <v>23</v>
      </c>
      <c r="EP68" s="16">
        <v>19</v>
      </c>
      <c r="EQ68" s="16">
        <v>21</v>
      </c>
      <c r="ER68" s="16">
        <v>23</v>
      </c>
      <c r="ES68" s="16">
        <v>25</v>
      </c>
      <c r="ET68" s="16">
        <v>28</v>
      </c>
      <c r="EU68" s="16">
        <v>22</v>
      </c>
      <c r="EV68" s="16">
        <v>24</v>
      </c>
      <c r="EW68" s="16">
        <v>32</v>
      </c>
      <c r="EX68" s="16">
        <v>21</v>
      </c>
      <c r="EY68" s="16">
        <v>28</v>
      </c>
      <c r="EZ68" s="16">
        <v>34</v>
      </c>
      <c r="FA68" s="16"/>
      <c r="FB68" s="16">
        <v>19</v>
      </c>
      <c r="FC68" s="16">
        <v>22</v>
      </c>
      <c r="FD68" s="16">
        <v>18</v>
      </c>
      <c r="FE68" s="16">
        <v>19</v>
      </c>
      <c r="FF68" s="16">
        <v>30</v>
      </c>
      <c r="FG68" s="16">
        <v>23</v>
      </c>
      <c r="FI68" s="16">
        <v>17</v>
      </c>
      <c r="FJ68" s="16">
        <v>9.1999999999999993</v>
      </c>
      <c r="FK68" s="16">
        <v>9.1</v>
      </c>
      <c r="FL68" s="16">
        <v>1.4</v>
      </c>
      <c r="FM68" s="16">
        <v>5.6</v>
      </c>
      <c r="FN68" s="16">
        <v>28</v>
      </c>
      <c r="FO68" s="16">
        <v>65</v>
      </c>
      <c r="FP68" s="16">
        <v>32</v>
      </c>
      <c r="FQ68" s="16">
        <v>33</v>
      </c>
      <c r="FR68" s="16">
        <v>85</v>
      </c>
      <c r="FS68" s="16">
        <v>39</v>
      </c>
      <c r="FT68" s="16">
        <v>32</v>
      </c>
      <c r="FU68" s="16">
        <v>47</v>
      </c>
      <c r="FV68" s="16">
        <v>29</v>
      </c>
      <c r="FW68" s="16">
        <v>40</v>
      </c>
      <c r="FX68" s="16">
        <v>24</v>
      </c>
      <c r="FY68" s="16">
        <v>22</v>
      </c>
      <c r="FZ68" s="16">
        <v>36</v>
      </c>
      <c r="GA68" s="16">
        <v>26</v>
      </c>
      <c r="GB68" s="16">
        <v>43</v>
      </c>
      <c r="GC68" s="16">
        <v>24</v>
      </c>
      <c r="GD68" s="16">
        <v>6</v>
      </c>
      <c r="GE68" s="16">
        <v>20</v>
      </c>
      <c r="GF68" s="16">
        <v>84</v>
      </c>
      <c r="GG68" s="16">
        <v>34</v>
      </c>
      <c r="GH68" s="16">
        <v>65</v>
      </c>
      <c r="GI68" s="16">
        <v>68</v>
      </c>
      <c r="GJ68" s="16"/>
      <c r="GK68" s="16">
        <v>22</v>
      </c>
      <c r="GL68" s="16">
        <v>34</v>
      </c>
      <c r="GM68" s="16">
        <v>37</v>
      </c>
      <c r="GN68" s="16">
        <v>35</v>
      </c>
      <c r="GO68" s="16">
        <v>31</v>
      </c>
      <c r="GP68" s="16">
        <v>16</v>
      </c>
      <c r="GQ68" s="16">
        <v>42</v>
      </c>
      <c r="GR68" s="16">
        <v>43</v>
      </c>
      <c r="GS68" s="16">
        <v>64</v>
      </c>
      <c r="GT68" s="16">
        <v>77</v>
      </c>
      <c r="GU68" s="16">
        <v>25</v>
      </c>
      <c r="GV68" s="16">
        <v>35</v>
      </c>
      <c r="GW68" s="16">
        <v>36</v>
      </c>
    </row>
    <row r="69" spans="1:205" x14ac:dyDescent="0.25">
      <c r="A69" t="s">
        <v>152</v>
      </c>
      <c r="B69" s="16">
        <v>42.9</v>
      </c>
      <c r="C69" s="16">
        <v>38.299999999999997</v>
      </c>
      <c r="D69" s="16">
        <v>39</v>
      </c>
      <c r="E69" s="16">
        <v>39.6</v>
      </c>
      <c r="F69" s="16">
        <v>40.799999999999997</v>
      </c>
      <c r="G69" s="16">
        <v>1.61</v>
      </c>
      <c r="H69" s="16">
        <v>1.38</v>
      </c>
      <c r="I69" s="16">
        <v>1.43</v>
      </c>
      <c r="J69" s="16">
        <v>7.24</v>
      </c>
      <c r="K69" s="16">
        <v>2.36</v>
      </c>
      <c r="L69" s="16">
        <v>1.79</v>
      </c>
      <c r="M69" s="16">
        <v>1.86</v>
      </c>
      <c r="N69" s="16">
        <v>1.4</v>
      </c>
      <c r="O69" s="16">
        <v>1.49</v>
      </c>
      <c r="P69" s="16">
        <v>1.62</v>
      </c>
      <c r="Q69" s="16">
        <v>1.49</v>
      </c>
      <c r="R69" s="16">
        <v>1.35</v>
      </c>
      <c r="S69" s="16">
        <v>1.74</v>
      </c>
      <c r="T69" s="16">
        <v>1.83</v>
      </c>
      <c r="U69" s="16">
        <v>2.29</v>
      </c>
      <c r="V69" s="16"/>
      <c r="W69" s="16">
        <v>41.9</v>
      </c>
      <c r="X69" s="16">
        <v>33.200000000000003</v>
      </c>
      <c r="Y69" s="16">
        <v>38</v>
      </c>
      <c r="Z69" s="16">
        <v>1.37</v>
      </c>
      <c r="AA69" s="16">
        <v>1.1100000000000001</v>
      </c>
      <c r="AB69" s="16">
        <v>1.18</v>
      </c>
      <c r="AC69" s="16">
        <v>1.1599999999999999</v>
      </c>
      <c r="AD69" s="16">
        <v>0.96</v>
      </c>
      <c r="AE69" s="16">
        <v>1.1599999999999999</v>
      </c>
      <c r="AF69" s="16">
        <v>1.04</v>
      </c>
      <c r="AG69" s="16">
        <v>1.48</v>
      </c>
      <c r="AH69" s="16">
        <v>1.08</v>
      </c>
      <c r="AI69" s="16">
        <v>0.99</v>
      </c>
      <c r="AJ69" s="16">
        <v>0.81</v>
      </c>
      <c r="AK69" s="16">
        <v>1.06</v>
      </c>
      <c r="AL69" s="16">
        <v>1.02</v>
      </c>
      <c r="AM69" s="16">
        <v>1.23</v>
      </c>
      <c r="AN69" s="16">
        <v>1.1200000000000001</v>
      </c>
      <c r="AO69" s="16">
        <v>1.46</v>
      </c>
      <c r="AP69" s="16">
        <v>1.1200000000000001</v>
      </c>
      <c r="AQ69" s="16">
        <v>1.087</v>
      </c>
      <c r="AS69" s="16">
        <v>75.2</v>
      </c>
      <c r="AT69" s="16">
        <v>69.2</v>
      </c>
      <c r="AU69" s="16">
        <v>65.2</v>
      </c>
      <c r="AV69" s="16">
        <v>82.5</v>
      </c>
      <c r="AW69" s="16">
        <v>99.8</v>
      </c>
      <c r="AX69" s="16">
        <v>73.7</v>
      </c>
      <c r="AY69" s="16">
        <v>2.37</v>
      </c>
      <c r="AZ69" s="16">
        <v>3.3</v>
      </c>
      <c r="BA69" s="16">
        <v>2.7</v>
      </c>
      <c r="BB69" s="16">
        <v>2.77</v>
      </c>
      <c r="BC69" s="16">
        <v>4.33</v>
      </c>
      <c r="BD69" s="16">
        <v>17.100000000000001</v>
      </c>
      <c r="BE69" s="16">
        <v>2.0499999999999998</v>
      </c>
      <c r="BF69" s="16">
        <v>2.68</v>
      </c>
      <c r="BG69" s="16">
        <v>2.42</v>
      </c>
      <c r="BH69" s="16">
        <v>2.59</v>
      </c>
      <c r="BI69" s="16">
        <v>2.7</v>
      </c>
      <c r="BJ69" s="16">
        <v>2.4900000000000002</v>
      </c>
      <c r="BK69" s="16">
        <v>2.4</v>
      </c>
      <c r="BL69" s="16">
        <v>2.48</v>
      </c>
      <c r="BM69" s="16">
        <v>2.4900000000000002</v>
      </c>
      <c r="BN69" s="16">
        <v>2.91</v>
      </c>
      <c r="BO69" s="16">
        <v>2.6</v>
      </c>
      <c r="BQ69" s="16">
        <v>60.6</v>
      </c>
      <c r="BR69" s="16">
        <v>54.7</v>
      </c>
      <c r="BS69" s="16">
        <v>52</v>
      </c>
      <c r="BT69" s="16">
        <v>62.1</v>
      </c>
      <c r="BU69" s="16">
        <v>48</v>
      </c>
      <c r="BV69" s="16">
        <v>3.62</v>
      </c>
      <c r="BW69" s="16">
        <v>3.38</v>
      </c>
      <c r="BX69" s="16">
        <v>5.95</v>
      </c>
      <c r="BY69" s="16">
        <v>4.8099999999999996</v>
      </c>
      <c r="BZ69" s="16">
        <v>4.4400000000000004</v>
      </c>
      <c r="CA69" s="16">
        <v>3.19</v>
      </c>
      <c r="CB69" s="16">
        <v>127.7</v>
      </c>
      <c r="CC69" s="16">
        <v>2.76</v>
      </c>
      <c r="CD69" s="16">
        <v>59</v>
      </c>
      <c r="CE69" s="16">
        <v>17.899999999999999</v>
      </c>
      <c r="CF69" s="16">
        <v>3.78</v>
      </c>
      <c r="CG69" s="16">
        <v>3.43</v>
      </c>
      <c r="CH69" s="16">
        <v>3.51</v>
      </c>
      <c r="CI69" s="16">
        <v>3.82</v>
      </c>
      <c r="CJ69" s="16">
        <v>3.42</v>
      </c>
      <c r="CK69" s="16">
        <v>5.49</v>
      </c>
      <c r="CM69" s="40">
        <v>23.1</v>
      </c>
      <c r="CN69" s="40">
        <v>25.4</v>
      </c>
      <c r="CO69" s="40">
        <v>24.9</v>
      </c>
      <c r="CP69" s="40">
        <v>29.8</v>
      </c>
      <c r="CQ69" s="40">
        <v>29.1</v>
      </c>
      <c r="CR69" s="40">
        <v>25.4</v>
      </c>
      <c r="CS69" s="40">
        <v>32.4</v>
      </c>
      <c r="CT69" s="40">
        <v>30</v>
      </c>
      <c r="CU69" s="40">
        <v>23.2</v>
      </c>
      <c r="CV69" s="40">
        <v>30.6</v>
      </c>
      <c r="CW69" s="40">
        <v>32.6</v>
      </c>
      <c r="CX69" s="40">
        <v>24.5</v>
      </c>
      <c r="CY69" s="40">
        <v>28.1</v>
      </c>
      <c r="CZ69" s="40">
        <v>26.1</v>
      </c>
      <c r="DA69" s="40">
        <v>1.75</v>
      </c>
      <c r="DB69" s="40">
        <v>1.54</v>
      </c>
      <c r="DC69" s="40">
        <v>1.45</v>
      </c>
      <c r="DD69" s="40">
        <v>2.31</v>
      </c>
      <c r="DE69" s="40">
        <v>1.51</v>
      </c>
      <c r="DF69" s="40">
        <v>1.87</v>
      </c>
      <c r="DG69" s="40">
        <v>1.74</v>
      </c>
      <c r="DH69" s="40">
        <v>2.5</v>
      </c>
      <c r="DI69" s="40">
        <v>1.37</v>
      </c>
      <c r="DJ69" s="40">
        <v>1.47</v>
      </c>
      <c r="DK69" s="40">
        <v>1.85</v>
      </c>
      <c r="DL69" s="16" t="s">
        <v>361</v>
      </c>
      <c r="DM69" s="40">
        <v>1.46</v>
      </c>
      <c r="DN69" s="40">
        <v>1.64</v>
      </c>
      <c r="DO69" s="16" t="s">
        <v>361</v>
      </c>
      <c r="DP69" s="40">
        <v>2.02</v>
      </c>
      <c r="DQ69" s="40">
        <v>1.73</v>
      </c>
      <c r="DR69" s="40">
        <v>2.02</v>
      </c>
      <c r="DS69" s="16"/>
      <c r="DT69" s="16" t="s">
        <v>361</v>
      </c>
      <c r="DU69" s="16">
        <v>0.81200000000000006</v>
      </c>
      <c r="DV69" s="16">
        <v>1.6</v>
      </c>
      <c r="DW69" s="16">
        <v>1.19</v>
      </c>
      <c r="DX69" s="16">
        <v>3.56</v>
      </c>
      <c r="DY69" s="16">
        <v>0.95</v>
      </c>
      <c r="DZ69" s="16">
        <v>1.18</v>
      </c>
      <c r="EA69" s="16">
        <v>1.07</v>
      </c>
      <c r="EB69" s="16">
        <v>0.82</v>
      </c>
      <c r="EC69" s="16">
        <v>1.38</v>
      </c>
      <c r="ED69" s="16">
        <v>1.36</v>
      </c>
      <c r="EE69" s="16">
        <v>1.1200000000000001</v>
      </c>
      <c r="EF69" s="16">
        <v>10.4</v>
      </c>
      <c r="EG69" s="16"/>
      <c r="EH69" s="16">
        <v>2.1800000000000002</v>
      </c>
      <c r="EI69" s="16">
        <v>6.52</v>
      </c>
      <c r="EJ69" s="16">
        <v>3.13</v>
      </c>
      <c r="EK69" s="16">
        <v>2.6</v>
      </c>
      <c r="EL69" s="16">
        <v>1.97</v>
      </c>
      <c r="EM69" s="16">
        <v>1.62</v>
      </c>
      <c r="EN69" s="16">
        <v>3.48</v>
      </c>
      <c r="EO69" s="16">
        <v>2.95</v>
      </c>
      <c r="EP69" s="16" t="s">
        <v>361</v>
      </c>
      <c r="EQ69" s="16">
        <v>6.2</v>
      </c>
      <c r="ER69" s="16">
        <v>2.89</v>
      </c>
      <c r="ES69" s="16">
        <v>3.5</v>
      </c>
      <c r="ET69" s="16">
        <v>3.03</v>
      </c>
      <c r="EU69" s="16">
        <v>2.31</v>
      </c>
      <c r="EV69" s="16">
        <v>2.67</v>
      </c>
      <c r="EW69" s="16">
        <v>3.09</v>
      </c>
      <c r="EX69" s="16">
        <v>3.38</v>
      </c>
      <c r="EY69" s="16">
        <v>3.8</v>
      </c>
      <c r="EZ69" s="16">
        <v>1.43</v>
      </c>
      <c r="FA69" s="16"/>
      <c r="FB69" s="16">
        <v>48</v>
      </c>
      <c r="FC69" s="16">
        <v>2.8</v>
      </c>
      <c r="FD69" s="16">
        <v>2.59</v>
      </c>
      <c r="FE69" s="16">
        <v>3.09</v>
      </c>
      <c r="FF69" s="16">
        <v>2.0299999999999998</v>
      </c>
      <c r="FG69" s="16">
        <v>1.4</v>
      </c>
      <c r="FI69" s="16">
        <v>18.5</v>
      </c>
      <c r="FJ69" s="16">
        <v>37.1</v>
      </c>
      <c r="FK69" s="16">
        <v>26.7</v>
      </c>
      <c r="FL69" s="16">
        <v>30.3</v>
      </c>
      <c r="FM69" s="16">
        <v>15.6</v>
      </c>
      <c r="FN69" s="16">
        <v>19.899999999999999</v>
      </c>
      <c r="FO69" s="16">
        <v>11.8</v>
      </c>
      <c r="FP69" s="16">
        <v>25.4</v>
      </c>
      <c r="FQ69" s="16">
        <v>20.5</v>
      </c>
      <c r="FR69" s="16">
        <v>20.7</v>
      </c>
      <c r="FS69" s="16">
        <v>16.100000000000001</v>
      </c>
      <c r="FT69" s="16">
        <v>18.8</v>
      </c>
      <c r="FU69" s="16">
        <v>18.100000000000001</v>
      </c>
      <c r="FV69" s="16">
        <v>17.399999999999999</v>
      </c>
      <c r="FW69" s="16">
        <v>13</v>
      </c>
      <c r="FX69" s="16">
        <v>48</v>
      </c>
      <c r="FY69" s="16">
        <v>19.3</v>
      </c>
      <c r="FZ69" s="16">
        <v>19.399999999999999</v>
      </c>
      <c r="GA69" s="16">
        <v>78</v>
      </c>
      <c r="GB69" s="16">
        <v>17.100000000000001</v>
      </c>
      <c r="GC69" s="16">
        <v>8.91</v>
      </c>
      <c r="GD69" s="16">
        <v>8.43</v>
      </c>
      <c r="GE69" s="16">
        <v>11.7</v>
      </c>
      <c r="GF69" s="16">
        <v>16</v>
      </c>
      <c r="GG69" s="16">
        <v>11.06</v>
      </c>
      <c r="GH69" s="16">
        <v>12.6</v>
      </c>
      <c r="GI69" s="16">
        <v>16.2</v>
      </c>
      <c r="GJ69" s="16"/>
      <c r="GK69" s="16">
        <v>41.9</v>
      </c>
      <c r="GL69" s="16">
        <v>4.97</v>
      </c>
      <c r="GM69" s="16">
        <v>25.4</v>
      </c>
      <c r="GN69" s="16">
        <v>4.66</v>
      </c>
      <c r="GO69" s="16">
        <v>5.92</v>
      </c>
      <c r="GP69" s="16">
        <v>3.03</v>
      </c>
      <c r="GQ69" s="16">
        <v>7.96</v>
      </c>
      <c r="GR69" s="16">
        <v>7.9</v>
      </c>
      <c r="GS69" s="16">
        <v>2.92</v>
      </c>
      <c r="GT69" s="16">
        <v>2.39</v>
      </c>
      <c r="GU69" s="16">
        <v>45.8</v>
      </c>
      <c r="GV69" s="16">
        <v>15.11</v>
      </c>
      <c r="GW69" s="16">
        <v>4.29</v>
      </c>
    </row>
    <row r="70" spans="1:205" x14ac:dyDescent="0.25">
      <c r="A70" t="s">
        <v>153</v>
      </c>
      <c r="B70" s="16">
        <v>1.5</v>
      </c>
      <c r="C70" s="16">
        <v>1.6</v>
      </c>
      <c r="D70" s="16">
        <v>1.8</v>
      </c>
      <c r="E70" s="16">
        <v>1.4</v>
      </c>
      <c r="F70" s="16">
        <v>1.8</v>
      </c>
      <c r="G70" s="16">
        <v>0.15</v>
      </c>
      <c r="H70" s="16">
        <v>0.13</v>
      </c>
      <c r="I70" s="16">
        <v>0.13</v>
      </c>
      <c r="J70" s="16">
        <v>0.5</v>
      </c>
      <c r="K70" s="16">
        <v>0.16</v>
      </c>
      <c r="L70" s="16">
        <v>0.19</v>
      </c>
      <c r="M70" s="16">
        <v>0.16</v>
      </c>
      <c r="N70" s="16">
        <v>0.25</v>
      </c>
      <c r="O70" s="16">
        <v>0.12</v>
      </c>
      <c r="P70" s="16">
        <v>0.16</v>
      </c>
      <c r="Q70" s="16">
        <v>0.18</v>
      </c>
      <c r="R70" s="16">
        <v>0.13</v>
      </c>
      <c r="S70" s="16">
        <v>0.18</v>
      </c>
      <c r="T70" s="16">
        <v>0.18</v>
      </c>
      <c r="U70" s="16">
        <v>0.2</v>
      </c>
      <c r="V70" s="16"/>
      <c r="W70" s="16">
        <v>2.2000000000000002</v>
      </c>
      <c r="X70" s="16">
        <v>1.8</v>
      </c>
      <c r="Y70" s="16">
        <v>1.7</v>
      </c>
      <c r="Z70" s="16">
        <v>0.16</v>
      </c>
      <c r="AA70" s="16">
        <v>0.16</v>
      </c>
      <c r="AB70" s="16">
        <v>0.14000000000000001</v>
      </c>
      <c r="AC70" s="16">
        <v>0.14000000000000001</v>
      </c>
      <c r="AD70" s="16">
        <v>0.1</v>
      </c>
      <c r="AE70" s="16">
        <v>0.14000000000000001</v>
      </c>
      <c r="AF70" s="16">
        <v>0.11</v>
      </c>
      <c r="AG70" s="16">
        <v>0.18</v>
      </c>
      <c r="AH70" s="16">
        <v>0.15</v>
      </c>
      <c r="AI70" s="16">
        <v>0.12</v>
      </c>
      <c r="AJ70" s="16">
        <v>0.11</v>
      </c>
      <c r="AK70" s="16">
        <v>0.1</v>
      </c>
      <c r="AL70" s="16">
        <v>0.14000000000000001</v>
      </c>
      <c r="AM70" s="16">
        <v>0.11</v>
      </c>
      <c r="AN70" s="16">
        <v>0.14000000000000001</v>
      </c>
      <c r="AO70" s="16">
        <v>0.3</v>
      </c>
      <c r="AP70" s="16">
        <v>0.16</v>
      </c>
      <c r="AQ70" s="16">
        <v>9.9000000000000005E-2</v>
      </c>
      <c r="AS70" s="16">
        <v>7.5</v>
      </c>
      <c r="AT70" s="16">
        <v>7.3</v>
      </c>
      <c r="AU70" s="16">
        <v>3</v>
      </c>
      <c r="AV70" s="16">
        <v>5.4</v>
      </c>
      <c r="AW70" s="16">
        <v>7.6</v>
      </c>
      <c r="AX70" s="16">
        <v>5.4</v>
      </c>
      <c r="AY70" s="16">
        <v>0.23</v>
      </c>
      <c r="AZ70" s="16">
        <v>0.25</v>
      </c>
      <c r="BA70" s="16">
        <v>0.21</v>
      </c>
      <c r="BB70" s="16">
        <v>0.31</v>
      </c>
      <c r="BC70" s="16">
        <v>0.39</v>
      </c>
      <c r="BD70" s="16">
        <v>1.6</v>
      </c>
      <c r="BE70" s="16">
        <v>0.12</v>
      </c>
      <c r="BF70" s="16">
        <v>0.28999999999999998</v>
      </c>
      <c r="BG70" s="16">
        <v>0.26</v>
      </c>
      <c r="BH70" s="16">
        <v>0.23</v>
      </c>
      <c r="BI70" s="16">
        <v>0.28999999999999998</v>
      </c>
      <c r="BJ70" s="16">
        <v>0.36</v>
      </c>
      <c r="BK70" s="16">
        <v>0.3</v>
      </c>
      <c r="BL70" s="16">
        <v>0.34</v>
      </c>
      <c r="BM70" s="16">
        <v>0.4</v>
      </c>
      <c r="BN70" s="16">
        <v>0.51</v>
      </c>
      <c r="BO70" s="16">
        <v>0.26</v>
      </c>
      <c r="BQ70" s="16">
        <v>3.9</v>
      </c>
      <c r="BR70" s="16">
        <v>5.6</v>
      </c>
      <c r="BS70" s="16">
        <v>3.7</v>
      </c>
      <c r="BT70" s="16">
        <v>4.3</v>
      </c>
      <c r="BU70" s="16">
        <v>5.6</v>
      </c>
      <c r="BV70" s="16">
        <v>0.32</v>
      </c>
      <c r="BW70" s="16">
        <v>0.34</v>
      </c>
      <c r="BX70" s="16">
        <v>0.77</v>
      </c>
      <c r="BY70" s="16">
        <v>0.39</v>
      </c>
      <c r="BZ70" s="16">
        <v>0.37</v>
      </c>
      <c r="CA70" s="16">
        <v>0.28000000000000003</v>
      </c>
      <c r="CB70" s="16">
        <v>8.1</v>
      </c>
      <c r="CC70" s="16">
        <v>0.3</v>
      </c>
      <c r="CD70" s="16">
        <v>16</v>
      </c>
      <c r="CE70" s="16">
        <v>3.2</v>
      </c>
      <c r="CF70" s="16">
        <v>0.32</v>
      </c>
      <c r="CG70" s="16">
        <v>0.28000000000000003</v>
      </c>
      <c r="CH70" s="16">
        <v>0.28000000000000003</v>
      </c>
      <c r="CI70" s="16">
        <v>0.31</v>
      </c>
      <c r="CJ70" s="16">
        <v>0.33</v>
      </c>
      <c r="CK70" s="16">
        <v>0.45</v>
      </c>
      <c r="CM70" s="40">
        <v>1.4</v>
      </c>
      <c r="CN70" s="40">
        <v>2.5</v>
      </c>
      <c r="CO70" s="40">
        <v>2.7</v>
      </c>
      <c r="CP70" s="40">
        <v>2</v>
      </c>
      <c r="CQ70" s="40">
        <v>3.7</v>
      </c>
      <c r="CR70" s="40">
        <v>1.6</v>
      </c>
      <c r="CS70" s="40">
        <v>4.5</v>
      </c>
      <c r="CT70" s="40">
        <v>4.4000000000000004</v>
      </c>
      <c r="CU70" s="40">
        <v>3.5</v>
      </c>
      <c r="CV70" s="40">
        <v>5.3</v>
      </c>
      <c r="CW70" s="40">
        <v>5</v>
      </c>
      <c r="CX70" s="40">
        <v>1.2</v>
      </c>
      <c r="CY70" s="40">
        <v>1.7</v>
      </c>
      <c r="CZ70" s="40">
        <v>2.9</v>
      </c>
      <c r="DA70" s="40">
        <v>0.28999999999999998</v>
      </c>
      <c r="DB70" s="40">
        <v>0.21</v>
      </c>
      <c r="DC70" s="40">
        <v>0.15</v>
      </c>
      <c r="DD70" s="40">
        <v>0.3</v>
      </c>
      <c r="DE70" s="40">
        <v>0.2</v>
      </c>
      <c r="DF70" s="40">
        <v>0.25</v>
      </c>
      <c r="DG70" s="40">
        <v>0.24</v>
      </c>
      <c r="DH70" s="40">
        <v>0.28000000000000003</v>
      </c>
      <c r="DI70" s="40">
        <v>0.15</v>
      </c>
      <c r="DJ70" s="40">
        <v>0.25</v>
      </c>
      <c r="DK70" s="40">
        <v>0.33</v>
      </c>
      <c r="DL70" s="16" t="s">
        <v>361</v>
      </c>
      <c r="DM70" s="40">
        <v>0.31</v>
      </c>
      <c r="DN70" s="40">
        <v>0.19</v>
      </c>
      <c r="DO70" s="16" t="s">
        <v>361</v>
      </c>
      <c r="DP70" s="40">
        <v>0.24</v>
      </c>
      <c r="DQ70" s="40">
        <v>0.32</v>
      </c>
      <c r="DR70" s="40">
        <v>0.28999999999999998</v>
      </c>
      <c r="DS70" s="16"/>
      <c r="DT70" s="16" t="s">
        <v>361</v>
      </c>
      <c r="DU70" s="16">
        <v>9.4E-2</v>
      </c>
      <c r="DV70" s="16">
        <v>0.18</v>
      </c>
      <c r="DW70" s="16">
        <v>0.13</v>
      </c>
      <c r="DX70" s="16">
        <v>0.36</v>
      </c>
      <c r="DY70" s="16">
        <v>0.13</v>
      </c>
      <c r="DZ70" s="16">
        <v>0.12</v>
      </c>
      <c r="EA70" s="16">
        <v>0.12</v>
      </c>
      <c r="EB70" s="16">
        <v>0.11</v>
      </c>
      <c r="EC70" s="16">
        <v>0.13</v>
      </c>
      <c r="ED70" s="16">
        <v>0.13</v>
      </c>
      <c r="EE70" s="16">
        <v>0.15</v>
      </c>
      <c r="EF70" s="16">
        <v>0.74</v>
      </c>
      <c r="EG70" s="16"/>
      <c r="EH70" s="16">
        <v>0.15</v>
      </c>
      <c r="EI70" s="16">
        <v>0.68</v>
      </c>
      <c r="EJ70" s="16">
        <v>0.32</v>
      </c>
      <c r="EK70" s="16">
        <v>0.23</v>
      </c>
      <c r="EL70" s="16">
        <v>0.14000000000000001</v>
      </c>
      <c r="EM70" s="16">
        <v>0.16</v>
      </c>
      <c r="EN70" s="16">
        <v>0.22</v>
      </c>
      <c r="EO70" s="16">
        <v>0.21</v>
      </c>
      <c r="EP70" s="16" t="s">
        <v>361</v>
      </c>
      <c r="EQ70" s="16">
        <v>1.4</v>
      </c>
      <c r="ER70" s="16">
        <v>0.24</v>
      </c>
      <c r="ES70" s="16">
        <v>0.26</v>
      </c>
      <c r="ET70" s="16">
        <v>0.28000000000000003</v>
      </c>
      <c r="EU70" s="16">
        <v>0.15</v>
      </c>
      <c r="EV70" s="16">
        <v>0.16</v>
      </c>
      <c r="EW70" s="16">
        <v>0.28999999999999998</v>
      </c>
      <c r="EX70" s="16">
        <v>0.2</v>
      </c>
      <c r="EY70" s="16">
        <v>0.28999999999999998</v>
      </c>
      <c r="EZ70" s="16">
        <v>0.21</v>
      </c>
      <c r="FA70" s="16"/>
      <c r="FB70" s="16">
        <v>3.9</v>
      </c>
      <c r="FC70" s="16">
        <v>0.27</v>
      </c>
      <c r="FD70" s="16">
        <v>0.72</v>
      </c>
      <c r="FE70" s="16">
        <v>0.21</v>
      </c>
      <c r="FF70" s="16">
        <v>0.18</v>
      </c>
      <c r="FG70" s="16">
        <v>0.22</v>
      </c>
      <c r="FI70" s="16">
        <v>1.8</v>
      </c>
      <c r="FJ70" s="16">
        <v>3.3</v>
      </c>
      <c r="FK70" s="16">
        <v>1.7</v>
      </c>
      <c r="FL70" s="16">
        <v>2</v>
      </c>
      <c r="FM70" s="16">
        <v>2.1</v>
      </c>
      <c r="FN70" s="16">
        <v>1.2</v>
      </c>
      <c r="FO70" s="16">
        <v>1.2</v>
      </c>
      <c r="FP70" s="16">
        <v>3.2</v>
      </c>
      <c r="FQ70" s="16">
        <v>3.7</v>
      </c>
      <c r="FR70" s="16">
        <v>2.7</v>
      </c>
      <c r="FS70" s="16">
        <v>1.6</v>
      </c>
      <c r="FT70" s="16">
        <v>1.1000000000000001</v>
      </c>
      <c r="FU70" s="16">
        <v>2</v>
      </c>
      <c r="FV70" s="16">
        <v>1.2</v>
      </c>
      <c r="FW70" s="16">
        <v>1.2</v>
      </c>
      <c r="FX70" s="16">
        <v>10</v>
      </c>
      <c r="FY70" s="16">
        <v>1.7</v>
      </c>
      <c r="FZ70" s="16">
        <v>2.1</v>
      </c>
      <c r="GA70" s="16">
        <v>18</v>
      </c>
      <c r="GB70" s="16">
        <v>2</v>
      </c>
      <c r="GC70" s="16">
        <v>0.59</v>
      </c>
      <c r="GD70" s="16">
        <v>0.68</v>
      </c>
      <c r="GE70" s="16">
        <v>1.2</v>
      </c>
      <c r="GF70" s="16">
        <v>1.4</v>
      </c>
      <c r="GG70" s="16">
        <v>0.81</v>
      </c>
      <c r="GH70" s="16">
        <v>1</v>
      </c>
      <c r="GI70" s="16">
        <v>1.8</v>
      </c>
      <c r="GJ70" s="16"/>
      <c r="GK70" s="16">
        <v>1.4</v>
      </c>
      <c r="GL70" s="16">
        <v>0.31</v>
      </c>
      <c r="GM70" s="16">
        <v>1.4</v>
      </c>
      <c r="GN70" s="16">
        <v>0.66</v>
      </c>
      <c r="GO70" s="16">
        <v>0.36</v>
      </c>
      <c r="GP70" s="16">
        <v>0.18</v>
      </c>
      <c r="GQ70" s="16">
        <v>0.61</v>
      </c>
      <c r="GR70" s="16">
        <v>0.35</v>
      </c>
      <c r="GS70" s="16">
        <v>0.22</v>
      </c>
      <c r="GT70" s="16">
        <v>0.24</v>
      </c>
      <c r="GU70" s="16">
        <v>2.2000000000000002</v>
      </c>
      <c r="GV70" s="16">
        <v>0.7</v>
      </c>
      <c r="GW70" s="16">
        <v>0.27</v>
      </c>
    </row>
    <row r="71" spans="1:205" x14ac:dyDescent="0.25">
      <c r="A71" t="s">
        <v>154</v>
      </c>
      <c r="B71" s="19" t="s">
        <v>363</v>
      </c>
      <c r="C71" s="16" t="s">
        <v>361</v>
      </c>
      <c r="D71" s="16" t="s">
        <v>361</v>
      </c>
      <c r="E71" s="16" t="s">
        <v>361</v>
      </c>
      <c r="F71" s="16" t="s">
        <v>361</v>
      </c>
      <c r="G71" s="16" t="s">
        <v>361</v>
      </c>
      <c r="H71" s="16" t="s">
        <v>361</v>
      </c>
      <c r="I71" s="16" t="s">
        <v>361</v>
      </c>
      <c r="J71" s="16">
        <v>1.47</v>
      </c>
      <c r="K71" s="16">
        <v>0.14299999999999999</v>
      </c>
      <c r="L71" s="16" t="s">
        <v>361</v>
      </c>
      <c r="M71" s="16" t="s">
        <v>361</v>
      </c>
      <c r="N71" s="16" t="s">
        <v>361</v>
      </c>
      <c r="O71" s="16" t="s">
        <v>361</v>
      </c>
      <c r="P71" s="16" t="s">
        <v>361</v>
      </c>
      <c r="Q71" s="16" t="s">
        <v>361</v>
      </c>
      <c r="R71" s="16" t="s">
        <v>361</v>
      </c>
      <c r="S71" s="16">
        <v>0.13900000000000001</v>
      </c>
      <c r="T71" s="16" t="s">
        <v>361</v>
      </c>
      <c r="U71" s="16">
        <v>7.0000000000000007E-2</v>
      </c>
      <c r="V71" s="16"/>
      <c r="W71" s="16">
        <v>0.1</v>
      </c>
      <c r="X71" s="16" t="s">
        <v>361</v>
      </c>
      <c r="Y71" s="16" t="s">
        <v>361</v>
      </c>
      <c r="Z71" s="16">
        <v>0.11600000000000001</v>
      </c>
      <c r="AA71" s="16" t="s">
        <v>361</v>
      </c>
      <c r="AB71" s="16" t="s">
        <v>361</v>
      </c>
      <c r="AC71" s="16" t="s">
        <v>361</v>
      </c>
      <c r="AD71" s="16" t="s">
        <v>361</v>
      </c>
      <c r="AE71" s="16" t="s">
        <v>361</v>
      </c>
      <c r="AF71" s="16">
        <v>0.29199999999999998</v>
      </c>
      <c r="AG71" s="16" t="s">
        <v>361</v>
      </c>
      <c r="AH71" s="16">
        <v>0.36</v>
      </c>
      <c r="AI71" s="16" t="s">
        <v>361</v>
      </c>
      <c r="AJ71" s="16" t="s">
        <v>361</v>
      </c>
      <c r="AK71" s="16">
        <v>0.29499999999999998</v>
      </c>
      <c r="AL71" s="16" t="s">
        <v>361</v>
      </c>
      <c r="AM71" s="16" t="s">
        <v>361</v>
      </c>
      <c r="AN71" s="16">
        <v>0.122</v>
      </c>
      <c r="AO71" s="16" t="s">
        <v>361</v>
      </c>
      <c r="AP71" s="16" t="s">
        <v>361</v>
      </c>
      <c r="AQ71" s="16" t="s">
        <v>361</v>
      </c>
      <c r="AS71" s="16" t="s">
        <v>361</v>
      </c>
      <c r="AT71" s="16" t="s">
        <v>361</v>
      </c>
      <c r="AU71" s="16" t="s">
        <v>361</v>
      </c>
      <c r="AV71" s="16" t="s">
        <v>361</v>
      </c>
      <c r="AW71" s="16" t="s">
        <v>361</v>
      </c>
      <c r="AX71" s="16" t="s">
        <v>361</v>
      </c>
      <c r="AY71" s="16" t="s">
        <v>361</v>
      </c>
      <c r="AZ71" s="16">
        <v>0.12</v>
      </c>
      <c r="BA71" s="16" t="s">
        <v>361</v>
      </c>
      <c r="BB71" s="16" t="s">
        <v>361</v>
      </c>
      <c r="BC71" s="16">
        <v>9.8000000000000004E-2</v>
      </c>
      <c r="BD71" s="16">
        <v>0.60899999999999999</v>
      </c>
      <c r="BE71" s="16">
        <v>0.10199999999999999</v>
      </c>
      <c r="BF71" s="16" t="s">
        <v>361</v>
      </c>
      <c r="BG71" s="16" t="s">
        <v>361</v>
      </c>
      <c r="BH71" s="16" t="s">
        <v>361</v>
      </c>
      <c r="BI71" s="16" t="s">
        <v>361</v>
      </c>
      <c r="BJ71" s="16">
        <v>7.5999999999999998E-2</v>
      </c>
      <c r="BK71" s="16" t="s">
        <v>361</v>
      </c>
      <c r="BL71" s="16" t="s">
        <v>361</v>
      </c>
      <c r="BM71" s="16" t="s">
        <v>361</v>
      </c>
      <c r="BN71" s="16" t="s">
        <v>361</v>
      </c>
      <c r="BO71" s="16" t="s">
        <v>361</v>
      </c>
      <c r="BQ71" s="16" t="s">
        <v>361</v>
      </c>
      <c r="BR71" s="16" t="s">
        <v>361</v>
      </c>
      <c r="BS71" s="16" t="s">
        <v>361</v>
      </c>
      <c r="BT71" s="16" t="s">
        <v>361</v>
      </c>
      <c r="BU71" s="16" t="s">
        <v>361</v>
      </c>
      <c r="BV71" s="16" t="s">
        <v>361</v>
      </c>
      <c r="BW71" s="16" t="s">
        <v>361</v>
      </c>
      <c r="BX71" s="16">
        <v>3.9</v>
      </c>
      <c r="BY71" s="16">
        <v>0.309</v>
      </c>
      <c r="BZ71" s="16" t="s">
        <v>361</v>
      </c>
      <c r="CA71" s="16">
        <v>0.1</v>
      </c>
      <c r="CB71" s="16">
        <v>0.112</v>
      </c>
      <c r="CC71" s="16" t="s">
        <v>361</v>
      </c>
      <c r="CD71" s="16">
        <v>1.44</v>
      </c>
      <c r="CE71" s="16">
        <v>10.4</v>
      </c>
      <c r="CF71" s="16">
        <v>0.84699999999999998</v>
      </c>
      <c r="CG71" s="16">
        <v>0.30299999999999999</v>
      </c>
      <c r="CH71" s="16">
        <v>0.114</v>
      </c>
      <c r="CI71" s="16">
        <v>0.52100000000000002</v>
      </c>
      <c r="CJ71" s="16">
        <v>0.66100000000000003</v>
      </c>
      <c r="CK71" s="16">
        <v>6.54</v>
      </c>
      <c r="CM71" s="16" t="s">
        <v>361</v>
      </c>
      <c r="CN71" s="16" t="s">
        <v>361</v>
      </c>
      <c r="CO71" s="16" t="s">
        <v>361</v>
      </c>
      <c r="CP71" s="16" t="s">
        <v>361</v>
      </c>
      <c r="CQ71" s="16" t="s">
        <v>361</v>
      </c>
      <c r="CR71" s="16" t="s">
        <v>361</v>
      </c>
      <c r="CS71" s="16" t="s">
        <v>361</v>
      </c>
      <c r="CT71" s="16" t="s">
        <v>361</v>
      </c>
      <c r="CU71" s="16" t="s">
        <v>361</v>
      </c>
      <c r="CV71" s="16" t="s">
        <v>361</v>
      </c>
      <c r="CW71" s="16" t="s">
        <v>361</v>
      </c>
      <c r="CX71" s="16" t="s">
        <v>361</v>
      </c>
      <c r="CY71" s="16" t="s">
        <v>361</v>
      </c>
      <c r="CZ71" s="16" t="s">
        <v>361</v>
      </c>
      <c r="DA71" s="16" t="s">
        <v>361</v>
      </c>
      <c r="DB71" s="16" t="s">
        <v>361</v>
      </c>
      <c r="DC71" s="16" t="s">
        <v>361</v>
      </c>
      <c r="DD71" s="16" t="s">
        <v>361</v>
      </c>
      <c r="DE71" s="16" t="s">
        <v>361</v>
      </c>
      <c r="DF71" s="16" t="s">
        <v>361</v>
      </c>
      <c r="DG71" s="16" t="s">
        <v>361</v>
      </c>
      <c r="DH71" s="16" t="s">
        <v>361</v>
      </c>
      <c r="DI71" s="16" t="s">
        <v>361</v>
      </c>
      <c r="DJ71" s="16" t="s">
        <v>361</v>
      </c>
      <c r="DK71" s="16" t="s">
        <v>361</v>
      </c>
      <c r="DL71" s="16" t="s">
        <v>361</v>
      </c>
      <c r="DM71" s="16" t="s">
        <v>361</v>
      </c>
      <c r="DN71" s="16" t="s">
        <v>361</v>
      </c>
      <c r="DO71" s="16" t="s">
        <v>361</v>
      </c>
      <c r="DP71" s="16" t="s">
        <v>361</v>
      </c>
      <c r="DQ71" s="16" t="s">
        <v>361</v>
      </c>
      <c r="DR71" s="16" t="s">
        <v>361</v>
      </c>
      <c r="DS71" s="16"/>
      <c r="DT71" s="16">
        <v>0.151</v>
      </c>
      <c r="DU71" s="16" t="s">
        <v>361</v>
      </c>
      <c r="DV71" s="29" t="s">
        <v>361</v>
      </c>
      <c r="DW71" s="29" t="s">
        <v>361</v>
      </c>
      <c r="DX71" s="16">
        <v>0.57799999999999996</v>
      </c>
      <c r="DY71" s="16" t="s">
        <v>361</v>
      </c>
      <c r="DZ71" s="16" t="s">
        <v>361</v>
      </c>
      <c r="EA71" s="16" t="s">
        <v>361</v>
      </c>
      <c r="EB71" s="29" t="s">
        <v>361</v>
      </c>
      <c r="EC71" s="29" t="s">
        <v>361</v>
      </c>
      <c r="ED71" s="29" t="s">
        <v>361</v>
      </c>
      <c r="EE71" s="29" t="s">
        <v>361</v>
      </c>
      <c r="EF71" s="16">
        <v>7.29</v>
      </c>
      <c r="EG71" s="16"/>
      <c r="EH71" s="16">
        <v>0.1</v>
      </c>
      <c r="EI71" s="16">
        <v>0.434</v>
      </c>
      <c r="EJ71" s="16" t="s">
        <v>361</v>
      </c>
      <c r="EK71" s="16" t="s">
        <v>361</v>
      </c>
      <c r="EL71" s="16" t="s">
        <v>361</v>
      </c>
      <c r="EM71" s="16" t="s">
        <v>361</v>
      </c>
      <c r="EN71" s="16" t="s">
        <v>361</v>
      </c>
      <c r="EO71" s="16" t="s">
        <v>361</v>
      </c>
      <c r="EP71" s="16" t="s">
        <v>361</v>
      </c>
      <c r="EQ71" s="16">
        <v>1.34</v>
      </c>
      <c r="ER71" s="16" t="s">
        <v>361</v>
      </c>
      <c r="ES71" s="16" t="s">
        <v>361</v>
      </c>
      <c r="ET71" s="16" t="s">
        <v>361</v>
      </c>
      <c r="EU71" s="16" t="s">
        <v>361</v>
      </c>
      <c r="EV71" s="16" t="s">
        <v>361</v>
      </c>
      <c r="EW71" s="16" t="s">
        <v>361</v>
      </c>
      <c r="EX71" s="16" t="s">
        <v>361</v>
      </c>
      <c r="EY71" s="16" t="s">
        <v>361</v>
      </c>
      <c r="EZ71" s="16" t="s">
        <v>361</v>
      </c>
      <c r="FA71" s="16"/>
      <c r="FB71" s="16">
        <v>0.311</v>
      </c>
      <c r="FC71" s="16" t="s">
        <v>361</v>
      </c>
      <c r="FD71" s="16">
        <v>1.46</v>
      </c>
      <c r="FE71" s="16">
        <v>0.55000000000000004</v>
      </c>
      <c r="FF71" s="16">
        <v>0.19400000000000001</v>
      </c>
      <c r="FG71" s="16">
        <v>1.28</v>
      </c>
      <c r="FI71" s="16">
        <v>19.7</v>
      </c>
      <c r="FJ71" s="16">
        <v>84</v>
      </c>
      <c r="FK71" s="16">
        <v>28.7</v>
      </c>
      <c r="FL71" s="16">
        <v>47.7</v>
      </c>
      <c r="FM71" s="16">
        <v>14.1</v>
      </c>
      <c r="FN71" s="16">
        <v>2.04</v>
      </c>
      <c r="FO71" s="16">
        <v>2.85</v>
      </c>
      <c r="FP71" s="16">
        <v>22.9</v>
      </c>
      <c r="FQ71" s="16">
        <v>9.6</v>
      </c>
      <c r="FR71" s="16">
        <v>2.2999999999999998</v>
      </c>
      <c r="FS71" s="16">
        <v>1.08</v>
      </c>
      <c r="FT71" s="16">
        <v>0.48</v>
      </c>
      <c r="FU71" s="16">
        <v>17.2</v>
      </c>
      <c r="FV71" s="16">
        <v>1.41</v>
      </c>
      <c r="FW71" s="16">
        <v>2.09</v>
      </c>
      <c r="FX71" s="16">
        <v>5.6</v>
      </c>
      <c r="FY71" s="16">
        <v>5.93</v>
      </c>
      <c r="FZ71" s="16">
        <v>3.13</v>
      </c>
      <c r="GA71" s="16">
        <v>12.3</v>
      </c>
      <c r="GB71" s="16">
        <v>4.5</v>
      </c>
      <c r="GC71" s="16">
        <v>1.84</v>
      </c>
      <c r="GD71" s="16">
        <v>16.100000000000001</v>
      </c>
      <c r="GE71" s="16">
        <v>14.8</v>
      </c>
      <c r="GF71" s="16">
        <v>1.24</v>
      </c>
      <c r="GG71" s="16">
        <v>1.1299999999999999</v>
      </c>
      <c r="GH71" s="16">
        <v>0.9</v>
      </c>
      <c r="GI71" s="16">
        <v>0.42599999999999999</v>
      </c>
      <c r="GJ71" s="16"/>
      <c r="GK71" s="29" t="s">
        <v>361</v>
      </c>
      <c r="GL71" s="29" t="s">
        <v>361</v>
      </c>
      <c r="GM71" s="16">
        <v>0.47799999999999998</v>
      </c>
      <c r="GN71" s="16">
        <v>0.51500000000000001</v>
      </c>
      <c r="GO71" s="16">
        <v>3.53</v>
      </c>
      <c r="GP71" s="16">
        <v>0.11</v>
      </c>
      <c r="GQ71" s="29" t="s">
        <v>361</v>
      </c>
      <c r="GR71" s="29" t="s">
        <v>361</v>
      </c>
      <c r="GS71" s="29" t="s">
        <v>361</v>
      </c>
      <c r="GT71" s="29" t="s">
        <v>361</v>
      </c>
      <c r="GU71" s="16">
        <v>0.57999999999999996</v>
      </c>
      <c r="GV71" s="16">
        <v>13.5</v>
      </c>
      <c r="GW71" s="16">
        <v>0.20899999999999999</v>
      </c>
    </row>
    <row r="72" spans="1:205" x14ac:dyDescent="0.25">
      <c r="A72" t="s">
        <v>155</v>
      </c>
      <c r="B72" s="19" t="s">
        <v>363</v>
      </c>
      <c r="C72" s="16" t="s">
        <v>361</v>
      </c>
      <c r="D72" s="16" t="s">
        <v>361</v>
      </c>
      <c r="E72" s="16" t="s">
        <v>361</v>
      </c>
      <c r="F72" s="16" t="s">
        <v>361</v>
      </c>
      <c r="G72" s="16" t="s">
        <v>361</v>
      </c>
      <c r="H72" s="16" t="s">
        <v>361</v>
      </c>
      <c r="I72" s="16" t="s">
        <v>361</v>
      </c>
      <c r="J72" s="16">
        <v>0.19</v>
      </c>
      <c r="K72" s="16">
        <v>0.04</v>
      </c>
      <c r="L72" s="16" t="s">
        <v>361</v>
      </c>
      <c r="M72" s="16" t="s">
        <v>361</v>
      </c>
      <c r="N72" s="16" t="s">
        <v>361</v>
      </c>
      <c r="O72" s="16" t="s">
        <v>361</v>
      </c>
      <c r="P72" s="16" t="s">
        <v>361</v>
      </c>
      <c r="Q72" s="16" t="s">
        <v>361</v>
      </c>
      <c r="R72" s="16" t="s">
        <v>361</v>
      </c>
      <c r="S72" s="16">
        <v>4.4999999999999998E-2</v>
      </c>
      <c r="T72" s="16" t="s">
        <v>361</v>
      </c>
      <c r="U72" s="16">
        <v>2.7E-2</v>
      </c>
      <c r="V72" s="16"/>
      <c r="W72" s="16">
        <v>4.7E-2</v>
      </c>
      <c r="X72" s="16" t="s">
        <v>361</v>
      </c>
      <c r="Y72" s="16" t="s">
        <v>361</v>
      </c>
      <c r="Z72" s="16">
        <v>3.9E-2</v>
      </c>
      <c r="AA72" s="16" t="s">
        <v>361</v>
      </c>
      <c r="AB72" s="16" t="s">
        <v>361</v>
      </c>
      <c r="AC72" s="16" t="s">
        <v>361</v>
      </c>
      <c r="AD72" s="16" t="s">
        <v>361</v>
      </c>
      <c r="AE72" s="16" t="s">
        <v>361</v>
      </c>
      <c r="AF72" s="16">
        <v>0.06</v>
      </c>
      <c r="AG72" s="16" t="s">
        <v>361</v>
      </c>
      <c r="AH72" s="16">
        <v>0.14000000000000001</v>
      </c>
      <c r="AI72" s="16" t="s">
        <v>361</v>
      </c>
      <c r="AJ72" s="16" t="s">
        <v>361</v>
      </c>
      <c r="AK72" s="16">
        <v>6.9000000000000006E-2</v>
      </c>
      <c r="AL72" s="16" t="s">
        <v>361</v>
      </c>
      <c r="AM72" s="16" t="s">
        <v>361</v>
      </c>
      <c r="AN72" s="16">
        <v>5.8000000000000003E-2</v>
      </c>
      <c r="AO72" s="16" t="s">
        <v>361</v>
      </c>
      <c r="AP72" s="16" t="s">
        <v>361</v>
      </c>
      <c r="AQ72" s="16" t="s">
        <v>361</v>
      </c>
      <c r="AS72" s="16" t="s">
        <v>361</v>
      </c>
      <c r="AT72" s="16" t="s">
        <v>361</v>
      </c>
      <c r="AU72" s="16" t="s">
        <v>361</v>
      </c>
      <c r="AV72" s="16" t="s">
        <v>361</v>
      </c>
      <c r="AW72" s="16" t="s">
        <v>361</v>
      </c>
      <c r="AX72" s="16" t="s">
        <v>361</v>
      </c>
      <c r="AY72" s="16" t="s">
        <v>361</v>
      </c>
      <c r="AZ72" s="16">
        <v>3.7999999999999999E-2</v>
      </c>
      <c r="BA72" s="16" t="s">
        <v>361</v>
      </c>
      <c r="BB72" s="16" t="s">
        <v>361</v>
      </c>
      <c r="BC72" s="16">
        <v>0.03</v>
      </c>
      <c r="BD72" s="16">
        <v>9.0999999999999998E-2</v>
      </c>
      <c r="BE72" s="16">
        <v>3.2000000000000001E-2</v>
      </c>
      <c r="BF72" s="16" t="s">
        <v>361</v>
      </c>
      <c r="BG72" s="16" t="s">
        <v>361</v>
      </c>
      <c r="BH72" s="16" t="s">
        <v>361</v>
      </c>
      <c r="BI72" s="16" t="s">
        <v>361</v>
      </c>
      <c r="BJ72" s="16">
        <v>3.3000000000000002E-2</v>
      </c>
      <c r="BK72" s="16" t="s">
        <v>361</v>
      </c>
      <c r="BL72" s="16" t="s">
        <v>361</v>
      </c>
      <c r="BM72" s="16" t="s">
        <v>361</v>
      </c>
      <c r="BN72" s="16" t="s">
        <v>361</v>
      </c>
      <c r="BO72" s="16" t="s">
        <v>361</v>
      </c>
      <c r="BQ72" s="16" t="s">
        <v>361</v>
      </c>
      <c r="BR72" s="16" t="s">
        <v>361</v>
      </c>
      <c r="BS72" s="16" t="s">
        <v>361</v>
      </c>
      <c r="BT72" s="16" t="s">
        <v>361</v>
      </c>
      <c r="BU72" s="16" t="s">
        <v>361</v>
      </c>
      <c r="BV72" s="16" t="s">
        <v>361</v>
      </c>
      <c r="BW72" s="16" t="s">
        <v>361</v>
      </c>
      <c r="BX72" s="16">
        <v>0.41</v>
      </c>
      <c r="BY72" s="16">
        <v>5.8000000000000003E-2</v>
      </c>
      <c r="BZ72" s="16" t="s">
        <v>361</v>
      </c>
      <c r="CA72" s="16">
        <v>2.9000000000000001E-2</v>
      </c>
      <c r="CB72" s="16">
        <v>3.5999999999999997E-2</v>
      </c>
      <c r="CC72" s="16" t="s">
        <v>361</v>
      </c>
      <c r="CD72" s="16">
        <v>0.22</v>
      </c>
      <c r="CE72" s="16">
        <v>1.3</v>
      </c>
      <c r="CF72" s="16">
        <v>9.7000000000000003E-2</v>
      </c>
      <c r="CG72" s="16">
        <v>4.4999999999999998E-2</v>
      </c>
      <c r="CH72" s="16">
        <v>4.3999999999999997E-2</v>
      </c>
      <c r="CI72" s="16">
        <v>8.6999999999999994E-2</v>
      </c>
      <c r="CJ72" s="16">
        <v>0.09</v>
      </c>
      <c r="CK72" s="16">
        <v>0.46</v>
      </c>
      <c r="CM72" s="16" t="s">
        <v>361</v>
      </c>
      <c r="CN72" s="16" t="s">
        <v>361</v>
      </c>
      <c r="CO72" s="16" t="s">
        <v>361</v>
      </c>
      <c r="CP72" s="16" t="s">
        <v>361</v>
      </c>
      <c r="CQ72" s="16" t="s">
        <v>361</v>
      </c>
      <c r="CR72" s="16" t="s">
        <v>361</v>
      </c>
      <c r="CS72" s="16" t="s">
        <v>361</v>
      </c>
      <c r="CT72" s="16" t="s">
        <v>361</v>
      </c>
      <c r="CU72" s="16" t="s">
        <v>361</v>
      </c>
      <c r="CV72" s="16" t="s">
        <v>361</v>
      </c>
      <c r="CW72" s="16" t="s">
        <v>361</v>
      </c>
      <c r="CX72" s="16" t="s">
        <v>361</v>
      </c>
      <c r="CY72" s="16" t="s">
        <v>361</v>
      </c>
      <c r="CZ72" s="16" t="s">
        <v>361</v>
      </c>
      <c r="DA72" s="16" t="s">
        <v>361</v>
      </c>
      <c r="DB72" s="16" t="s">
        <v>361</v>
      </c>
      <c r="DC72" s="16" t="s">
        <v>361</v>
      </c>
      <c r="DD72" s="16" t="s">
        <v>361</v>
      </c>
      <c r="DE72" s="16" t="s">
        <v>361</v>
      </c>
      <c r="DF72" s="16" t="s">
        <v>361</v>
      </c>
      <c r="DG72" s="16" t="s">
        <v>361</v>
      </c>
      <c r="DH72" s="16" t="s">
        <v>361</v>
      </c>
      <c r="DI72" s="16" t="s">
        <v>361</v>
      </c>
      <c r="DJ72" s="16" t="s">
        <v>361</v>
      </c>
      <c r="DK72" s="16" t="s">
        <v>361</v>
      </c>
      <c r="DL72" s="16" t="s">
        <v>361</v>
      </c>
      <c r="DM72" s="16" t="s">
        <v>361</v>
      </c>
      <c r="DN72" s="16" t="s">
        <v>361</v>
      </c>
      <c r="DO72" s="16" t="s">
        <v>361</v>
      </c>
      <c r="DP72" s="16" t="s">
        <v>361</v>
      </c>
      <c r="DQ72" s="16" t="s">
        <v>361</v>
      </c>
      <c r="DR72" s="16" t="s">
        <v>361</v>
      </c>
      <c r="DS72" s="16"/>
      <c r="DT72" s="16">
        <v>9.4E-2</v>
      </c>
      <c r="DU72" s="16" t="s">
        <v>361</v>
      </c>
      <c r="DV72" s="29" t="s">
        <v>361</v>
      </c>
      <c r="DW72" s="29" t="s">
        <v>361</v>
      </c>
      <c r="DX72" s="16">
        <v>9.9000000000000005E-2</v>
      </c>
      <c r="DY72" s="16" t="s">
        <v>361</v>
      </c>
      <c r="DZ72" s="16" t="s">
        <v>361</v>
      </c>
      <c r="EA72" s="16" t="s">
        <v>361</v>
      </c>
      <c r="EB72" s="29" t="s">
        <v>361</v>
      </c>
      <c r="EC72" s="29" t="s">
        <v>361</v>
      </c>
      <c r="ED72" s="29" t="s">
        <v>361</v>
      </c>
      <c r="EE72" s="29" t="s">
        <v>361</v>
      </c>
      <c r="EF72" s="16">
        <v>0.82</v>
      </c>
      <c r="EG72" s="16"/>
      <c r="EH72" s="16">
        <v>3.5999999999999997E-2</v>
      </c>
      <c r="EI72" s="16">
        <v>7.5999999999999998E-2</v>
      </c>
      <c r="EJ72" s="16" t="s">
        <v>361</v>
      </c>
      <c r="EK72" s="16" t="s">
        <v>361</v>
      </c>
      <c r="EL72" s="16" t="s">
        <v>361</v>
      </c>
      <c r="EM72" s="16" t="s">
        <v>361</v>
      </c>
      <c r="EN72" s="16" t="s">
        <v>361</v>
      </c>
      <c r="EO72" s="16" t="s">
        <v>361</v>
      </c>
      <c r="EP72" s="16" t="s">
        <v>361</v>
      </c>
      <c r="EQ72" s="16">
        <v>0.51</v>
      </c>
      <c r="ER72" s="16" t="s">
        <v>361</v>
      </c>
      <c r="ES72" s="16" t="s">
        <v>361</v>
      </c>
      <c r="ET72" s="16" t="s">
        <v>361</v>
      </c>
      <c r="EU72" s="16" t="s">
        <v>361</v>
      </c>
      <c r="EV72" s="16" t="s">
        <v>361</v>
      </c>
      <c r="EW72" s="16" t="s">
        <v>361</v>
      </c>
      <c r="EX72" s="16" t="s">
        <v>361</v>
      </c>
      <c r="EY72" s="16" t="s">
        <v>361</v>
      </c>
      <c r="EZ72" s="16" t="s">
        <v>361</v>
      </c>
      <c r="FA72" s="16"/>
      <c r="FB72" s="16">
        <v>5.6000000000000001E-2</v>
      </c>
      <c r="FC72" s="16" t="s">
        <v>361</v>
      </c>
      <c r="FD72" s="16">
        <v>0.99</v>
      </c>
      <c r="FE72" s="16">
        <v>5.2999999999999999E-2</v>
      </c>
      <c r="FF72" s="16">
        <v>8.6999999999999994E-2</v>
      </c>
      <c r="FG72" s="16">
        <v>0.37</v>
      </c>
      <c r="FI72" s="16">
        <v>1.7</v>
      </c>
      <c r="FJ72" s="16">
        <v>25</v>
      </c>
      <c r="FK72" s="16">
        <v>2.1</v>
      </c>
      <c r="FL72" s="16">
        <v>3.3</v>
      </c>
      <c r="FM72" s="16">
        <v>1</v>
      </c>
      <c r="FN72" s="16">
        <v>0.25</v>
      </c>
      <c r="FO72" s="16">
        <v>0.33</v>
      </c>
      <c r="FP72" s="16">
        <v>3.1</v>
      </c>
      <c r="FQ72" s="16">
        <v>1.5</v>
      </c>
      <c r="FR72" s="16">
        <v>0.39</v>
      </c>
      <c r="FS72" s="16">
        <v>0.17</v>
      </c>
      <c r="FT72" s="16">
        <v>7.8E-2</v>
      </c>
      <c r="FU72" s="16">
        <v>2.2999999999999998</v>
      </c>
      <c r="FV72" s="16">
        <v>0.16</v>
      </c>
      <c r="FW72" s="16">
        <v>0.26</v>
      </c>
      <c r="FX72" s="16">
        <v>0.95</v>
      </c>
      <c r="FY72" s="16">
        <v>0.69</v>
      </c>
      <c r="FZ72" s="16">
        <v>0.34</v>
      </c>
      <c r="GA72" s="16">
        <v>2.6</v>
      </c>
      <c r="GB72" s="16">
        <v>0.48</v>
      </c>
      <c r="GC72" s="16">
        <v>0.21</v>
      </c>
      <c r="GD72" s="16">
        <v>1.2</v>
      </c>
      <c r="GE72" s="16">
        <v>1.6</v>
      </c>
      <c r="GF72" s="16">
        <v>0.15</v>
      </c>
      <c r="GG72" s="16">
        <v>0.16</v>
      </c>
      <c r="GH72" s="16">
        <v>0.11</v>
      </c>
      <c r="GI72" s="16">
        <v>6.5000000000000002E-2</v>
      </c>
      <c r="GJ72" s="16"/>
      <c r="GK72" s="29" t="s">
        <v>361</v>
      </c>
      <c r="GL72" s="29" t="s">
        <v>361</v>
      </c>
      <c r="GM72" s="16">
        <v>9.0999999999999998E-2</v>
      </c>
      <c r="GN72" s="16">
        <v>9.8000000000000004E-2</v>
      </c>
      <c r="GO72" s="16">
        <v>0.49</v>
      </c>
      <c r="GP72" s="16">
        <v>3.3000000000000002E-2</v>
      </c>
      <c r="GQ72" s="29" t="s">
        <v>361</v>
      </c>
      <c r="GR72" s="29" t="s">
        <v>361</v>
      </c>
      <c r="GS72" s="29" t="s">
        <v>361</v>
      </c>
      <c r="GT72" s="29" t="s">
        <v>361</v>
      </c>
      <c r="GU72" s="16">
        <v>0.15</v>
      </c>
      <c r="GV72" s="16">
        <v>1.2</v>
      </c>
      <c r="GW72" s="16">
        <v>5.7000000000000002E-2</v>
      </c>
    </row>
    <row r="73" spans="1:205" x14ac:dyDescent="0.25">
      <c r="A73" t="s">
        <v>156</v>
      </c>
      <c r="B73" s="16">
        <v>1.9</v>
      </c>
      <c r="C73" s="16">
        <v>1.1399999999999999</v>
      </c>
      <c r="D73" s="16">
        <v>1.36</v>
      </c>
      <c r="E73" s="16">
        <v>1.27</v>
      </c>
      <c r="F73" s="16">
        <v>1.89</v>
      </c>
      <c r="G73" s="16" t="s">
        <v>361</v>
      </c>
      <c r="H73" s="16">
        <v>0.20100000000000001</v>
      </c>
      <c r="I73" s="16">
        <v>0.185</v>
      </c>
      <c r="J73" s="16">
        <v>0.317</v>
      </c>
      <c r="K73" s="16">
        <v>0.35</v>
      </c>
      <c r="L73" s="16">
        <v>0.20599999999999999</v>
      </c>
      <c r="M73" s="16">
        <v>0.215</v>
      </c>
      <c r="N73" s="16">
        <v>0.16</v>
      </c>
      <c r="O73" s="16">
        <v>0.26100000000000001</v>
      </c>
      <c r="P73" s="16">
        <v>0.19700000000000001</v>
      </c>
      <c r="Q73" s="16">
        <v>0.308</v>
      </c>
      <c r="R73" s="16">
        <v>0.219</v>
      </c>
      <c r="S73" s="16">
        <v>0.2</v>
      </c>
      <c r="T73" s="16">
        <v>0.36</v>
      </c>
      <c r="U73" s="16">
        <v>0.246</v>
      </c>
      <c r="V73" s="16"/>
      <c r="W73" s="16">
        <v>0.27</v>
      </c>
      <c r="X73" s="16">
        <v>0.28999999999999998</v>
      </c>
      <c r="Y73" s="16">
        <v>0.35</v>
      </c>
      <c r="Z73" s="16" t="s">
        <v>361</v>
      </c>
      <c r="AA73" s="16" t="s">
        <v>361</v>
      </c>
      <c r="AB73" s="16" t="s">
        <v>361</v>
      </c>
      <c r="AC73" s="16" t="s">
        <v>361</v>
      </c>
      <c r="AD73" s="16" t="s">
        <v>361</v>
      </c>
      <c r="AE73" s="16" t="s">
        <v>361</v>
      </c>
      <c r="AF73" s="16">
        <v>9.9000000000000005E-2</v>
      </c>
      <c r="AG73" s="16" t="s">
        <v>361</v>
      </c>
      <c r="AH73" s="16" t="s">
        <v>361</v>
      </c>
      <c r="AI73" s="16">
        <v>0.1</v>
      </c>
      <c r="AJ73" s="16" t="s">
        <v>361</v>
      </c>
      <c r="AK73" s="16" t="s">
        <v>361</v>
      </c>
      <c r="AL73" s="16">
        <v>0.105</v>
      </c>
      <c r="AM73" s="16" t="s">
        <v>361</v>
      </c>
      <c r="AN73" s="16">
        <v>0.11899999999999999</v>
      </c>
      <c r="AO73" s="16" t="s">
        <v>361</v>
      </c>
      <c r="AP73" s="16" t="s">
        <v>361</v>
      </c>
      <c r="AQ73" s="16" t="s">
        <v>361</v>
      </c>
      <c r="AS73" s="16">
        <v>0.55000000000000004</v>
      </c>
      <c r="AT73" s="16">
        <v>0.71</v>
      </c>
      <c r="AU73" s="16">
        <v>0.8</v>
      </c>
      <c r="AV73" s="16">
        <v>0.436</v>
      </c>
      <c r="AW73" s="16">
        <v>0.21099999999999999</v>
      </c>
      <c r="AX73" s="16">
        <v>0.7</v>
      </c>
      <c r="AY73" s="16">
        <v>0.21199999999999999</v>
      </c>
      <c r="AZ73" s="16">
        <v>0.20799999999999999</v>
      </c>
      <c r="BA73" s="16">
        <v>0.22500000000000001</v>
      </c>
      <c r="BB73" s="16">
        <v>0.219</v>
      </c>
      <c r="BC73" s="16">
        <v>0.21199999999999999</v>
      </c>
      <c r="BD73" s="16">
        <v>0.23200000000000001</v>
      </c>
      <c r="BE73" s="16">
        <v>0.183</v>
      </c>
      <c r="BF73" s="16">
        <v>0.40799999999999997</v>
      </c>
      <c r="BG73" s="16">
        <v>0.307</v>
      </c>
      <c r="BH73" s="16">
        <v>0.33</v>
      </c>
      <c r="BI73" s="16">
        <v>0.109</v>
      </c>
      <c r="BJ73" s="16">
        <v>0.14499999999999999</v>
      </c>
      <c r="BK73" s="16">
        <v>0.13900000000000001</v>
      </c>
      <c r="BL73" s="16">
        <v>0.16800000000000001</v>
      </c>
      <c r="BM73" s="16" t="s">
        <v>361</v>
      </c>
      <c r="BN73" s="16">
        <v>0.126</v>
      </c>
      <c r="BO73" s="16">
        <v>0.189</v>
      </c>
      <c r="BQ73" s="16">
        <v>1.2</v>
      </c>
      <c r="BR73" s="16">
        <v>1.1299999999999999</v>
      </c>
      <c r="BS73" s="16">
        <v>1.1499999999999999</v>
      </c>
      <c r="BT73" s="16">
        <v>1.49</v>
      </c>
      <c r="BU73" s="16">
        <v>1.0900000000000001</v>
      </c>
      <c r="BV73" s="16">
        <v>0.184</v>
      </c>
      <c r="BW73" s="16">
        <v>0.20100000000000001</v>
      </c>
      <c r="BX73" s="16">
        <v>0.374</v>
      </c>
      <c r="BY73" s="16">
        <v>0.215</v>
      </c>
      <c r="BZ73" s="16">
        <v>0.22600000000000001</v>
      </c>
      <c r="CA73" s="16">
        <v>0.17499999999999999</v>
      </c>
      <c r="CB73" s="16">
        <v>0.182</v>
      </c>
      <c r="CC73" s="16">
        <v>0.154</v>
      </c>
      <c r="CD73" s="16">
        <v>0.30199999999999999</v>
      </c>
      <c r="CE73" s="16">
        <v>0.16600000000000001</v>
      </c>
      <c r="CF73" s="16">
        <v>0.25600000000000001</v>
      </c>
      <c r="CG73" s="16" t="s">
        <v>361</v>
      </c>
      <c r="CH73" s="16">
        <v>0.33</v>
      </c>
      <c r="CI73" s="16">
        <v>0.14799999999999999</v>
      </c>
      <c r="CJ73" s="16">
        <v>0.186</v>
      </c>
      <c r="CK73" s="16">
        <v>0.20599999999999999</v>
      </c>
      <c r="CM73" s="40">
        <v>0.39800000000000002</v>
      </c>
      <c r="CN73" s="40">
        <v>0.20499999999999999</v>
      </c>
      <c r="CO73" s="40">
        <v>0.62</v>
      </c>
      <c r="CP73" s="40">
        <v>1.71</v>
      </c>
      <c r="CQ73" s="40">
        <v>1.71</v>
      </c>
      <c r="CR73" s="40">
        <v>1.42</v>
      </c>
      <c r="CS73" s="40">
        <v>0.93</v>
      </c>
      <c r="CT73" s="40">
        <v>1.19</v>
      </c>
      <c r="CU73" s="40">
        <v>1.56</v>
      </c>
      <c r="CV73" s="40">
        <v>1.55</v>
      </c>
      <c r="CW73" s="40">
        <v>1.61</v>
      </c>
      <c r="CX73" s="40">
        <v>1.0900000000000001</v>
      </c>
      <c r="CY73" s="40">
        <v>1.72</v>
      </c>
      <c r="CZ73" s="40">
        <v>1.88</v>
      </c>
      <c r="DA73" s="40">
        <v>0.372</v>
      </c>
      <c r="DB73" s="40">
        <v>0.56999999999999995</v>
      </c>
      <c r="DC73" s="40">
        <v>0.311</v>
      </c>
      <c r="DD73" s="40">
        <v>0.25700000000000001</v>
      </c>
      <c r="DE73" s="40">
        <v>0.33500000000000002</v>
      </c>
      <c r="DF73" s="40">
        <v>0.53</v>
      </c>
      <c r="DG73" s="40">
        <v>0.6</v>
      </c>
      <c r="DH73" s="40">
        <v>0.37</v>
      </c>
      <c r="DI73" s="40">
        <v>0.28000000000000003</v>
      </c>
      <c r="DJ73" s="40">
        <v>0.33500000000000002</v>
      </c>
      <c r="DK73" s="40">
        <v>0.21199999999999999</v>
      </c>
      <c r="DL73" s="16" t="s">
        <v>361</v>
      </c>
      <c r="DM73" s="40">
        <v>0.61</v>
      </c>
      <c r="DN73" s="40">
        <v>0.32600000000000001</v>
      </c>
      <c r="DO73" s="16" t="s">
        <v>361</v>
      </c>
      <c r="DP73" s="40">
        <v>0.87</v>
      </c>
      <c r="DQ73" s="40">
        <v>0.216</v>
      </c>
      <c r="DR73" s="40">
        <v>0.53</v>
      </c>
      <c r="DS73" s="16"/>
      <c r="DT73" s="16">
        <v>0.44</v>
      </c>
      <c r="DU73" s="16">
        <v>0.504</v>
      </c>
      <c r="DV73" s="16">
        <v>0.56999999999999995</v>
      </c>
      <c r="DW73" s="16">
        <v>0.35299999999999998</v>
      </c>
      <c r="DX73" s="16">
        <v>0.78</v>
      </c>
      <c r="DY73" s="16">
        <v>0.41</v>
      </c>
      <c r="DZ73" s="16">
        <v>0.43</v>
      </c>
      <c r="EA73" s="16">
        <v>0.312</v>
      </c>
      <c r="EB73" s="16">
        <v>0.52</v>
      </c>
      <c r="EC73" s="16">
        <v>0.27900000000000003</v>
      </c>
      <c r="ED73" s="16">
        <v>0.371</v>
      </c>
      <c r="EE73" s="16">
        <v>0.497</v>
      </c>
      <c r="EF73" s="16">
        <v>0.16800000000000001</v>
      </c>
      <c r="EG73" s="16"/>
      <c r="EH73" s="16">
        <v>0.42099999999999999</v>
      </c>
      <c r="EI73" s="16">
        <v>0.40699999999999997</v>
      </c>
      <c r="EJ73" s="16">
        <v>0.71</v>
      </c>
      <c r="EK73" s="16">
        <v>0.36499999999999999</v>
      </c>
      <c r="EL73" s="16">
        <v>0.38</v>
      </c>
      <c r="EM73" s="16">
        <v>0.498</v>
      </c>
      <c r="EN73" s="16">
        <v>0.52600000000000002</v>
      </c>
      <c r="EO73" s="16">
        <v>0.53</v>
      </c>
      <c r="EP73" s="16">
        <v>0.49199999999999999</v>
      </c>
      <c r="EQ73" s="16">
        <v>1.1399999999999999</v>
      </c>
      <c r="ER73" s="16" t="s">
        <v>361</v>
      </c>
      <c r="ES73" s="16">
        <v>0.54700000000000004</v>
      </c>
      <c r="ET73" s="16">
        <v>0.46</v>
      </c>
      <c r="EU73" s="16">
        <v>0.29799999999999999</v>
      </c>
      <c r="EV73" s="16">
        <v>0.29199999999999998</v>
      </c>
      <c r="EW73" s="16">
        <v>0.56999999999999995</v>
      </c>
      <c r="EX73" s="16">
        <v>0.66</v>
      </c>
      <c r="EY73" s="16">
        <v>0.51800000000000002</v>
      </c>
      <c r="EZ73" s="16">
        <v>0.69</v>
      </c>
      <c r="FA73" s="16"/>
      <c r="FB73" s="16">
        <v>0.60599999999999998</v>
      </c>
      <c r="FC73" s="16">
        <v>0.68</v>
      </c>
      <c r="FD73" s="16">
        <v>1.66</v>
      </c>
      <c r="FE73" s="16">
        <v>0.76400000000000001</v>
      </c>
      <c r="FF73" s="16">
        <v>0.56000000000000005</v>
      </c>
      <c r="FG73" s="16">
        <v>0.79</v>
      </c>
      <c r="FI73" s="16">
        <v>0.28999999999999998</v>
      </c>
      <c r="FJ73" s="16">
        <v>0.67</v>
      </c>
      <c r="FK73" s="16">
        <v>0.87</v>
      </c>
      <c r="FL73" s="16">
        <v>1.61</v>
      </c>
      <c r="FM73" s="16">
        <v>0.52</v>
      </c>
      <c r="FN73" s="16">
        <v>1.6</v>
      </c>
      <c r="FO73" s="16">
        <v>1.51</v>
      </c>
      <c r="FP73" s="16">
        <v>1.6</v>
      </c>
      <c r="FQ73" s="16">
        <v>1.54</v>
      </c>
      <c r="FR73" s="16">
        <v>3.82</v>
      </c>
      <c r="FS73" s="16">
        <v>2.39</v>
      </c>
      <c r="FT73" s="16">
        <v>1.0900000000000001</v>
      </c>
      <c r="FU73" s="16">
        <v>1.9</v>
      </c>
      <c r="FV73" s="16">
        <v>1.0900000000000001</v>
      </c>
      <c r="FW73" s="16">
        <v>2.2400000000000002</v>
      </c>
      <c r="FX73" s="16">
        <v>0.6</v>
      </c>
      <c r="FY73" s="16">
        <v>1.06</v>
      </c>
      <c r="FZ73" s="16">
        <v>0.55000000000000004</v>
      </c>
      <c r="GA73" s="16">
        <v>1.34</v>
      </c>
      <c r="GB73" s="16">
        <v>0.76</v>
      </c>
      <c r="GC73" s="16">
        <v>5.78</v>
      </c>
      <c r="GD73" s="16">
        <v>0.89</v>
      </c>
      <c r="GE73" s="16">
        <v>0.98</v>
      </c>
      <c r="GF73" s="16">
        <v>1.25</v>
      </c>
      <c r="GG73" s="16">
        <v>0.49</v>
      </c>
      <c r="GH73" s="16">
        <v>0.99</v>
      </c>
      <c r="GI73" s="16">
        <v>0.92</v>
      </c>
      <c r="GJ73" s="16"/>
      <c r="GK73" s="16">
        <v>2.8</v>
      </c>
      <c r="GL73" s="16">
        <v>1.96</v>
      </c>
      <c r="GM73" s="16">
        <v>2.2599999999999998</v>
      </c>
      <c r="GN73" s="16">
        <v>6.16</v>
      </c>
      <c r="GO73" s="16">
        <v>1.41</v>
      </c>
      <c r="GP73" s="16">
        <v>1.23</v>
      </c>
      <c r="GQ73" s="16">
        <v>2.4700000000000002</v>
      </c>
      <c r="GR73" s="16">
        <v>1.24</v>
      </c>
      <c r="GS73" s="16">
        <v>2.77</v>
      </c>
      <c r="GT73" s="16">
        <v>3.32</v>
      </c>
      <c r="GU73" s="16">
        <v>1.62</v>
      </c>
      <c r="GV73" s="16">
        <v>1.29</v>
      </c>
      <c r="GW73" s="16">
        <v>1.6</v>
      </c>
    </row>
    <row r="74" spans="1:205" x14ac:dyDescent="0.25">
      <c r="A74" t="s">
        <v>157</v>
      </c>
      <c r="B74" s="16">
        <v>0.17</v>
      </c>
      <c r="C74" s="16">
        <v>0.19</v>
      </c>
      <c r="D74" s="16">
        <v>0.19</v>
      </c>
      <c r="E74" s="16">
        <v>0.23</v>
      </c>
      <c r="F74" s="16">
        <v>0.26</v>
      </c>
      <c r="G74" s="16" t="s">
        <v>361</v>
      </c>
      <c r="H74" s="16">
        <v>5.2999999999999999E-2</v>
      </c>
      <c r="I74" s="16">
        <v>6.2E-2</v>
      </c>
      <c r="J74" s="16">
        <v>8.4000000000000005E-2</v>
      </c>
      <c r="K74" s="16">
        <v>0.1</v>
      </c>
      <c r="L74" s="16">
        <v>5.3999999999999999E-2</v>
      </c>
      <c r="M74" s="16">
        <v>8.1000000000000003E-2</v>
      </c>
      <c r="N74" s="16">
        <v>0.12</v>
      </c>
      <c r="O74" s="16">
        <v>6.8000000000000005E-2</v>
      </c>
      <c r="P74" s="16">
        <v>5.1999999999999998E-2</v>
      </c>
      <c r="Q74" s="16">
        <v>9.8000000000000004E-2</v>
      </c>
      <c r="R74" s="16">
        <v>5.7000000000000002E-2</v>
      </c>
      <c r="S74" s="16">
        <v>5.6000000000000001E-2</v>
      </c>
      <c r="T74" s="16">
        <v>0.1</v>
      </c>
      <c r="U74" s="16">
        <v>7.8E-2</v>
      </c>
      <c r="V74" s="16"/>
      <c r="W74" s="16">
        <v>0.13</v>
      </c>
      <c r="X74" s="16">
        <v>0.11</v>
      </c>
      <c r="Y74" s="16">
        <v>0.12</v>
      </c>
      <c r="Z74" s="16" t="s">
        <v>361</v>
      </c>
      <c r="AA74" s="16" t="s">
        <v>361</v>
      </c>
      <c r="AB74" s="16" t="s">
        <v>361</v>
      </c>
      <c r="AC74" s="16" t="s">
        <v>361</v>
      </c>
      <c r="AD74" s="16" t="s">
        <v>361</v>
      </c>
      <c r="AE74" s="16" t="s">
        <v>361</v>
      </c>
      <c r="AF74" s="16">
        <v>3.5000000000000003E-2</v>
      </c>
      <c r="AG74" s="16" t="s">
        <v>361</v>
      </c>
      <c r="AH74" s="16" t="s">
        <v>361</v>
      </c>
      <c r="AI74" s="16">
        <v>4.3999999999999997E-2</v>
      </c>
      <c r="AJ74" s="16" t="s">
        <v>361</v>
      </c>
      <c r="AK74" s="16" t="s">
        <v>361</v>
      </c>
      <c r="AL74" s="16">
        <v>4.2000000000000003E-2</v>
      </c>
      <c r="AM74" s="16" t="s">
        <v>361</v>
      </c>
      <c r="AN74" s="16">
        <v>5.8999999999999997E-2</v>
      </c>
      <c r="AO74" s="16" t="s">
        <v>361</v>
      </c>
      <c r="AP74" s="16" t="s">
        <v>361</v>
      </c>
      <c r="AQ74" s="16" t="s">
        <v>361</v>
      </c>
      <c r="AS74" s="16">
        <v>0.19</v>
      </c>
      <c r="AT74" s="16">
        <v>0.12</v>
      </c>
      <c r="AU74" s="16">
        <v>0.17</v>
      </c>
      <c r="AV74" s="16">
        <v>9.2999999999999999E-2</v>
      </c>
      <c r="AW74" s="16">
        <v>9.0999999999999998E-2</v>
      </c>
      <c r="AX74" s="16">
        <v>0.2</v>
      </c>
      <c r="AY74" s="16">
        <v>6.9000000000000006E-2</v>
      </c>
      <c r="AZ74" s="16">
        <v>7.3999999999999996E-2</v>
      </c>
      <c r="BA74" s="16">
        <v>7.4999999999999997E-2</v>
      </c>
      <c r="BB74" s="16">
        <v>6.4000000000000001E-2</v>
      </c>
      <c r="BC74" s="16">
        <v>0.06</v>
      </c>
      <c r="BD74" s="16">
        <v>6.4000000000000001E-2</v>
      </c>
      <c r="BE74" s="16">
        <v>6.3E-2</v>
      </c>
      <c r="BF74" s="16">
        <v>8.5999999999999993E-2</v>
      </c>
      <c r="BG74" s="16">
        <v>6.6000000000000003E-2</v>
      </c>
      <c r="BH74" s="16">
        <v>0.1</v>
      </c>
      <c r="BI74" s="16">
        <v>0.05</v>
      </c>
      <c r="BJ74" s="16">
        <v>5.7000000000000002E-2</v>
      </c>
      <c r="BK74" s="16">
        <v>7.8E-2</v>
      </c>
      <c r="BL74" s="16">
        <v>6.2E-2</v>
      </c>
      <c r="BM74" s="16" t="s">
        <v>361</v>
      </c>
      <c r="BN74" s="16">
        <v>6.4000000000000001E-2</v>
      </c>
      <c r="BO74" s="16">
        <v>6.0999999999999999E-2</v>
      </c>
      <c r="BQ74" s="16">
        <v>0.23</v>
      </c>
      <c r="BR74" s="16">
        <v>0.16</v>
      </c>
      <c r="BS74" s="16">
        <v>0.17</v>
      </c>
      <c r="BT74" s="16">
        <v>0.22</v>
      </c>
      <c r="BU74" s="16">
        <v>0.18</v>
      </c>
      <c r="BV74" s="16">
        <v>7.0999999999999994E-2</v>
      </c>
      <c r="BW74" s="16">
        <v>7.0999999999999994E-2</v>
      </c>
      <c r="BX74" s="16">
        <v>8.5000000000000006E-2</v>
      </c>
      <c r="BY74" s="16">
        <v>7.0000000000000007E-2</v>
      </c>
      <c r="BZ74" s="16">
        <v>7.4999999999999997E-2</v>
      </c>
      <c r="CA74" s="16">
        <v>6.7000000000000004E-2</v>
      </c>
      <c r="CB74" s="16">
        <v>5.3999999999999999E-2</v>
      </c>
      <c r="CC74" s="16">
        <v>6.9000000000000006E-2</v>
      </c>
      <c r="CD74" s="16">
        <v>7.9000000000000001E-2</v>
      </c>
      <c r="CE74" s="16">
        <v>7.3999999999999996E-2</v>
      </c>
      <c r="CF74" s="16">
        <v>6.3E-2</v>
      </c>
      <c r="CG74" s="16" t="s">
        <v>361</v>
      </c>
      <c r="CH74" s="16">
        <v>0.17</v>
      </c>
      <c r="CI74" s="16">
        <v>4.7E-2</v>
      </c>
      <c r="CJ74" s="16">
        <v>7.1999999999999995E-2</v>
      </c>
      <c r="CK74" s="16">
        <v>6.6000000000000003E-2</v>
      </c>
      <c r="CM74" s="40">
        <v>8.1000000000000003E-2</v>
      </c>
      <c r="CN74" s="40">
        <v>8.8999999999999996E-2</v>
      </c>
      <c r="CO74" s="40">
        <v>0.14000000000000001</v>
      </c>
      <c r="CP74" s="40">
        <v>0.28999999999999998</v>
      </c>
      <c r="CQ74" s="40">
        <v>0.25</v>
      </c>
      <c r="CR74" s="40">
        <v>0.18</v>
      </c>
      <c r="CS74" s="40">
        <v>0.17</v>
      </c>
      <c r="CT74" s="40">
        <v>0.16</v>
      </c>
      <c r="CU74" s="40">
        <v>0.34</v>
      </c>
      <c r="CV74" s="40">
        <v>0.28999999999999998</v>
      </c>
      <c r="CW74" s="40">
        <v>0.37</v>
      </c>
      <c r="CX74" s="40">
        <v>0.17</v>
      </c>
      <c r="CY74" s="40">
        <v>0.23</v>
      </c>
      <c r="CZ74" s="40">
        <v>0.33</v>
      </c>
      <c r="DA74" s="40">
        <v>8.2000000000000003E-2</v>
      </c>
      <c r="DB74" s="40">
        <v>0.12</v>
      </c>
      <c r="DC74" s="40">
        <v>7.4999999999999997E-2</v>
      </c>
      <c r="DD74" s="40">
        <v>9.0999999999999998E-2</v>
      </c>
      <c r="DE74" s="40">
        <v>7.0999999999999994E-2</v>
      </c>
      <c r="DF74" s="40">
        <v>0.16</v>
      </c>
      <c r="DG74" s="40">
        <v>0.15</v>
      </c>
      <c r="DH74" s="40">
        <v>0.11</v>
      </c>
      <c r="DI74" s="40">
        <v>0.1</v>
      </c>
      <c r="DJ74" s="40">
        <v>8.7999999999999995E-2</v>
      </c>
      <c r="DK74" s="40">
        <v>6.9000000000000006E-2</v>
      </c>
      <c r="DL74" s="16" t="s">
        <v>361</v>
      </c>
      <c r="DM74" s="40">
        <v>0.14000000000000001</v>
      </c>
      <c r="DN74" s="40">
        <v>6.9000000000000006E-2</v>
      </c>
      <c r="DO74" s="16" t="s">
        <v>361</v>
      </c>
      <c r="DP74" s="40">
        <v>0.15</v>
      </c>
      <c r="DQ74" s="40">
        <v>6.2E-2</v>
      </c>
      <c r="DR74" s="40">
        <v>0.16</v>
      </c>
      <c r="DS74" s="16"/>
      <c r="DT74" s="16">
        <v>0.1</v>
      </c>
      <c r="DU74" s="16">
        <v>9.4E-2</v>
      </c>
      <c r="DV74" s="16">
        <v>0.11</v>
      </c>
      <c r="DW74" s="16">
        <v>9.9000000000000005E-2</v>
      </c>
      <c r="DX74" s="16">
        <v>0.12</v>
      </c>
      <c r="DY74" s="16">
        <v>0.12</v>
      </c>
      <c r="DZ74" s="16">
        <v>0.1</v>
      </c>
      <c r="EA74" s="16">
        <v>8.4000000000000005E-2</v>
      </c>
      <c r="EB74" s="16">
        <v>0.12</v>
      </c>
      <c r="EC74" s="16">
        <v>6.2E-2</v>
      </c>
      <c r="ED74" s="16">
        <v>8.2000000000000003E-2</v>
      </c>
      <c r="EE74" s="16">
        <v>9.8000000000000004E-2</v>
      </c>
      <c r="EF74" s="16">
        <v>6.7000000000000004E-2</v>
      </c>
      <c r="EG74" s="16"/>
      <c r="EH74" s="16">
        <v>9.8000000000000004E-2</v>
      </c>
      <c r="EI74" s="16">
        <v>7.8E-2</v>
      </c>
      <c r="EJ74" s="16">
        <v>0.11</v>
      </c>
      <c r="EK74" s="16">
        <v>8.2000000000000003E-2</v>
      </c>
      <c r="EL74" s="16">
        <v>8.6999999999999994E-2</v>
      </c>
      <c r="EM74" s="16">
        <v>7.4999999999999997E-2</v>
      </c>
      <c r="EN74" s="16">
        <v>0.09</v>
      </c>
      <c r="EO74" s="16">
        <v>0.11</v>
      </c>
      <c r="EP74" s="16">
        <v>8.1000000000000003E-2</v>
      </c>
      <c r="EQ74" s="16">
        <v>0.27</v>
      </c>
      <c r="ER74" s="16" t="s">
        <v>361</v>
      </c>
      <c r="ES74" s="16">
        <v>9.1999999999999998E-2</v>
      </c>
      <c r="ET74" s="16">
        <v>0.11</v>
      </c>
      <c r="EU74" s="16">
        <v>8.6999999999999994E-2</v>
      </c>
      <c r="EV74" s="16">
        <v>9.0999999999999998E-2</v>
      </c>
      <c r="EW74" s="16">
        <v>0.1</v>
      </c>
      <c r="EX74" s="16">
        <v>0.12</v>
      </c>
      <c r="EY74" s="16">
        <v>8.5999999999999993E-2</v>
      </c>
      <c r="EZ74" s="16">
        <v>0.12</v>
      </c>
      <c r="FA74" s="16"/>
      <c r="FB74" s="16">
        <v>9.5000000000000001E-2</v>
      </c>
      <c r="FC74" s="16">
        <v>0.11</v>
      </c>
      <c r="FD74" s="16">
        <v>0.25</v>
      </c>
      <c r="FE74" s="16">
        <v>9.2999999999999999E-2</v>
      </c>
      <c r="FF74" s="16">
        <v>0.14000000000000001</v>
      </c>
      <c r="FG74" s="16">
        <v>0.11</v>
      </c>
      <c r="FI74" s="16">
        <v>9.2999999999999999E-2</v>
      </c>
      <c r="FJ74" s="16">
        <v>0.12</v>
      </c>
      <c r="FK74" s="16">
        <v>0.17</v>
      </c>
      <c r="FL74" s="16">
        <v>0.26</v>
      </c>
      <c r="FM74" s="16">
        <v>0.12</v>
      </c>
      <c r="FN74" s="16">
        <v>0.21</v>
      </c>
      <c r="FO74" s="16">
        <v>0.15</v>
      </c>
      <c r="FP74" s="16">
        <v>0.3</v>
      </c>
      <c r="FQ74" s="16">
        <v>0.28000000000000003</v>
      </c>
      <c r="FR74" s="16">
        <v>0.37</v>
      </c>
      <c r="FS74" s="16">
        <v>0.31</v>
      </c>
      <c r="FT74" s="16">
        <v>0.16</v>
      </c>
      <c r="FU74" s="16">
        <v>0.3</v>
      </c>
      <c r="FV74" s="16">
        <v>0.18</v>
      </c>
      <c r="FW74" s="16">
        <v>0.25</v>
      </c>
      <c r="FX74" s="16">
        <v>0.12</v>
      </c>
      <c r="FY74" s="16">
        <v>0.15</v>
      </c>
      <c r="FZ74" s="16">
        <v>0.11</v>
      </c>
      <c r="GA74" s="16">
        <v>0.15</v>
      </c>
      <c r="GB74" s="16">
        <v>0.15</v>
      </c>
      <c r="GC74" s="16">
        <v>0.53</v>
      </c>
      <c r="GD74" s="16">
        <v>0.11</v>
      </c>
      <c r="GE74" s="16">
        <v>0.15</v>
      </c>
      <c r="GF74" s="16">
        <v>0.17</v>
      </c>
      <c r="GG74" s="16">
        <v>0.1</v>
      </c>
      <c r="GH74" s="16">
        <v>0.17</v>
      </c>
      <c r="GI74" s="16">
        <v>0.15</v>
      </c>
      <c r="GJ74" s="16"/>
      <c r="GK74" s="16">
        <v>0.24</v>
      </c>
      <c r="GL74" s="16">
        <v>0.2</v>
      </c>
      <c r="GM74" s="16">
        <v>0.25</v>
      </c>
      <c r="GN74" s="16">
        <v>0.28000000000000003</v>
      </c>
      <c r="GO74" s="16">
        <v>0.16</v>
      </c>
      <c r="GP74" s="16">
        <v>0.13</v>
      </c>
      <c r="GQ74" s="16">
        <v>0.27</v>
      </c>
      <c r="GR74" s="16">
        <v>0.19</v>
      </c>
      <c r="GS74" s="16">
        <v>0.31</v>
      </c>
      <c r="GT74" s="16">
        <v>0.4</v>
      </c>
      <c r="GU74" s="16">
        <v>0.24</v>
      </c>
      <c r="GV74" s="16">
        <v>0.18</v>
      </c>
      <c r="GW74" s="16">
        <v>0.23</v>
      </c>
    </row>
    <row r="75" spans="1:205" x14ac:dyDescent="0.25">
      <c r="A75" t="s">
        <v>158</v>
      </c>
      <c r="B75" s="16">
        <v>61.9</v>
      </c>
      <c r="C75" s="16">
        <v>42.3</v>
      </c>
      <c r="D75" s="16">
        <v>43.1</v>
      </c>
      <c r="E75" s="16">
        <v>43.5</v>
      </c>
      <c r="F75" s="16">
        <v>46</v>
      </c>
      <c r="G75" s="16">
        <v>118.4</v>
      </c>
      <c r="H75" s="16">
        <v>123</v>
      </c>
      <c r="I75" s="16">
        <v>124.5</v>
      </c>
      <c r="J75" s="16">
        <v>118.8</v>
      </c>
      <c r="K75" s="16">
        <v>125.4</v>
      </c>
      <c r="L75" s="16">
        <v>85.3</v>
      </c>
      <c r="M75" s="16">
        <v>91.7</v>
      </c>
      <c r="N75" s="16">
        <v>82.9</v>
      </c>
      <c r="O75" s="16">
        <v>86.6</v>
      </c>
      <c r="P75" s="16">
        <v>72.8</v>
      </c>
      <c r="Q75" s="16">
        <v>75.3</v>
      </c>
      <c r="R75" s="16">
        <v>76.3</v>
      </c>
      <c r="S75" s="16">
        <v>95.7</v>
      </c>
      <c r="T75" s="16">
        <v>119.8</v>
      </c>
      <c r="U75" s="16">
        <v>108.7</v>
      </c>
      <c r="V75" s="16"/>
      <c r="W75" s="16">
        <v>16.54</v>
      </c>
      <c r="X75" s="16">
        <v>10.34</v>
      </c>
      <c r="Y75" s="16">
        <v>12.39</v>
      </c>
      <c r="Z75" s="16">
        <v>39.1</v>
      </c>
      <c r="AA75" s="16">
        <v>37.5</v>
      </c>
      <c r="AB75" s="16">
        <v>35.6</v>
      </c>
      <c r="AC75" s="16">
        <v>36</v>
      </c>
      <c r="AD75" s="16">
        <v>33.299999999999997</v>
      </c>
      <c r="AE75" s="16">
        <v>38.799999999999997</v>
      </c>
      <c r="AF75" s="16">
        <v>36</v>
      </c>
      <c r="AG75" s="16">
        <v>38.299999999999997</v>
      </c>
      <c r="AH75" s="16">
        <v>35.799999999999997</v>
      </c>
      <c r="AI75" s="16">
        <v>37.700000000000003</v>
      </c>
      <c r="AJ75" s="16">
        <v>37.200000000000003</v>
      </c>
      <c r="AK75" s="16">
        <v>35.9</v>
      </c>
      <c r="AL75" s="16">
        <v>38.299999999999997</v>
      </c>
      <c r="AM75" s="16">
        <v>37.9</v>
      </c>
      <c r="AN75" s="16">
        <v>35.200000000000003</v>
      </c>
      <c r="AO75" s="16">
        <v>32.9</v>
      </c>
      <c r="AP75" s="16">
        <v>34.299999999999997</v>
      </c>
      <c r="AQ75" s="16">
        <v>36.4</v>
      </c>
      <c r="AS75" s="16">
        <v>21.9</v>
      </c>
      <c r="AT75" s="16">
        <v>18.68</v>
      </c>
      <c r="AU75" s="16">
        <v>21.8</v>
      </c>
      <c r="AV75" s="16">
        <v>21.25</v>
      </c>
      <c r="AW75" s="16">
        <v>16.8</v>
      </c>
      <c r="AX75" s="16">
        <v>17.600000000000001</v>
      </c>
      <c r="AY75" s="16">
        <v>59</v>
      </c>
      <c r="AZ75" s="16">
        <v>62.6</v>
      </c>
      <c r="BA75" s="16">
        <v>60.1</v>
      </c>
      <c r="BB75" s="16">
        <v>61.2</v>
      </c>
      <c r="BC75" s="16">
        <v>60.7</v>
      </c>
      <c r="BD75" s="16">
        <v>57.2</v>
      </c>
      <c r="BE75" s="16">
        <v>58.6</v>
      </c>
      <c r="BF75" s="16">
        <v>61.8</v>
      </c>
      <c r="BG75" s="16">
        <v>62.6</v>
      </c>
      <c r="BH75" s="16">
        <v>57.5</v>
      </c>
      <c r="BI75" s="16">
        <v>62.5</v>
      </c>
      <c r="BJ75" s="16">
        <v>54.7</v>
      </c>
      <c r="BK75" s="16">
        <v>58.3</v>
      </c>
      <c r="BL75" s="16">
        <v>65.3</v>
      </c>
      <c r="BM75" s="16">
        <v>57</v>
      </c>
      <c r="BN75" s="16">
        <v>59.1</v>
      </c>
      <c r="BO75" s="16">
        <v>60.6</v>
      </c>
      <c r="BQ75" s="16">
        <v>37.700000000000003</v>
      </c>
      <c r="BR75" s="16">
        <v>37.4</v>
      </c>
      <c r="BS75" s="16">
        <v>30.3</v>
      </c>
      <c r="BT75" s="16">
        <v>43.8</v>
      </c>
      <c r="BU75" s="16">
        <v>34.9</v>
      </c>
      <c r="BV75" s="16">
        <v>78</v>
      </c>
      <c r="BW75" s="16">
        <v>81.400000000000006</v>
      </c>
      <c r="BX75" s="16">
        <v>67.8</v>
      </c>
      <c r="BY75" s="16">
        <v>74.3</v>
      </c>
      <c r="BZ75" s="16">
        <v>80.099999999999994</v>
      </c>
      <c r="CA75" s="16">
        <v>78.8</v>
      </c>
      <c r="CB75" s="16">
        <v>79.400000000000006</v>
      </c>
      <c r="CC75" s="16">
        <v>84.5</v>
      </c>
      <c r="CD75" s="16">
        <v>102</v>
      </c>
      <c r="CE75" s="16">
        <v>74.2</v>
      </c>
      <c r="CF75" s="16">
        <v>74.599999999999994</v>
      </c>
      <c r="CG75" s="16">
        <v>86</v>
      </c>
      <c r="CH75" s="16">
        <v>86</v>
      </c>
      <c r="CI75" s="16">
        <v>76.8</v>
      </c>
      <c r="CJ75" s="16">
        <v>74.400000000000006</v>
      </c>
      <c r="CK75" s="16">
        <v>64.8</v>
      </c>
      <c r="CM75" s="40">
        <v>9.0299999999999994</v>
      </c>
      <c r="CN75" s="40">
        <v>3.25</v>
      </c>
      <c r="CO75" s="40">
        <v>14.9</v>
      </c>
      <c r="CP75" s="40">
        <v>26.9</v>
      </c>
      <c r="CQ75" s="40">
        <v>28.3</v>
      </c>
      <c r="CR75" s="40">
        <v>31.9</v>
      </c>
      <c r="CS75" s="40">
        <v>26</v>
      </c>
      <c r="CT75" s="40">
        <v>29.9</v>
      </c>
      <c r="CU75" s="40">
        <v>27.9</v>
      </c>
      <c r="CV75" s="40">
        <v>30.9</v>
      </c>
      <c r="CW75" s="40">
        <v>32.1</v>
      </c>
      <c r="CX75" s="40">
        <v>31.8</v>
      </c>
      <c r="CY75" s="40">
        <v>32.799999999999997</v>
      </c>
      <c r="CZ75" s="40">
        <v>31.6</v>
      </c>
      <c r="DA75" s="40">
        <v>65.8</v>
      </c>
      <c r="DB75" s="40">
        <v>58.1</v>
      </c>
      <c r="DC75" s="40">
        <v>70</v>
      </c>
      <c r="DD75" s="40">
        <v>63.8</v>
      </c>
      <c r="DE75" s="40">
        <v>67.2</v>
      </c>
      <c r="DF75" s="40">
        <v>60.4</v>
      </c>
      <c r="DG75" s="40">
        <v>76.2</v>
      </c>
      <c r="DH75" s="40">
        <v>67.3</v>
      </c>
      <c r="DI75" s="40">
        <v>62.9</v>
      </c>
      <c r="DJ75" s="40">
        <v>63.3</v>
      </c>
      <c r="DK75" s="40">
        <v>63.7</v>
      </c>
      <c r="DL75" s="40">
        <v>66.400000000000006</v>
      </c>
      <c r="DM75" s="40">
        <v>67.599999999999994</v>
      </c>
      <c r="DN75" s="40">
        <v>64</v>
      </c>
      <c r="DO75" s="40">
        <v>67.8</v>
      </c>
      <c r="DP75" s="40">
        <v>61.9</v>
      </c>
      <c r="DQ75" s="40">
        <v>60.1</v>
      </c>
      <c r="DR75" s="40">
        <v>64.099999999999994</v>
      </c>
      <c r="DS75" s="16"/>
      <c r="DT75" s="16">
        <v>53.2</v>
      </c>
      <c r="DU75" s="16">
        <v>49.4</v>
      </c>
      <c r="DV75" s="16">
        <v>52.4</v>
      </c>
      <c r="DW75" s="16">
        <v>51.7</v>
      </c>
      <c r="DX75" s="16">
        <v>49.2</v>
      </c>
      <c r="DY75" s="16">
        <v>51.5</v>
      </c>
      <c r="DZ75" s="16">
        <v>55</v>
      </c>
      <c r="EA75" s="16">
        <v>59.9</v>
      </c>
      <c r="EB75" s="16">
        <v>40.700000000000003</v>
      </c>
      <c r="EC75" s="16">
        <v>59.9</v>
      </c>
      <c r="ED75" s="16">
        <v>74.900000000000006</v>
      </c>
      <c r="EE75" s="16">
        <v>54.5</v>
      </c>
      <c r="EF75" s="16">
        <v>58.2</v>
      </c>
      <c r="EG75" s="16"/>
      <c r="EH75" s="16">
        <v>72.599999999999994</v>
      </c>
      <c r="EI75" s="16">
        <v>69.599999999999994</v>
      </c>
      <c r="EJ75" s="16">
        <v>74.099999999999994</v>
      </c>
      <c r="EK75" s="16">
        <v>74.599999999999994</v>
      </c>
      <c r="EL75" s="16">
        <v>74.599999999999994</v>
      </c>
      <c r="EM75" s="16">
        <v>74</v>
      </c>
      <c r="EN75" s="16">
        <v>75.3</v>
      </c>
      <c r="EO75" s="16">
        <v>75.599999999999994</v>
      </c>
      <c r="EP75" s="16">
        <v>74.8</v>
      </c>
      <c r="EQ75" s="16">
        <v>80.3</v>
      </c>
      <c r="ER75" s="16">
        <v>75.599999999999994</v>
      </c>
      <c r="ES75" s="16">
        <v>77.2</v>
      </c>
      <c r="ET75" s="16">
        <v>73.400000000000006</v>
      </c>
      <c r="EU75" s="16">
        <v>82.9</v>
      </c>
      <c r="EV75" s="16">
        <v>78.599999999999994</v>
      </c>
      <c r="EW75" s="16">
        <v>73.5</v>
      </c>
      <c r="EX75" s="16">
        <v>77.900000000000006</v>
      </c>
      <c r="EY75" s="16">
        <v>73</v>
      </c>
      <c r="EZ75" s="16">
        <v>63</v>
      </c>
      <c r="FA75" s="16"/>
      <c r="FB75" s="16">
        <v>71.2</v>
      </c>
      <c r="FC75" s="16">
        <v>74.599999999999994</v>
      </c>
      <c r="FD75" s="16">
        <v>74</v>
      </c>
      <c r="FE75" s="16">
        <v>100.1</v>
      </c>
      <c r="FF75" s="16">
        <v>52.3</v>
      </c>
      <c r="FG75" s="16">
        <v>47.1</v>
      </c>
      <c r="FI75" s="16">
        <v>9.27</v>
      </c>
      <c r="FJ75" s="16">
        <v>4.8600000000000003</v>
      </c>
      <c r="FK75" s="16">
        <v>4.76</v>
      </c>
      <c r="FL75" s="16">
        <v>48.2</v>
      </c>
      <c r="FM75" s="16">
        <v>3.14</v>
      </c>
      <c r="FN75" s="16">
        <v>4.33</v>
      </c>
      <c r="FO75" s="16">
        <v>3.18</v>
      </c>
      <c r="FP75" s="16">
        <v>5.2</v>
      </c>
      <c r="FQ75" s="16">
        <v>3.67</v>
      </c>
      <c r="FR75" s="16">
        <v>3.16</v>
      </c>
      <c r="FS75" s="16">
        <v>2.67</v>
      </c>
      <c r="FT75" s="16">
        <v>3.37</v>
      </c>
      <c r="FU75" s="16">
        <v>1.99</v>
      </c>
      <c r="FV75" s="16">
        <v>2.13</v>
      </c>
      <c r="FW75" s="16">
        <v>1.82</v>
      </c>
      <c r="FX75" s="16">
        <v>4.09</v>
      </c>
      <c r="FY75" s="16">
        <v>3.03</v>
      </c>
      <c r="FZ75" s="16">
        <v>2.34</v>
      </c>
      <c r="GA75" s="16">
        <v>4.3099999999999996</v>
      </c>
      <c r="GB75" s="16">
        <v>4.51</v>
      </c>
      <c r="GC75" s="16">
        <v>5.57</v>
      </c>
      <c r="GD75" s="16">
        <v>2.87</v>
      </c>
      <c r="GE75" s="16">
        <v>2.59</v>
      </c>
      <c r="GF75" s="16">
        <v>3.32</v>
      </c>
      <c r="GG75" s="16">
        <v>3.09</v>
      </c>
      <c r="GH75" s="16">
        <v>2.97</v>
      </c>
      <c r="GI75" s="16">
        <v>3.54</v>
      </c>
      <c r="GJ75" s="16"/>
      <c r="GK75" s="16">
        <v>0.182</v>
      </c>
      <c r="GL75" s="16">
        <v>3.07</v>
      </c>
      <c r="GM75" s="16">
        <v>0.253</v>
      </c>
      <c r="GN75" s="16">
        <v>3.48</v>
      </c>
      <c r="GO75" s="16">
        <v>20.46</v>
      </c>
      <c r="GP75" s="16">
        <v>19.38</v>
      </c>
      <c r="GQ75" s="16">
        <v>4.2</v>
      </c>
      <c r="GR75" s="16">
        <v>3.29</v>
      </c>
      <c r="GS75" s="16">
        <v>5.88</v>
      </c>
      <c r="GT75" s="16">
        <v>6.35</v>
      </c>
      <c r="GU75" s="16">
        <v>0.19400000000000001</v>
      </c>
      <c r="GV75" s="16">
        <v>2.88</v>
      </c>
      <c r="GW75" s="16">
        <v>2.93</v>
      </c>
    </row>
    <row r="76" spans="1:205" x14ac:dyDescent="0.25">
      <c r="A76" t="s">
        <v>159</v>
      </c>
      <c r="B76" s="16">
        <v>2.5</v>
      </c>
      <c r="C76" s="16">
        <v>1.3</v>
      </c>
      <c r="D76" s="16">
        <v>1.5</v>
      </c>
      <c r="E76" s="16">
        <v>1.1000000000000001</v>
      </c>
      <c r="F76" s="16">
        <v>1.9</v>
      </c>
      <c r="G76" s="16">
        <v>5.0999999999999996</v>
      </c>
      <c r="H76" s="16">
        <v>6.8</v>
      </c>
      <c r="I76" s="16">
        <v>3.8</v>
      </c>
      <c r="J76" s="16">
        <v>3.4</v>
      </c>
      <c r="K76" s="16">
        <v>4.9000000000000004</v>
      </c>
      <c r="L76" s="16">
        <v>2.5</v>
      </c>
      <c r="M76" s="16">
        <v>3.3</v>
      </c>
      <c r="N76" s="16">
        <v>9.1</v>
      </c>
      <c r="O76" s="16">
        <v>3.5</v>
      </c>
      <c r="P76" s="16">
        <v>3.3</v>
      </c>
      <c r="Q76" s="16">
        <v>3.9</v>
      </c>
      <c r="R76" s="16">
        <v>2.2999999999999998</v>
      </c>
      <c r="S76" s="16">
        <v>2.7</v>
      </c>
      <c r="T76" s="16">
        <v>5.0999999999999996</v>
      </c>
      <c r="U76" s="16">
        <v>3.2</v>
      </c>
      <c r="V76" s="16"/>
      <c r="W76" s="16">
        <v>0.86</v>
      </c>
      <c r="X76" s="16">
        <v>0.66</v>
      </c>
      <c r="Y76" s="16">
        <v>0.74</v>
      </c>
      <c r="Z76" s="16">
        <v>2.4</v>
      </c>
      <c r="AA76" s="16">
        <v>1.8</v>
      </c>
      <c r="AB76" s="16">
        <v>2.1</v>
      </c>
      <c r="AC76" s="16">
        <v>1.8</v>
      </c>
      <c r="AD76" s="16">
        <v>1.4</v>
      </c>
      <c r="AE76" s="16">
        <v>2.2999999999999998</v>
      </c>
      <c r="AF76" s="16">
        <v>2.2000000000000002</v>
      </c>
      <c r="AG76" s="16">
        <v>1.7</v>
      </c>
      <c r="AH76" s="16">
        <v>1.8</v>
      </c>
      <c r="AI76" s="16">
        <v>2</v>
      </c>
      <c r="AJ76" s="16">
        <v>1.7</v>
      </c>
      <c r="AK76" s="16">
        <v>1.5</v>
      </c>
      <c r="AL76" s="16">
        <v>2.2000000000000002</v>
      </c>
      <c r="AM76" s="16">
        <v>1.4</v>
      </c>
      <c r="AN76" s="16">
        <v>2.2000000000000002</v>
      </c>
      <c r="AO76" s="16">
        <v>2.9</v>
      </c>
      <c r="AP76" s="16">
        <v>3.3</v>
      </c>
      <c r="AQ76" s="16">
        <v>1.7</v>
      </c>
      <c r="AS76" s="16">
        <v>2.4</v>
      </c>
      <c r="AT76" s="16">
        <v>0.96</v>
      </c>
      <c r="AU76" s="16">
        <v>1.4</v>
      </c>
      <c r="AV76" s="16">
        <v>0.85</v>
      </c>
      <c r="AW76" s="16">
        <v>2.1</v>
      </c>
      <c r="AX76" s="16">
        <v>1.9</v>
      </c>
      <c r="AY76" s="16">
        <v>3.3</v>
      </c>
      <c r="AZ76" s="16">
        <v>4.0999999999999996</v>
      </c>
      <c r="BA76" s="16">
        <v>3.5</v>
      </c>
      <c r="BB76" s="16">
        <v>4.5999999999999996</v>
      </c>
      <c r="BC76" s="16">
        <v>4.2</v>
      </c>
      <c r="BD76" s="16">
        <v>4.2</v>
      </c>
      <c r="BE76" s="16">
        <v>2.9</v>
      </c>
      <c r="BF76" s="16">
        <v>4.3</v>
      </c>
      <c r="BG76" s="16">
        <v>2.7</v>
      </c>
      <c r="BH76" s="16">
        <v>3.6</v>
      </c>
      <c r="BI76" s="16">
        <v>5.0999999999999996</v>
      </c>
      <c r="BJ76" s="16">
        <v>3.7</v>
      </c>
      <c r="BK76" s="16">
        <v>5.3</v>
      </c>
      <c r="BL76" s="16">
        <v>7.4</v>
      </c>
      <c r="BM76" s="16">
        <v>11</v>
      </c>
      <c r="BN76" s="16">
        <v>4.8</v>
      </c>
      <c r="BO76" s="16">
        <v>6.1</v>
      </c>
      <c r="BQ76" s="16">
        <v>3.5</v>
      </c>
      <c r="BR76" s="16">
        <v>3.1</v>
      </c>
      <c r="BS76" s="16">
        <v>1.9</v>
      </c>
      <c r="BT76" s="16">
        <v>4.9000000000000004</v>
      </c>
      <c r="BU76" s="16">
        <v>3.2</v>
      </c>
      <c r="BV76" s="16">
        <v>4</v>
      </c>
      <c r="BW76" s="16">
        <v>4.5</v>
      </c>
      <c r="BX76" s="16">
        <v>4.3</v>
      </c>
      <c r="BY76" s="16">
        <v>4.5</v>
      </c>
      <c r="BZ76" s="16">
        <v>4.8</v>
      </c>
      <c r="CA76" s="16">
        <v>3.2</v>
      </c>
      <c r="CB76" s="16">
        <v>3.6</v>
      </c>
      <c r="CC76" s="16">
        <v>7.3</v>
      </c>
      <c r="CD76" s="16">
        <v>13</v>
      </c>
      <c r="CE76" s="16">
        <v>6.6</v>
      </c>
      <c r="CF76" s="16">
        <v>3.3</v>
      </c>
      <c r="CG76" s="16">
        <v>6.8</v>
      </c>
      <c r="CH76" s="16">
        <v>6.2</v>
      </c>
      <c r="CI76" s="16">
        <v>3.7</v>
      </c>
      <c r="CJ76" s="16">
        <v>3.8</v>
      </c>
      <c r="CK76" s="16">
        <v>3.3</v>
      </c>
      <c r="CM76" s="40">
        <v>0.54</v>
      </c>
      <c r="CN76" s="40">
        <v>0.32</v>
      </c>
      <c r="CO76" s="40">
        <v>1.1000000000000001</v>
      </c>
      <c r="CP76" s="40">
        <v>2.9</v>
      </c>
      <c r="CQ76" s="40">
        <v>2.8</v>
      </c>
      <c r="CR76" s="40">
        <v>2.8</v>
      </c>
      <c r="CS76" s="40">
        <v>2.6</v>
      </c>
      <c r="CT76" s="40">
        <v>2.7</v>
      </c>
      <c r="CU76" s="40">
        <v>4.2</v>
      </c>
      <c r="CV76" s="40">
        <v>3.3</v>
      </c>
      <c r="CW76" s="40">
        <v>3.7</v>
      </c>
      <c r="CX76" s="40">
        <v>1.4</v>
      </c>
      <c r="CY76" s="40">
        <v>3</v>
      </c>
      <c r="CZ76" s="40">
        <v>3.2</v>
      </c>
      <c r="DA76" s="40">
        <v>3.9</v>
      </c>
      <c r="DB76" s="40">
        <v>3.4</v>
      </c>
      <c r="DC76" s="40">
        <v>5.7</v>
      </c>
      <c r="DD76" s="40">
        <v>6.1</v>
      </c>
      <c r="DE76" s="40">
        <v>6.7</v>
      </c>
      <c r="DF76" s="40">
        <v>4.9000000000000004</v>
      </c>
      <c r="DG76" s="40">
        <v>6.1</v>
      </c>
      <c r="DH76" s="40">
        <v>5.4</v>
      </c>
      <c r="DI76" s="40">
        <v>5.9</v>
      </c>
      <c r="DJ76" s="40">
        <v>5.2</v>
      </c>
      <c r="DK76" s="40">
        <v>5.5</v>
      </c>
      <c r="DL76" s="40">
        <v>7.7</v>
      </c>
      <c r="DM76" s="40">
        <v>5.7</v>
      </c>
      <c r="DN76" s="40">
        <v>5.7</v>
      </c>
      <c r="DO76" s="40">
        <v>3.9</v>
      </c>
      <c r="DP76" s="40">
        <v>4.0999999999999996</v>
      </c>
      <c r="DQ76" s="40">
        <v>4.5999999999999996</v>
      </c>
      <c r="DR76" s="40">
        <v>6.8</v>
      </c>
      <c r="DS76" s="16"/>
      <c r="DT76" s="16">
        <v>1.9</v>
      </c>
      <c r="DU76" s="16">
        <v>1.7</v>
      </c>
      <c r="DV76" s="16">
        <v>1.5</v>
      </c>
      <c r="DW76" s="16">
        <v>2.1</v>
      </c>
      <c r="DX76" s="16">
        <v>3.4</v>
      </c>
      <c r="DY76" s="16">
        <v>3.1</v>
      </c>
      <c r="DZ76" s="16">
        <v>3.1</v>
      </c>
      <c r="EA76" s="16">
        <v>1.9</v>
      </c>
      <c r="EB76" s="16">
        <v>1.6</v>
      </c>
      <c r="EC76" s="16">
        <v>1.8</v>
      </c>
      <c r="ED76" s="16">
        <v>2.9</v>
      </c>
      <c r="EE76" s="16">
        <v>1.8</v>
      </c>
      <c r="EF76" s="16">
        <v>3.1</v>
      </c>
      <c r="EG76" s="16"/>
      <c r="EH76" s="16">
        <v>2.8</v>
      </c>
      <c r="EI76" s="16">
        <v>2.1</v>
      </c>
      <c r="EJ76" s="16">
        <v>2.2999999999999998</v>
      </c>
      <c r="EK76" s="16">
        <v>2.9</v>
      </c>
      <c r="EL76" s="16">
        <v>2.1</v>
      </c>
      <c r="EM76" s="16">
        <v>2.7</v>
      </c>
      <c r="EN76" s="16">
        <v>2.9</v>
      </c>
      <c r="EO76" s="16">
        <v>2.2000000000000002</v>
      </c>
      <c r="EP76" s="16">
        <v>2.6</v>
      </c>
      <c r="EQ76" s="16">
        <v>2.9</v>
      </c>
      <c r="ER76" s="16">
        <v>3.2</v>
      </c>
      <c r="ES76" s="16">
        <v>2.6</v>
      </c>
      <c r="ET76" s="16">
        <v>4</v>
      </c>
      <c r="EU76" s="16">
        <v>2.6</v>
      </c>
      <c r="EV76" s="16">
        <v>2.8</v>
      </c>
      <c r="EW76" s="16">
        <v>3.6</v>
      </c>
      <c r="EX76" s="16">
        <v>2</v>
      </c>
      <c r="EY76" s="16">
        <v>2.8</v>
      </c>
      <c r="EZ76" s="16">
        <v>2.7</v>
      </c>
      <c r="FA76" s="16"/>
      <c r="FB76" s="16">
        <v>2.7</v>
      </c>
      <c r="FC76" s="16">
        <v>3.2</v>
      </c>
      <c r="FD76" s="16">
        <v>2.4</v>
      </c>
      <c r="FE76" s="16">
        <v>3.3</v>
      </c>
      <c r="FF76" s="16">
        <v>2.4</v>
      </c>
      <c r="FG76" s="16">
        <v>2.2000000000000002</v>
      </c>
      <c r="FI76" s="16">
        <v>0.96</v>
      </c>
      <c r="FJ76" s="16">
        <v>0.39</v>
      </c>
      <c r="FK76" s="16">
        <v>0.4</v>
      </c>
      <c r="FL76" s="16">
        <v>3.6</v>
      </c>
      <c r="FM76" s="16">
        <v>0.3</v>
      </c>
      <c r="FN76" s="16">
        <v>0.46</v>
      </c>
      <c r="FO76" s="16">
        <v>0.22</v>
      </c>
      <c r="FP76" s="16">
        <v>0.67</v>
      </c>
      <c r="FQ76" s="16">
        <v>0.54</v>
      </c>
      <c r="FR76" s="16">
        <v>0.26</v>
      </c>
      <c r="FS76" s="16">
        <v>0.35</v>
      </c>
      <c r="FT76" s="16">
        <v>0.31</v>
      </c>
      <c r="FU76" s="16">
        <v>0.2</v>
      </c>
      <c r="FV76" s="16">
        <v>0.23</v>
      </c>
      <c r="FW76" s="16">
        <v>0.18</v>
      </c>
      <c r="FX76" s="16">
        <v>0.36</v>
      </c>
      <c r="FY76" s="16">
        <v>0.33</v>
      </c>
      <c r="FZ76" s="16">
        <v>0.23</v>
      </c>
      <c r="GA76" s="16">
        <v>0.34</v>
      </c>
      <c r="GB76" s="16">
        <v>0.3</v>
      </c>
      <c r="GC76" s="16">
        <v>0.46</v>
      </c>
      <c r="GD76" s="16">
        <v>0.4</v>
      </c>
      <c r="GE76" s="16">
        <v>0.35</v>
      </c>
      <c r="GF76" s="16">
        <v>0.22</v>
      </c>
      <c r="GG76" s="16">
        <v>0.28999999999999998</v>
      </c>
      <c r="GH76" s="16">
        <v>0.27</v>
      </c>
      <c r="GI76" s="16">
        <v>0.28000000000000003</v>
      </c>
      <c r="GJ76" s="16"/>
      <c r="GK76" s="16">
        <v>2.7E-2</v>
      </c>
      <c r="GL76" s="16">
        <v>0.16</v>
      </c>
      <c r="GM76" s="16">
        <v>3.9E-2</v>
      </c>
      <c r="GN76" s="16">
        <v>0.2</v>
      </c>
      <c r="GO76" s="16">
        <v>0.71</v>
      </c>
      <c r="GP76" s="16">
        <v>0.61</v>
      </c>
      <c r="GQ76" s="16">
        <v>0.28999999999999998</v>
      </c>
      <c r="GR76" s="16">
        <v>0.16</v>
      </c>
      <c r="GS76" s="16">
        <v>0.26</v>
      </c>
      <c r="GT76" s="16">
        <v>0.48</v>
      </c>
      <c r="GU76" s="16">
        <v>3.2000000000000001E-2</v>
      </c>
      <c r="GV76" s="16">
        <v>0.16</v>
      </c>
      <c r="GW76" s="16">
        <v>0.16</v>
      </c>
    </row>
    <row r="77" spans="1:205" x14ac:dyDescent="0.25">
      <c r="A77" t="s">
        <v>160</v>
      </c>
      <c r="B77" s="16" t="s">
        <v>361</v>
      </c>
      <c r="C77" s="16" t="s">
        <v>361</v>
      </c>
      <c r="D77" s="16" t="s">
        <v>361</v>
      </c>
      <c r="E77" s="16" t="s">
        <v>361</v>
      </c>
      <c r="F77" s="16" t="s">
        <v>361</v>
      </c>
      <c r="G77" s="16" t="s">
        <v>361</v>
      </c>
      <c r="H77" s="16" t="s">
        <v>361</v>
      </c>
      <c r="I77" s="16" t="s">
        <v>361</v>
      </c>
      <c r="J77" s="16">
        <v>0.74</v>
      </c>
      <c r="K77" s="16">
        <v>0.11799999999999999</v>
      </c>
      <c r="L77" s="16" t="s">
        <v>361</v>
      </c>
      <c r="M77" s="16">
        <v>0.109</v>
      </c>
      <c r="N77" s="16" t="s">
        <v>361</v>
      </c>
      <c r="O77" s="16" t="s">
        <v>361</v>
      </c>
      <c r="P77" s="16">
        <v>0.158</v>
      </c>
      <c r="Q77" s="16" t="s">
        <v>361</v>
      </c>
      <c r="R77" s="16">
        <v>2.36</v>
      </c>
      <c r="S77" s="16">
        <v>0.14199999999999999</v>
      </c>
      <c r="T77" s="16" t="s">
        <v>361</v>
      </c>
      <c r="U77" s="16" t="s">
        <v>361</v>
      </c>
      <c r="V77" s="16"/>
      <c r="W77" s="16" t="s">
        <v>361</v>
      </c>
      <c r="X77" s="16" t="s">
        <v>361</v>
      </c>
      <c r="Y77" s="16" t="s">
        <v>361</v>
      </c>
      <c r="Z77" s="16" t="s">
        <v>361</v>
      </c>
      <c r="AA77" s="16" t="s">
        <v>361</v>
      </c>
      <c r="AB77" s="16" t="s">
        <v>361</v>
      </c>
      <c r="AC77" s="16" t="s">
        <v>361</v>
      </c>
      <c r="AD77" s="16" t="s">
        <v>361</v>
      </c>
      <c r="AE77" s="16">
        <v>0.51</v>
      </c>
      <c r="AF77" s="16">
        <v>0.46</v>
      </c>
      <c r="AG77" s="16" t="s">
        <v>361</v>
      </c>
      <c r="AH77" s="16" t="s">
        <v>361</v>
      </c>
      <c r="AI77" s="16" t="s">
        <v>361</v>
      </c>
      <c r="AJ77" s="16" t="s">
        <v>361</v>
      </c>
      <c r="AK77" s="16">
        <v>8.2200000000000006</v>
      </c>
      <c r="AL77" s="16" t="s">
        <v>361</v>
      </c>
      <c r="AM77" s="16" t="s">
        <v>361</v>
      </c>
      <c r="AN77" s="16" t="s">
        <v>361</v>
      </c>
      <c r="AO77" s="16" t="s">
        <v>361</v>
      </c>
      <c r="AP77" s="16" t="s">
        <v>361</v>
      </c>
      <c r="AQ77" s="16" t="s">
        <v>361</v>
      </c>
      <c r="AS77" s="16" t="s">
        <v>361</v>
      </c>
      <c r="AT77" s="16" t="s">
        <v>361</v>
      </c>
      <c r="AU77" s="16" t="s">
        <v>361</v>
      </c>
      <c r="AV77" s="16" t="s">
        <v>361</v>
      </c>
      <c r="AW77" s="16" t="s">
        <v>361</v>
      </c>
      <c r="AX77" s="16" t="s">
        <v>361</v>
      </c>
      <c r="AY77" s="16" t="s">
        <v>361</v>
      </c>
      <c r="AZ77" s="16" t="s">
        <v>361</v>
      </c>
      <c r="BA77" s="16" t="s">
        <v>361</v>
      </c>
      <c r="BB77" s="16" t="s">
        <v>361</v>
      </c>
      <c r="BC77" s="16" t="s">
        <v>361</v>
      </c>
      <c r="BD77" s="16" t="s">
        <v>361</v>
      </c>
      <c r="BE77" s="16" t="s">
        <v>361</v>
      </c>
      <c r="BF77" s="16" t="s">
        <v>361</v>
      </c>
      <c r="BG77" s="16" t="s">
        <v>361</v>
      </c>
      <c r="BH77" s="16" t="s">
        <v>361</v>
      </c>
      <c r="BI77" s="16" t="s">
        <v>361</v>
      </c>
      <c r="BJ77" s="16" t="s">
        <v>361</v>
      </c>
      <c r="BK77" s="16" t="s">
        <v>361</v>
      </c>
      <c r="BL77" s="16" t="s">
        <v>361</v>
      </c>
      <c r="BM77" s="16" t="s">
        <v>361</v>
      </c>
      <c r="BN77" s="16" t="s">
        <v>361</v>
      </c>
      <c r="BO77" s="16" t="s">
        <v>361</v>
      </c>
      <c r="BQ77" s="16" t="s">
        <v>361</v>
      </c>
      <c r="BR77" s="16" t="s">
        <v>361</v>
      </c>
      <c r="BS77" s="16" t="s">
        <v>361</v>
      </c>
      <c r="BT77" s="16" t="s">
        <v>361</v>
      </c>
      <c r="BU77" s="16" t="s">
        <v>361</v>
      </c>
      <c r="BV77" s="16" t="s">
        <v>361</v>
      </c>
      <c r="BW77" s="16" t="s">
        <v>361</v>
      </c>
      <c r="BX77" s="16" t="s">
        <v>361</v>
      </c>
      <c r="BY77" s="16" t="s">
        <v>361</v>
      </c>
      <c r="BZ77" s="16" t="s">
        <v>361</v>
      </c>
      <c r="CA77" s="16" t="s">
        <v>361</v>
      </c>
      <c r="CB77" s="16" t="s">
        <v>361</v>
      </c>
      <c r="CC77" s="16" t="s">
        <v>361</v>
      </c>
      <c r="CD77" s="16" t="s">
        <v>361</v>
      </c>
      <c r="CE77" s="16" t="s">
        <v>361</v>
      </c>
      <c r="CF77" s="16" t="s">
        <v>361</v>
      </c>
      <c r="CG77" s="16" t="s">
        <v>361</v>
      </c>
      <c r="CH77" s="16" t="s">
        <v>361</v>
      </c>
      <c r="CI77" s="16" t="s">
        <v>361</v>
      </c>
      <c r="CJ77" s="16" t="s">
        <v>361</v>
      </c>
      <c r="CK77" s="16" t="s">
        <v>361</v>
      </c>
      <c r="CM77" s="16" t="s">
        <v>361</v>
      </c>
      <c r="CN77" s="16" t="s">
        <v>361</v>
      </c>
      <c r="CO77" s="16" t="s">
        <v>361</v>
      </c>
      <c r="CP77" s="16" t="s">
        <v>361</v>
      </c>
      <c r="CQ77" s="16" t="s">
        <v>361</v>
      </c>
      <c r="CR77" s="16" t="s">
        <v>361</v>
      </c>
      <c r="CS77" s="16" t="s">
        <v>361</v>
      </c>
      <c r="CT77" s="16" t="s">
        <v>361</v>
      </c>
      <c r="CU77" s="16" t="s">
        <v>361</v>
      </c>
      <c r="CV77" s="16" t="s">
        <v>361</v>
      </c>
      <c r="CW77" s="16" t="s">
        <v>361</v>
      </c>
      <c r="CX77" s="16" t="s">
        <v>361</v>
      </c>
      <c r="CY77" s="16" t="s">
        <v>361</v>
      </c>
      <c r="CZ77" s="16" t="s">
        <v>361</v>
      </c>
      <c r="DA77" s="16" t="s">
        <v>361</v>
      </c>
      <c r="DB77" s="16" t="s">
        <v>361</v>
      </c>
      <c r="DC77" s="16" t="s">
        <v>361</v>
      </c>
      <c r="DD77" s="16" t="s">
        <v>361</v>
      </c>
      <c r="DE77" s="16" t="s">
        <v>361</v>
      </c>
      <c r="DF77" s="16" t="s">
        <v>361</v>
      </c>
      <c r="DG77" s="16" t="s">
        <v>361</v>
      </c>
      <c r="DH77" s="16" t="s">
        <v>361</v>
      </c>
      <c r="DI77" s="16" t="s">
        <v>361</v>
      </c>
      <c r="DJ77" s="16" t="s">
        <v>361</v>
      </c>
      <c r="DK77" s="16" t="s">
        <v>361</v>
      </c>
      <c r="DL77" s="16" t="s">
        <v>361</v>
      </c>
      <c r="DM77" s="16" t="s">
        <v>361</v>
      </c>
      <c r="DN77" s="16" t="s">
        <v>361</v>
      </c>
      <c r="DO77" s="16" t="s">
        <v>361</v>
      </c>
      <c r="DP77" s="16" t="s">
        <v>361</v>
      </c>
      <c r="DQ77" s="16" t="s">
        <v>361</v>
      </c>
      <c r="DR77" s="16" t="s">
        <v>361</v>
      </c>
      <c r="DS77" s="16"/>
      <c r="DT77" s="16" t="s">
        <v>361</v>
      </c>
      <c r="DU77" s="29" t="s">
        <v>361</v>
      </c>
      <c r="DV77" s="29" t="s">
        <v>361</v>
      </c>
      <c r="DW77" s="29" t="s">
        <v>361</v>
      </c>
      <c r="DX77" s="29" t="s">
        <v>361</v>
      </c>
      <c r="DY77" s="29" t="s">
        <v>361</v>
      </c>
      <c r="DZ77" s="16" t="s">
        <v>361</v>
      </c>
      <c r="EA77" s="16" t="s">
        <v>361</v>
      </c>
      <c r="EB77" s="16" t="s">
        <v>361</v>
      </c>
      <c r="EC77" s="29" t="s">
        <v>361</v>
      </c>
      <c r="ED77" s="29" t="s">
        <v>361</v>
      </c>
      <c r="EE77" s="29" t="s">
        <v>361</v>
      </c>
      <c r="EF77" s="29" t="s">
        <v>361</v>
      </c>
      <c r="EG77" s="16"/>
      <c r="EH77" s="16">
        <v>6.6000000000000003E-2</v>
      </c>
      <c r="EI77" s="16">
        <v>7.9000000000000001E-2</v>
      </c>
      <c r="EJ77" s="16">
        <v>7.4999999999999997E-2</v>
      </c>
      <c r="EK77" s="16">
        <v>0.125</v>
      </c>
      <c r="EL77" s="16">
        <v>0.10100000000000001</v>
      </c>
      <c r="EM77" s="16">
        <v>0.14099999999999999</v>
      </c>
      <c r="EN77" s="16">
        <v>9.1999999999999998E-2</v>
      </c>
      <c r="EO77" s="16" t="s">
        <v>361</v>
      </c>
      <c r="EP77" s="16">
        <v>0.06</v>
      </c>
      <c r="EQ77" s="16">
        <v>0.218</v>
      </c>
      <c r="ER77" s="16" t="s">
        <v>361</v>
      </c>
      <c r="ES77" s="16">
        <v>0.16600000000000001</v>
      </c>
      <c r="ET77" s="16">
        <v>0.19600000000000001</v>
      </c>
      <c r="EU77" s="16">
        <v>0.10100000000000001</v>
      </c>
      <c r="EV77" s="16">
        <v>0.123</v>
      </c>
      <c r="EW77" s="16">
        <v>8.4000000000000005E-2</v>
      </c>
      <c r="EX77" s="16">
        <v>0.122</v>
      </c>
      <c r="EY77" s="16">
        <v>5.3999999999999999E-2</v>
      </c>
      <c r="EZ77" s="16">
        <v>0.17100000000000001</v>
      </c>
      <c r="FA77" s="16"/>
      <c r="FB77" s="16">
        <v>9.5000000000000001E-2</v>
      </c>
      <c r="FC77" s="16">
        <v>0.37</v>
      </c>
      <c r="FD77" s="16">
        <v>0.155</v>
      </c>
      <c r="FE77" s="16">
        <v>0.41</v>
      </c>
      <c r="FF77" s="16">
        <v>0.11799999999999999</v>
      </c>
      <c r="FG77" s="16">
        <v>0.17</v>
      </c>
      <c r="FI77" s="28" t="s">
        <v>361</v>
      </c>
      <c r="FJ77" s="16">
        <v>0.21</v>
      </c>
      <c r="FK77" s="16">
        <v>0.193</v>
      </c>
      <c r="FL77" s="28" t="s">
        <v>361</v>
      </c>
      <c r="FM77" s="28" t="s">
        <v>361</v>
      </c>
      <c r="FN77" s="16">
        <v>0.113</v>
      </c>
      <c r="FO77" s="16">
        <v>0.20799999999999999</v>
      </c>
      <c r="FP77" s="16">
        <v>0.20599999999999999</v>
      </c>
      <c r="FQ77" s="16">
        <v>0.123</v>
      </c>
      <c r="FR77" s="16">
        <v>0.23</v>
      </c>
      <c r="FS77" s="16">
        <v>0.13</v>
      </c>
      <c r="FT77" s="16">
        <v>0.14000000000000001</v>
      </c>
      <c r="FU77" s="28" t="s">
        <v>361</v>
      </c>
      <c r="FV77" s="16">
        <v>0.14000000000000001</v>
      </c>
      <c r="FW77" s="16">
        <v>0.16300000000000001</v>
      </c>
      <c r="FX77" s="16">
        <v>0.112</v>
      </c>
      <c r="FY77" s="16">
        <v>9.5000000000000001E-2</v>
      </c>
      <c r="FZ77" s="16">
        <v>0.105</v>
      </c>
      <c r="GA77" s="16">
        <v>0.13400000000000001</v>
      </c>
      <c r="GB77" s="16">
        <v>0.14199999999999999</v>
      </c>
      <c r="GC77" s="16">
        <v>0.216</v>
      </c>
      <c r="GD77" s="28" t="s">
        <v>361</v>
      </c>
      <c r="GE77" s="28" t="s">
        <v>361</v>
      </c>
      <c r="GF77" s="16">
        <v>0.20599999999999999</v>
      </c>
      <c r="GG77" s="16">
        <v>0.13300000000000001</v>
      </c>
      <c r="GH77" s="28" t="s">
        <v>361</v>
      </c>
      <c r="GI77" s="16">
        <v>0.16</v>
      </c>
      <c r="GJ77" s="16"/>
      <c r="GK77" s="16" t="s">
        <v>361</v>
      </c>
      <c r="GL77" s="16">
        <v>0.106</v>
      </c>
      <c r="GM77" s="16" t="s">
        <v>361</v>
      </c>
      <c r="GN77" s="16">
        <v>0.10299999999999999</v>
      </c>
      <c r="GO77" s="16">
        <v>0.61</v>
      </c>
      <c r="GP77" s="16">
        <v>1.1299999999999999</v>
      </c>
      <c r="GQ77" s="16">
        <v>0.121</v>
      </c>
      <c r="GR77" s="16" t="s">
        <v>361</v>
      </c>
      <c r="GS77" s="16">
        <v>0.27</v>
      </c>
      <c r="GT77" s="16">
        <v>0.17</v>
      </c>
      <c r="GU77" s="16" t="s">
        <v>361</v>
      </c>
      <c r="GV77" s="29" t="s">
        <v>361</v>
      </c>
      <c r="GW77" s="16" t="s">
        <v>361</v>
      </c>
    </row>
    <row r="78" spans="1:205" x14ac:dyDescent="0.25">
      <c r="A78" t="s">
        <v>161</v>
      </c>
      <c r="B78" s="16" t="s">
        <v>361</v>
      </c>
      <c r="C78" s="16" t="s">
        <v>361</v>
      </c>
      <c r="D78" s="16" t="s">
        <v>361</v>
      </c>
      <c r="E78" s="16" t="s">
        <v>361</v>
      </c>
      <c r="F78" s="16" t="s">
        <v>361</v>
      </c>
      <c r="G78" s="16" t="s">
        <v>361</v>
      </c>
      <c r="H78" s="16" t="s">
        <v>361</v>
      </c>
      <c r="I78" s="16" t="s">
        <v>361</v>
      </c>
      <c r="J78" s="16">
        <v>0.18</v>
      </c>
      <c r="K78" s="16">
        <v>7.2999999999999995E-2</v>
      </c>
      <c r="L78" s="16" t="s">
        <v>361</v>
      </c>
      <c r="M78" s="16">
        <v>6.9000000000000006E-2</v>
      </c>
      <c r="N78" s="16" t="s">
        <v>361</v>
      </c>
      <c r="O78" s="16" t="s">
        <v>361</v>
      </c>
      <c r="P78" s="16">
        <v>7.0000000000000007E-2</v>
      </c>
      <c r="Q78" s="16" t="s">
        <v>361</v>
      </c>
      <c r="R78" s="16">
        <v>0.54</v>
      </c>
      <c r="S78" s="16">
        <v>6.3E-2</v>
      </c>
      <c r="T78" s="16" t="s">
        <v>361</v>
      </c>
      <c r="U78" s="16" t="s">
        <v>361</v>
      </c>
      <c r="V78" s="16"/>
      <c r="W78" s="16" t="s">
        <v>361</v>
      </c>
      <c r="X78" s="16" t="s">
        <v>361</v>
      </c>
      <c r="Y78" s="16" t="s">
        <v>361</v>
      </c>
      <c r="Z78" s="16" t="s">
        <v>361</v>
      </c>
      <c r="AA78" s="16" t="s">
        <v>361</v>
      </c>
      <c r="AB78" s="16" t="s">
        <v>361</v>
      </c>
      <c r="AC78" s="16" t="s">
        <v>361</v>
      </c>
      <c r="AD78" s="16" t="s">
        <v>361</v>
      </c>
      <c r="AE78" s="16">
        <v>0.5</v>
      </c>
      <c r="AF78" s="16">
        <v>9.0999999999999998E-2</v>
      </c>
      <c r="AG78" s="16" t="s">
        <v>361</v>
      </c>
      <c r="AH78" s="16" t="s">
        <v>361</v>
      </c>
      <c r="AI78" s="16" t="s">
        <v>361</v>
      </c>
      <c r="AJ78" s="16" t="s">
        <v>361</v>
      </c>
      <c r="AK78" s="16">
        <v>0.99</v>
      </c>
      <c r="AL78" s="16" t="s">
        <v>361</v>
      </c>
      <c r="AM78" s="16" t="s">
        <v>361</v>
      </c>
      <c r="AN78" s="16" t="s">
        <v>361</v>
      </c>
      <c r="AO78" s="16" t="s">
        <v>361</v>
      </c>
      <c r="AP78" s="16" t="s">
        <v>361</v>
      </c>
      <c r="AQ78" s="16" t="s">
        <v>361</v>
      </c>
      <c r="AS78" s="16" t="s">
        <v>361</v>
      </c>
      <c r="AT78" s="16" t="s">
        <v>361</v>
      </c>
      <c r="AU78" s="16" t="s">
        <v>361</v>
      </c>
      <c r="AV78" s="16" t="s">
        <v>361</v>
      </c>
      <c r="AW78" s="16" t="s">
        <v>361</v>
      </c>
      <c r="AX78" s="16" t="s">
        <v>361</v>
      </c>
      <c r="AY78" s="16" t="s">
        <v>361</v>
      </c>
      <c r="AZ78" s="16" t="s">
        <v>361</v>
      </c>
      <c r="BA78" s="16" t="s">
        <v>361</v>
      </c>
      <c r="BB78" s="16" t="s">
        <v>361</v>
      </c>
      <c r="BC78" s="16" t="s">
        <v>361</v>
      </c>
      <c r="BD78" s="16" t="s">
        <v>361</v>
      </c>
      <c r="BE78" s="16" t="s">
        <v>361</v>
      </c>
      <c r="BF78" s="16" t="s">
        <v>361</v>
      </c>
      <c r="BG78" s="16" t="s">
        <v>361</v>
      </c>
      <c r="BH78" s="16" t="s">
        <v>361</v>
      </c>
      <c r="BI78" s="16" t="s">
        <v>361</v>
      </c>
      <c r="BJ78" s="16" t="s">
        <v>361</v>
      </c>
      <c r="BK78" s="16" t="s">
        <v>361</v>
      </c>
      <c r="BL78" s="16" t="s">
        <v>361</v>
      </c>
      <c r="BM78" s="16" t="s">
        <v>361</v>
      </c>
      <c r="BN78" s="16" t="s">
        <v>361</v>
      </c>
      <c r="BO78" s="16" t="s">
        <v>361</v>
      </c>
      <c r="BQ78" s="16" t="s">
        <v>361</v>
      </c>
      <c r="BR78" s="16" t="s">
        <v>361</v>
      </c>
      <c r="BS78" s="16" t="s">
        <v>361</v>
      </c>
      <c r="BT78" s="16" t="s">
        <v>361</v>
      </c>
      <c r="BU78" s="16" t="s">
        <v>361</v>
      </c>
      <c r="BV78" s="16" t="s">
        <v>361</v>
      </c>
      <c r="BW78" s="16" t="s">
        <v>361</v>
      </c>
      <c r="BX78" s="16" t="s">
        <v>361</v>
      </c>
      <c r="BY78" s="16" t="s">
        <v>361</v>
      </c>
      <c r="BZ78" s="16" t="s">
        <v>361</v>
      </c>
      <c r="CA78" s="16" t="s">
        <v>361</v>
      </c>
      <c r="CB78" s="16" t="s">
        <v>361</v>
      </c>
      <c r="CC78" s="16" t="s">
        <v>361</v>
      </c>
      <c r="CD78" s="16" t="s">
        <v>361</v>
      </c>
      <c r="CE78" s="16" t="s">
        <v>361</v>
      </c>
      <c r="CF78" s="16" t="s">
        <v>361</v>
      </c>
      <c r="CG78" s="16" t="s">
        <v>361</v>
      </c>
      <c r="CH78" s="16" t="s">
        <v>361</v>
      </c>
      <c r="CI78" s="16" t="s">
        <v>361</v>
      </c>
      <c r="CJ78" s="16" t="s">
        <v>361</v>
      </c>
      <c r="CK78" s="16" t="s">
        <v>361</v>
      </c>
      <c r="CM78" s="16" t="s">
        <v>361</v>
      </c>
      <c r="CN78" s="16" t="s">
        <v>361</v>
      </c>
      <c r="CO78" s="16" t="s">
        <v>361</v>
      </c>
      <c r="CP78" s="16" t="s">
        <v>361</v>
      </c>
      <c r="CQ78" s="16" t="s">
        <v>361</v>
      </c>
      <c r="CR78" s="16" t="s">
        <v>361</v>
      </c>
      <c r="CS78" s="16" t="s">
        <v>361</v>
      </c>
      <c r="CT78" s="16" t="s">
        <v>361</v>
      </c>
      <c r="CU78" s="16" t="s">
        <v>361</v>
      </c>
      <c r="CV78" s="16" t="s">
        <v>361</v>
      </c>
      <c r="CW78" s="16" t="s">
        <v>361</v>
      </c>
      <c r="CX78" s="16" t="s">
        <v>361</v>
      </c>
      <c r="CY78" s="16" t="s">
        <v>361</v>
      </c>
      <c r="CZ78" s="16" t="s">
        <v>361</v>
      </c>
      <c r="DA78" s="16" t="s">
        <v>361</v>
      </c>
      <c r="DB78" s="16" t="s">
        <v>361</v>
      </c>
      <c r="DC78" s="16" t="s">
        <v>361</v>
      </c>
      <c r="DD78" s="16" t="s">
        <v>361</v>
      </c>
      <c r="DE78" s="16" t="s">
        <v>361</v>
      </c>
      <c r="DF78" s="16" t="s">
        <v>361</v>
      </c>
      <c r="DG78" s="16" t="s">
        <v>361</v>
      </c>
      <c r="DH78" s="16" t="s">
        <v>361</v>
      </c>
      <c r="DI78" s="16" t="s">
        <v>361</v>
      </c>
      <c r="DJ78" s="16" t="s">
        <v>361</v>
      </c>
      <c r="DK78" s="16" t="s">
        <v>361</v>
      </c>
      <c r="DL78" s="16" t="s">
        <v>361</v>
      </c>
      <c r="DM78" s="16" t="s">
        <v>361</v>
      </c>
      <c r="DN78" s="16" t="s">
        <v>361</v>
      </c>
      <c r="DO78" s="16" t="s">
        <v>361</v>
      </c>
      <c r="DP78" s="16" t="s">
        <v>361</v>
      </c>
      <c r="DQ78" s="16" t="s">
        <v>361</v>
      </c>
      <c r="DR78" s="16" t="s">
        <v>361</v>
      </c>
      <c r="DS78" s="16"/>
      <c r="DT78" s="16" t="s">
        <v>361</v>
      </c>
      <c r="DU78" s="29" t="s">
        <v>361</v>
      </c>
      <c r="DV78" s="29" t="s">
        <v>361</v>
      </c>
      <c r="DW78" s="29" t="s">
        <v>361</v>
      </c>
      <c r="DX78" s="29" t="s">
        <v>361</v>
      </c>
      <c r="DY78" s="29" t="s">
        <v>361</v>
      </c>
      <c r="DZ78" s="16" t="s">
        <v>361</v>
      </c>
      <c r="EA78" s="16" t="s">
        <v>361</v>
      </c>
      <c r="EB78" s="16" t="s">
        <v>361</v>
      </c>
      <c r="EC78" s="29" t="s">
        <v>361</v>
      </c>
      <c r="ED78" s="29" t="s">
        <v>361</v>
      </c>
      <c r="EE78" s="29" t="s">
        <v>361</v>
      </c>
      <c r="EF78" s="29" t="s">
        <v>361</v>
      </c>
      <c r="EG78" s="16"/>
      <c r="EH78" s="16">
        <v>4.1000000000000002E-2</v>
      </c>
      <c r="EI78" s="16">
        <v>4.2000000000000003E-2</v>
      </c>
      <c r="EJ78" s="16">
        <v>5.7000000000000002E-2</v>
      </c>
      <c r="EK78" s="16">
        <v>5.3999999999999999E-2</v>
      </c>
      <c r="EL78" s="16">
        <v>4.9000000000000002E-2</v>
      </c>
      <c r="EM78" s="16">
        <v>7.2999999999999995E-2</v>
      </c>
      <c r="EN78" s="16">
        <v>4.3999999999999997E-2</v>
      </c>
      <c r="EO78" s="16" t="s">
        <v>361</v>
      </c>
      <c r="EP78" s="16">
        <v>3.7999999999999999E-2</v>
      </c>
      <c r="EQ78" s="16">
        <v>8.1000000000000003E-2</v>
      </c>
      <c r="ER78" s="16" t="s">
        <v>361</v>
      </c>
      <c r="ES78" s="16">
        <v>7.2999999999999995E-2</v>
      </c>
      <c r="ET78" s="16">
        <v>7.5999999999999998E-2</v>
      </c>
      <c r="EU78" s="16">
        <v>7.6999999999999999E-2</v>
      </c>
      <c r="EV78" s="16">
        <v>0.06</v>
      </c>
      <c r="EW78" s="16">
        <v>5.6000000000000001E-2</v>
      </c>
      <c r="EX78" s="16">
        <v>5.3999999999999999E-2</v>
      </c>
      <c r="EY78" s="16">
        <v>4.4999999999999998E-2</v>
      </c>
      <c r="EZ78" s="16">
        <v>5.5E-2</v>
      </c>
      <c r="FA78" s="16"/>
      <c r="FB78" s="16">
        <v>4.9000000000000002E-2</v>
      </c>
      <c r="FC78" s="16">
        <v>0.1</v>
      </c>
      <c r="FD78" s="16">
        <v>5.7000000000000002E-2</v>
      </c>
      <c r="FE78" s="16">
        <v>0.1</v>
      </c>
      <c r="FF78" s="16">
        <v>5.7000000000000002E-2</v>
      </c>
      <c r="FG78" s="16">
        <v>7.3999999999999996E-2</v>
      </c>
      <c r="FI78" s="28" t="s">
        <v>361</v>
      </c>
      <c r="FJ78" s="16">
        <v>0.1</v>
      </c>
      <c r="FK78" s="16">
        <v>9.5000000000000001E-2</v>
      </c>
      <c r="FL78" s="28" t="s">
        <v>361</v>
      </c>
      <c r="FM78" s="28" t="s">
        <v>361</v>
      </c>
      <c r="FN78" s="16">
        <v>4.8000000000000001E-2</v>
      </c>
      <c r="FO78" s="16">
        <v>8.6999999999999994E-2</v>
      </c>
      <c r="FP78" s="16">
        <v>7.8E-2</v>
      </c>
      <c r="FQ78" s="16">
        <v>0.06</v>
      </c>
      <c r="FR78" s="16">
        <v>0.12</v>
      </c>
      <c r="FS78" s="16">
        <v>5.8000000000000003E-2</v>
      </c>
      <c r="FT78" s="16">
        <v>5.8999999999999997E-2</v>
      </c>
      <c r="FU78" s="28" t="s">
        <v>361</v>
      </c>
      <c r="FV78" s="16">
        <v>5.0999999999999997E-2</v>
      </c>
      <c r="FW78" s="16">
        <v>0.06</v>
      </c>
      <c r="FX78" s="16">
        <v>6.4000000000000001E-2</v>
      </c>
      <c r="FY78" s="16">
        <v>4.2999999999999997E-2</v>
      </c>
      <c r="FZ78" s="16">
        <v>4.4999999999999998E-2</v>
      </c>
      <c r="GA78" s="16">
        <v>6.2E-2</v>
      </c>
      <c r="GB78" s="16">
        <v>6.5000000000000002E-2</v>
      </c>
      <c r="GC78" s="16">
        <v>7.3999999999999996E-2</v>
      </c>
      <c r="GD78" s="28" t="s">
        <v>361</v>
      </c>
      <c r="GE78" s="28" t="s">
        <v>361</v>
      </c>
      <c r="GF78" s="16">
        <v>7.0999999999999994E-2</v>
      </c>
      <c r="GG78" s="16">
        <v>7.0000000000000007E-2</v>
      </c>
      <c r="GH78" s="28" t="s">
        <v>361</v>
      </c>
      <c r="GI78" s="16">
        <v>7.8E-2</v>
      </c>
      <c r="GJ78" s="16"/>
      <c r="GK78" s="16" t="s">
        <v>361</v>
      </c>
      <c r="GL78" s="16">
        <v>0.05</v>
      </c>
      <c r="GM78" s="16" t="s">
        <v>361</v>
      </c>
      <c r="GN78" s="16">
        <v>6.4000000000000001E-2</v>
      </c>
      <c r="GO78" s="16">
        <v>0.16</v>
      </c>
      <c r="GP78" s="16">
        <v>0.18</v>
      </c>
      <c r="GQ78" s="16">
        <v>0.05</v>
      </c>
      <c r="GR78" s="16" t="s">
        <v>361</v>
      </c>
      <c r="GS78" s="16">
        <v>0.11</v>
      </c>
      <c r="GT78" s="16">
        <v>9.0999999999999998E-2</v>
      </c>
      <c r="GU78" s="16" t="s">
        <v>361</v>
      </c>
      <c r="GV78" s="29" t="s">
        <v>361</v>
      </c>
      <c r="GW78" s="16" t="s">
        <v>361</v>
      </c>
    </row>
    <row r="79" spans="1:205" x14ac:dyDescent="0.25">
      <c r="A79" t="s">
        <v>162</v>
      </c>
      <c r="B79" s="16" t="s">
        <v>361</v>
      </c>
      <c r="C79" s="16" t="s">
        <v>361</v>
      </c>
      <c r="D79" s="16" t="s">
        <v>361</v>
      </c>
      <c r="E79" s="16" t="s">
        <v>361</v>
      </c>
      <c r="F79" s="16" t="s">
        <v>361</v>
      </c>
      <c r="G79" s="16" t="s">
        <v>361</v>
      </c>
      <c r="H79" s="16" t="s">
        <v>361</v>
      </c>
      <c r="I79" s="16" t="s">
        <v>361</v>
      </c>
      <c r="J79" s="16" t="s">
        <v>361</v>
      </c>
      <c r="K79" s="16" t="s">
        <v>361</v>
      </c>
      <c r="L79" s="16" t="s">
        <v>361</v>
      </c>
      <c r="M79" s="16" t="s">
        <v>361</v>
      </c>
      <c r="N79" s="16" t="s">
        <v>361</v>
      </c>
      <c r="O79" s="16" t="s">
        <v>361</v>
      </c>
      <c r="P79" s="16" t="s">
        <v>361</v>
      </c>
      <c r="Q79" s="16" t="s">
        <v>361</v>
      </c>
      <c r="R79" s="16" t="s">
        <v>361</v>
      </c>
      <c r="S79" s="16" t="s">
        <v>361</v>
      </c>
      <c r="T79" s="16" t="s">
        <v>361</v>
      </c>
      <c r="U79" s="16" t="s">
        <v>361</v>
      </c>
      <c r="V79" s="16"/>
      <c r="W79" s="16" t="s">
        <v>361</v>
      </c>
      <c r="X79" s="16" t="s">
        <v>361</v>
      </c>
      <c r="Y79" s="16" t="s">
        <v>361</v>
      </c>
      <c r="Z79" s="16" t="s">
        <v>361</v>
      </c>
      <c r="AA79" s="16" t="s">
        <v>361</v>
      </c>
      <c r="AB79" s="16" t="s">
        <v>361</v>
      </c>
      <c r="AC79" s="16" t="s">
        <v>361</v>
      </c>
      <c r="AD79" s="16" t="s">
        <v>361</v>
      </c>
      <c r="AE79" s="16" t="s">
        <v>361</v>
      </c>
      <c r="AF79" s="16" t="s">
        <v>361</v>
      </c>
      <c r="AG79" s="16" t="s">
        <v>361</v>
      </c>
      <c r="AH79" s="16" t="s">
        <v>361</v>
      </c>
      <c r="AI79" s="16" t="s">
        <v>361</v>
      </c>
      <c r="AJ79" s="16" t="s">
        <v>361</v>
      </c>
      <c r="AK79" s="16" t="s">
        <v>361</v>
      </c>
      <c r="AL79" s="16" t="s">
        <v>361</v>
      </c>
      <c r="AM79" s="16" t="s">
        <v>361</v>
      </c>
      <c r="AN79" s="16" t="s">
        <v>361</v>
      </c>
      <c r="AO79" s="16" t="s">
        <v>361</v>
      </c>
      <c r="AP79" s="16" t="s">
        <v>361</v>
      </c>
      <c r="AQ79" s="16" t="s">
        <v>361</v>
      </c>
      <c r="AS79" s="16" t="s">
        <v>361</v>
      </c>
      <c r="AT79" s="16" t="s">
        <v>361</v>
      </c>
      <c r="AU79" s="16" t="s">
        <v>361</v>
      </c>
      <c r="AV79" s="16" t="s">
        <v>361</v>
      </c>
      <c r="AW79" s="16" t="s">
        <v>361</v>
      </c>
      <c r="AX79" s="16" t="s">
        <v>361</v>
      </c>
      <c r="AY79" s="16" t="s">
        <v>361</v>
      </c>
      <c r="AZ79" s="16" t="s">
        <v>361</v>
      </c>
      <c r="BA79" s="16" t="s">
        <v>361</v>
      </c>
      <c r="BB79" s="16" t="s">
        <v>361</v>
      </c>
      <c r="BC79" s="16" t="s">
        <v>361</v>
      </c>
      <c r="BD79" s="16" t="s">
        <v>361</v>
      </c>
      <c r="BE79" s="16" t="s">
        <v>361</v>
      </c>
      <c r="BF79" s="16" t="s">
        <v>361</v>
      </c>
      <c r="BG79" s="16" t="s">
        <v>361</v>
      </c>
      <c r="BH79" s="16" t="s">
        <v>361</v>
      </c>
      <c r="BI79" s="16" t="s">
        <v>361</v>
      </c>
      <c r="BJ79" s="16" t="s">
        <v>361</v>
      </c>
      <c r="BK79" s="16" t="s">
        <v>361</v>
      </c>
      <c r="BL79" s="16" t="s">
        <v>361</v>
      </c>
      <c r="BM79" s="16" t="s">
        <v>361</v>
      </c>
      <c r="BN79" s="16" t="s">
        <v>361</v>
      </c>
      <c r="BO79" s="16" t="s">
        <v>361</v>
      </c>
      <c r="BQ79" s="16" t="s">
        <v>361</v>
      </c>
      <c r="BR79" s="16" t="s">
        <v>361</v>
      </c>
      <c r="BS79" s="16" t="s">
        <v>361</v>
      </c>
      <c r="BT79" s="16" t="s">
        <v>361</v>
      </c>
      <c r="BU79" s="16" t="s">
        <v>361</v>
      </c>
      <c r="BV79" s="16" t="s">
        <v>361</v>
      </c>
      <c r="BW79" s="16" t="s">
        <v>361</v>
      </c>
      <c r="BX79" s="16" t="s">
        <v>361</v>
      </c>
      <c r="BY79" s="16" t="s">
        <v>361</v>
      </c>
      <c r="BZ79" s="16" t="s">
        <v>361</v>
      </c>
      <c r="CA79" s="16" t="s">
        <v>361</v>
      </c>
      <c r="CB79" s="16" t="s">
        <v>361</v>
      </c>
      <c r="CC79" s="16" t="s">
        <v>361</v>
      </c>
      <c r="CD79" s="16" t="s">
        <v>361</v>
      </c>
      <c r="CE79" s="16" t="s">
        <v>361</v>
      </c>
      <c r="CF79" s="16" t="s">
        <v>361</v>
      </c>
      <c r="CG79" s="16" t="s">
        <v>361</v>
      </c>
      <c r="CH79" s="16" t="s">
        <v>361</v>
      </c>
      <c r="CI79" s="16" t="s">
        <v>361</v>
      </c>
      <c r="CJ79" s="16" t="s">
        <v>361</v>
      </c>
      <c r="CK79" s="16" t="s">
        <v>361</v>
      </c>
      <c r="CM79" s="16" t="s">
        <v>361</v>
      </c>
      <c r="CN79" s="16" t="s">
        <v>361</v>
      </c>
      <c r="CO79" s="16" t="s">
        <v>361</v>
      </c>
      <c r="CP79" s="16" t="s">
        <v>361</v>
      </c>
      <c r="CQ79" s="16" t="s">
        <v>361</v>
      </c>
      <c r="CR79" s="16" t="s">
        <v>361</v>
      </c>
      <c r="CS79" s="16" t="s">
        <v>361</v>
      </c>
      <c r="CT79" s="16" t="s">
        <v>361</v>
      </c>
      <c r="CU79" s="16" t="s">
        <v>361</v>
      </c>
      <c r="CV79" s="16" t="s">
        <v>361</v>
      </c>
      <c r="CW79" s="16" t="s">
        <v>361</v>
      </c>
      <c r="CX79" s="16" t="s">
        <v>361</v>
      </c>
      <c r="CY79" s="16" t="s">
        <v>361</v>
      </c>
      <c r="CZ79" s="16" t="s">
        <v>361</v>
      </c>
      <c r="DA79" s="16" t="s">
        <v>361</v>
      </c>
      <c r="DB79" s="16" t="s">
        <v>361</v>
      </c>
      <c r="DC79" s="16" t="s">
        <v>361</v>
      </c>
      <c r="DD79" s="16" t="s">
        <v>361</v>
      </c>
      <c r="DE79" s="16" t="s">
        <v>361</v>
      </c>
      <c r="DF79" s="16" t="s">
        <v>361</v>
      </c>
      <c r="DG79" s="16" t="s">
        <v>361</v>
      </c>
      <c r="DH79" s="16" t="s">
        <v>361</v>
      </c>
      <c r="DI79" s="16" t="s">
        <v>361</v>
      </c>
      <c r="DJ79" s="16" t="s">
        <v>361</v>
      </c>
      <c r="DK79" s="16" t="s">
        <v>361</v>
      </c>
      <c r="DL79" s="16" t="s">
        <v>361</v>
      </c>
      <c r="DM79" s="16" t="s">
        <v>361</v>
      </c>
      <c r="DN79" s="16" t="s">
        <v>361</v>
      </c>
      <c r="DO79" s="16" t="s">
        <v>361</v>
      </c>
      <c r="DP79" s="16" t="s">
        <v>361</v>
      </c>
      <c r="DQ79" s="16" t="s">
        <v>361</v>
      </c>
      <c r="DR79" s="16" t="s">
        <v>361</v>
      </c>
      <c r="DS79" s="16"/>
      <c r="DT79" s="16" t="s">
        <v>361</v>
      </c>
      <c r="DU79" s="16" t="s">
        <v>361</v>
      </c>
      <c r="DV79" s="16" t="s">
        <v>361</v>
      </c>
      <c r="DW79" s="16" t="s">
        <v>361</v>
      </c>
      <c r="DX79" s="16" t="s">
        <v>361</v>
      </c>
      <c r="DY79" s="16" t="s">
        <v>361</v>
      </c>
      <c r="DZ79" s="16" t="s">
        <v>361</v>
      </c>
      <c r="EA79" s="16" t="s">
        <v>361</v>
      </c>
      <c r="EB79" s="16" t="s">
        <v>361</v>
      </c>
      <c r="EC79" s="16" t="s">
        <v>361</v>
      </c>
      <c r="ED79" s="16" t="s">
        <v>361</v>
      </c>
      <c r="EE79" s="29" t="s">
        <v>361</v>
      </c>
      <c r="EF79" s="16" t="s">
        <v>361</v>
      </c>
      <c r="EG79" s="16"/>
      <c r="EH79" s="16" t="s">
        <v>361</v>
      </c>
      <c r="EI79" s="16" t="s">
        <v>361</v>
      </c>
      <c r="EJ79" s="16" t="s">
        <v>361</v>
      </c>
      <c r="EK79" s="16" t="s">
        <v>361</v>
      </c>
      <c r="EL79" s="16" t="s">
        <v>361</v>
      </c>
      <c r="EM79" s="16" t="s">
        <v>361</v>
      </c>
      <c r="EN79" s="16" t="s">
        <v>361</v>
      </c>
      <c r="EO79" s="16" t="s">
        <v>361</v>
      </c>
      <c r="EP79" s="16" t="s">
        <v>361</v>
      </c>
      <c r="EQ79" s="16" t="s">
        <v>361</v>
      </c>
      <c r="ER79" s="16" t="s">
        <v>361</v>
      </c>
      <c r="ES79" s="16" t="s">
        <v>361</v>
      </c>
      <c r="ET79" s="16" t="s">
        <v>361</v>
      </c>
      <c r="EU79" s="16" t="s">
        <v>361</v>
      </c>
      <c r="EV79" s="16" t="s">
        <v>361</v>
      </c>
      <c r="EW79" s="16" t="s">
        <v>361</v>
      </c>
      <c r="EX79" s="16" t="s">
        <v>361</v>
      </c>
      <c r="EY79" s="16" t="s">
        <v>361</v>
      </c>
      <c r="EZ79" s="16" t="s">
        <v>361</v>
      </c>
      <c r="FA79" s="16"/>
      <c r="FB79" s="16" t="s">
        <v>361</v>
      </c>
      <c r="FC79" s="16" t="s">
        <v>361</v>
      </c>
      <c r="FD79" s="16" t="s">
        <v>361</v>
      </c>
      <c r="FE79" s="16" t="s">
        <v>361</v>
      </c>
      <c r="FF79" s="16" t="s">
        <v>361</v>
      </c>
      <c r="FG79" s="16" t="s">
        <v>361</v>
      </c>
      <c r="FI79" s="28" t="s">
        <v>361</v>
      </c>
      <c r="FJ79" s="28" t="s">
        <v>361</v>
      </c>
      <c r="FK79" s="16">
        <v>0.13</v>
      </c>
      <c r="FL79" s="28" t="s">
        <v>361</v>
      </c>
      <c r="FM79" s="28" t="s">
        <v>361</v>
      </c>
      <c r="FN79" s="28" t="s">
        <v>361</v>
      </c>
      <c r="FO79" s="28" t="s">
        <v>361</v>
      </c>
      <c r="FP79" s="28" t="s">
        <v>361</v>
      </c>
      <c r="FQ79" s="16">
        <v>0.23</v>
      </c>
      <c r="FR79" s="28" t="s">
        <v>361</v>
      </c>
      <c r="FS79" s="28" t="s">
        <v>361</v>
      </c>
      <c r="FT79" s="28" t="s">
        <v>361</v>
      </c>
      <c r="FU79" s="28" t="s">
        <v>361</v>
      </c>
      <c r="FV79" s="28" t="s">
        <v>361</v>
      </c>
      <c r="FW79" s="28" t="s">
        <v>361</v>
      </c>
      <c r="FX79" s="28" t="s">
        <v>361</v>
      </c>
      <c r="FY79" s="28" t="s">
        <v>361</v>
      </c>
      <c r="FZ79" s="28" t="s">
        <v>361</v>
      </c>
      <c r="GA79" s="28" t="s">
        <v>361</v>
      </c>
      <c r="GB79" s="28" t="s">
        <v>361</v>
      </c>
      <c r="GC79" s="28" t="s">
        <v>361</v>
      </c>
      <c r="GD79" s="28" t="s">
        <v>361</v>
      </c>
      <c r="GE79" s="28" t="s">
        <v>361</v>
      </c>
      <c r="GF79" s="28" t="s">
        <v>361</v>
      </c>
      <c r="GG79" s="28" t="s">
        <v>361</v>
      </c>
      <c r="GH79" s="28" t="s">
        <v>361</v>
      </c>
      <c r="GI79" s="28" t="s">
        <v>361</v>
      </c>
      <c r="GJ79" s="16"/>
      <c r="GK79" s="16" t="s">
        <v>361</v>
      </c>
      <c r="GL79" s="16" t="s">
        <v>361</v>
      </c>
      <c r="GM79" s="16" t="s">
        <v>361</v>
      </c>
      <c r="GN79" s="16" t="s">
        <v>361</v>
      </c>
      <c r="GO79" s="16" t="s">
        <v>361</v>
      </c>
      <c r="GP79" s="16" t="s">
        <v>361</v>
      </c>
      <c r="GQ79" s="16" t="s">
        <v>361</v>
      </c>
      <c r="GR79" s="16" t="s">
        <v>361</v>
      </c>
      <c r="GS79" s="16" t="s">
        <v>361</v>
      </c>
      <c r="GT79" s="16" t="s">
        <v>361</v>
      </c>
      <c r="GU79" s="16" t="s">
        <v>361</v>
      </c>
      <c r="GV79" s="16">
        <v>0.121</v>
      </c>
      <c r="GW79" s="16" t="s">
        <v>361</v>
      </c>
    </row>
    <row r="80" spans="1:205" x14ac:dyDescent="0.25">
      <c r="A80" t="s">
        <v>163</v>
      </c>
      <c r="B80" s="16" t="s">
        <v>361</v>
      </c>
      <c r="C80" s="16" t="s">
        <v>361</v>
      </c>
      <c r="D80" s="16" t="s">
        <v>361</v>
      </c>
      <c r="E80" s="16" t="s">
        <v>361</v>
      </c>
      <c r="F80" s="16" t="s">
        <v>361</v>
      </c>
      <c r="G80" s="16" t="s">
        <v>361</v>
      </c>
      <c r="H80" s="16" t="s">
        <v>361</v>
      </c>
      <c r="I80" s="16" t="s">
        <v>361</v>
      </c>
      <c r="J80" s="16" t="s">
        <v>361</v>
      </c>
      <c r="K80" s="16" t="s">
        <v>361</v>
      </c>
      <c r="L80" s="16" t="s">
        <v>361</v>
      </c>
      <c r="M80" s="16" t="s">
        <v>361</v>
      </c>
      <c r="N80" s="16" t="s">
        <v>361</v>
      </c>
      <c r="O80" s="16" t="s">
        <v>361</v>
      </c>
      <c r="P80" s="16" t="s">
        <v>361</v>
      </c>
      <c r="Q80" s="16" t="s">
        <v>361</v>
      </c>
      <c r="R80" s="16" t="s">
        <v>361</v>
      </c>
      <c r="S80" s="16" t="s">
        <v>361</v>
      </c>
      <c r="T80" s="16" t="s">
        <v>361</v>
      </c>
      <c r="U80" s="16" t="s">
        <v>361</v>
      </c>
      <c r="V80" s="16"/>
      <c r="W80" s="16" t="s">
        <v>361</v>
      </c>
      <c r="X80" s="16" t="s">
        <v>361</v>
      </c>
      <c r="Y80" s="16" t="s">
        <v>361</v>
      </c>
      <c r="Z80" s="16" t="s">
        <v>361</v>
      </c>
      <c r="AA80" s="16" t="s">
        <v>361</v>
      </c>
      <c r="AB80" s="16" t="s">
        <v>361</v>
      </c>
      <c r="AC80" s="16" t="s">
        <v>361</v>
      </c>
      <c r="AD80" s="16" t="s">
        <v>361</v>
      </c>
      <c r="AE80" s="16" t="s">
        <v>361</v>
      </c>
      <c r="AF80" s="16" t="s">
        <v>361</v>
      </c>
      <c r="AG80" s="16" t="s">
        <v>361</v>
      </c>
      <c r="AH80" s="16" t="s">
        <v>361</v>
      </c>
      <c r="AI80" s="16" t="s">
        <v>361</v>
      </c>
      <c r="AJ80" s="16" t="s">
        <v>361</v>
      </c>
      <c r="AK80" s="16" t="s">
        <v>361</v>
      </c>
      <c r="AL80" s="16" t="s">
        <v>361</v>
      </c>
      <c r="AM80" s="16" t="s">
        <v>361</v>
      </c>
      <c r="AN80" s="16" t="s">
        <v>361</v>
      </c>
      <c r="AO80" s="16" t="s">
        <v>361</v>
      </c>
      <c r="AP80" s="16" t="s">
        <v>361</v>
      </c>
      <c r="AQ80" s="16" t="s">
        <v>361</v>
      </c>
      <c r="AS80" s="16" t="s">
        <v>361</v>
      </c>
      <c r="AT80" s="16" t="s">
        <v>361</v>
      </c>
      <c r="AU80" s="16" t="s">
        <v>361</v>
      </c>
      <c r="AV80" s="16" t="s">
        <v>361</v>
      </c>
      <c r="AW80" s="16" t="s">
        <v>361</v>
      </c>
      <c r="AX80" s="16" t="s">
        <v>361</v>
      </c>
      <c r="AY80" s="16" t="s">
        <v>361</v>
      </c>
      <c r="AZ80" s="16" t="s">
        <v>361</v>
      </c>
      <c r="BA80" s="16" t="s">
        <v>361</v>
      </c>
      <c r="BB80" s="16" t="s">
        <v>361</v>
      </c>
      <c r="BC80" s="16" t="s">
        <v>361</v>
      </c>
      <c r="BD80" s="16" t="s">
        <v>361</v>
      </c>
      <c r="BE80" s="16" t="s">
        <v>361</v>
      </c>
      <c r="BF80" s="16" t="s">
        <v>361</v>
      </c>
      <c r="BG80" s="16" t="s">
        <v>361</v>
      </c>
      <c r="BH80" s="16" t="s">
        <v>361</v>
      </c>
      <c r="BI80" s="16" t="s">
        <v>361</v>
      </c>
      <c r="BJ80" s="16" t="s">
        <v>361</v>
      </c>
      <c r="BK80" s="16" t="s">
        <v>361</v>
      </c>
      <c r="BL80" s="16" t="s">
        <v>361</v>
      </c>
      <c r="BM80" s="16" t="s">
        <v>361</v>
      </c>
      <c r="BN80" s="16" t="s">
        <v>361</v>
      </c>
      <c r="BO80" s="16" t="s">
        <v>361</v>
      </c>
      <c r="BQ80" s="16" t="s">
        <v>361</v>
      </c>
      <c r="BR80" s="16" t="s">
        <v>361</v>
      </c>
      <c r="BS80" s="16" t="s">
        <v>361</v>
      </c>
      <c r="BT80" s="16" t="s">
        <v>361</v>
      </c>
      <c r="BU80" s="16" t="s">
        <v>361</v>
      </c>
      <c r="BV80" s="16" t="s">
        <v>361</v>
      </c>
      <c r="BW80" s="16" t="s">
        <v>361</v>
      </c>
      <c r="BX80" s="16" t="s">
        <v>361</v>
      </c>
      <c r="BY80" s="16" t="s">
        <v>361</v>
      </c>
      <c r="BZ80" s="16" t="s">
        <v>361</v>
      </c>
      <c r="CA80" s="16" t="s">
        <v>361</v>
      </c>
      <c r="CB80" s="16" t="s">
        <v>361</v>
      </c>
      <c r="CC80" s="16" t="s">
        <v>361</v>
      </c>
      <c r="CD80" s="16" t="s">
        <v>361</v>
      </c>
      <c r="CE80" s="16" t="s">
        <v>361</v>
      </c>
      <c r="CF80" s="16" t="s">
        <v>361</v>
      </c>
      <c r="CG80" s="16" t="s">
        <v>361</v>
      </c>
      <c r="CH80" s="16" t="s">
        <v>361</v>
      </c>
      <c r="CI80" s="16" t="s">
        <v>361</v>
      </c>
      <c r="CJ80" s="16" t="s">
        <v>361</v>
      </c>
      <c r="CK80" s="16" t="s">
        <v>361</v>
      </c>
      <c r="CM80" s="16" t="s">
        <v>361</v>
      </c>
      <c r="CN80" s="16" t="s">
        <v>361</v>
      </c>
      <c r="CO80" s="16" t="s">
        <v>361</v>
      </c>
      <c r="CP80" s="16" t="s">
        <v>361</v>
      </c>
      <c r="CQ80" s="16" t="s">
        <v>361</v>
      </c>
      <c r="CR80" s="16" t="s">
        <v>361</v>
      </c>
      <c r="CS80" s="16" t="s">
        <v>361</v>
      </c>
      <c r="CT80" s="16" t="s">
        <v>361</v>
      </c>
      <c r="CU80" s="16" t="s">
        <v>361</v>
      </c>
      <c r="CV80" s="16" t="s">
        <v>361</v>
      </c>
      <c r="CW80" s="16" t="s">
        <v>361</v>
      </c>
      <c r="CX80" s="16" t="s">
        <v>361</v>
      </c>
      <c r="CY80" s="16" t="s">
        <v>361</v>
      </c>
      <c r="CZ80" s="16" t="s">
        <v>361</v>
      </c>
      <c r="DA80" s="16" t="s">
        <v>361</v>
      </c>
      <c r="DB80" s="16" t="s">
        <v>361</v>
      </c>
      <c r="DC80" s="16" t="s">
        <v>361</v>
      </c>
      <c r="DD80" s="16" t="s">
        <v>361</v>
      </c>
      <c r="DE80" s="16" t="s">
        <v>361</v>
      </c>
      <c r="DF80" s="16" t="s">
        <v>361</v>
      </c>
      <c r="DG80" s="16" t="s">
        <v>361</v>
      </c>
      <c r="DH80" s="16" t="s">
        <v>361</v>
      </c>
      <c r="DI80" s="16" t="s">
        <v>361</v>
      </c>
      <c r="DJ80" s="16" t="s">
        <v>361</v>
      </c>
      <c r="DK80" s="16" t="s">
        <v>361</v>
      </c>
      <c r="DL80" s="16" t="s">
        <v>361</v>
      </c>
      <c r="DM80" s="16" t="s">
        <v>361</v>
      </c>
      <c r="DN80" s="16" t="s">
        <v>361</v>
      </c>
      <c r="DO80" s="16" t="s">
        <v>361</v>
      </c>
      <c r="DP80" s="16" t="s">
        <v>361</v>
      </c>
      <c r="DQ80" s="16" t="s">
        <v>361</v>
      </c>
      <c r="DR80" s="16" t="s">
        <v>361</v>
      </c>
      <c r="DS80" s="16"/>
      <c r="DT80" s="16" t="s">
        <v>361</v>
      </c>
      <c r="DU80" s="16" t="s">
        <v>361</v>
      </c>
      <c r="DV80" s="16" t="s">
        <v>361</v>
      </c>
      <c r="DW80" s="16" t="s">
        <v>361</v>
      </c>
      <c r="DX80" s="16" t="s">
        <v>361</v>
      </c>
      <c r="DY80" s="16" t="s">
        <v>361</v>
      </c>
      <c r="DZ80" s="16" t="s">
        <v>361</v>
      </c>
      <c r="EA80" s="16" t="s">
        <v>361</v>
      </c>
      <c r="EB80" s="16" t="s">
        <v>361</v>
      </c>
      <c r="EC80" s="16" t="s">
        <v>361</v>
      </c>
      <c r="ED80" s="16" t="s">
        <v>361</v>
      </c>
      <c r="EE80" s="29" t="s">
        <v>361</v>
      </c>
      <c r="EF80" s="16" t="s">
        <v>361</v>
      </c>
      <c r="EG80" s="16"/>
      <c r="EH80" s="16" t="s">
        <v>361</v>
      </c>
      <c r="EI80" s="16" t="s">
        <v>361</v>
      </c>
      <c r="EJ80" s="16" t="s">
        <v>361</v>
      </c>
      <c r="EK80" s="16" t="s">
        <v>361</v>
      </c>
      <c r="EL80" s="16" t="s">
        <v>361</v>
      </c>
      <c r="EM80" s="16" t="s">
        <v>361</v>
      </c>
      <c r="EN80" s="16" t="s">
        <v>361</v>
      </c>
      <c r="EO80" s="16" t="s">
        <v>361</v>
      </c>
      <c r="EP80" s="16" t="s">
        <v>361</v>
      </c>
      <c r="EQ80" s="16" t="s">
        <v>361</v>
      </c>
      <c r="ER80" s="16" t="s">
        <v>361</v>
      </c>
      <c r="ES80" s="16" t="s">
        <v>361</v>
      </c>
      <c r="ET80" s="16" t="s">
        <v>361</v>
      </c>
      <c r="EU80" s="16" t="s">
        <v>361</v>
      </c>
      <c r="EV80" s="16" t="s">
        <v>361</v>
      </c>
      <c r="EW80" s="16" t="s">
        <v>361</v>
      </c>
      <c r="EX80" s="16" t="s">
        <v>361</v>
      </c>
      <c r="EY80" s="16" t="s">
        <v>361</v>
      </c>
      <c r="EZ80" s="16" t="s">
        <v>361</v>
      </c>
      <c r="FA80" s="16"/>
      <c r="FB80" s="16" t="s">
        <v>361</v>
      </c>
      <c r="FC80" s="16" t="s">
        <v>361</v>
      </c>
      <c r="FD80" s="16" t="s">
        <v>361</v>
      </c>
      <c r="FE80" s="16" t="s">
        <v>361</v>
      </c>
      <c r="FF80" s="16" t="s">
        <v>361</v>
      </c>
      <c r="FG80" s="16" t="s">
        <v>361</v>
      </c>
      <c r="FI80" s="28" t="s">
        <v>361</v>
      </c>
      <c r="FJ80" s="28" t="s">
        <v>361</v>
      </c>
      <c r="FK80" s="16">
        <v>0.12</v>
      </c>
      <c r="FL80" s="28" t="s">
        <v>361</v>
      </c>
      <c r="FM80" s="28" t="s">
        <v>361</v>
      </c>
      <c r="FN80" s="28" t="s">
        <v>361</v>
      </c>
      <c r="FO80" s="28" t="s">
        <v>361</v>
      </c>
      <c r="FP80" s="28" t="s">
        <v>361</v>
      </c>
      <c r="FQ80" s="16">
        <v>0.15</v>
      </c>
      <c r="FR80" s="28" t="s">
        <v>361</v>
      </c>
      <c r="FS80" s="28" t="s">
        <v>361</v>
      </c>
      <c r="FT80" s="28" t="s">
        <v>361</v>
      </c>
      <c r="FU80" s="28" t="s">
        <v>361</v>
      </c>
      <c r="FV80" s="28" t="s">
        <v>361</v>
      </c>
      <c r="FW80" s="28" t="s">
        <v>361</v>
      </c>
      <c r="FX80" s="28" t="s">
        <v>361</v>
      </c>
      <c r="FY80" s="28" t="s">
        <v>361</v>
      </c>
      <c r="FZ80" s="28" t="s">
        <v>361</v>
      </c>
      <c r="GA80" s="28" t="s">
        <v>361</v>
      </c>
      <c r="GB80" s="28" t="s">
        <v>361</v>
      </c>
      <c r="GC80" s="28" t="s">
        <v>361</v>
      </c>
      <c r="GD80" s="28" t="s">
        <v>361</v>
      </c>
      <c r="GE80" s="28" t="s">
        <v>361</v>
      </c>
      <c r="GF80" s="28" t="s">
        <v>361</v>
      </c>
      <c r="GG80" s="28" t="s">
        <v>361</v>
      </c>
      <c r="GH80" s="28" t="s">
        <v>361</v>
      </c>
      <c r="GI80" s="28" t="s">
        <v>361</v>
      </c>
      <c r="GJ80" s="16"/>
      <c r="GK80" s="16" t="s">
        <v>361</v>
      </c>
      <c r="GL80" s="16" t="s">
        <v>361</v>
      </c>
      <c r="GM80" s="16" t="s">
        <v>361</v>
      </c>
      <c r="GN80" s="16" t="s">
        <v>361</v>
      </c>
      <c r="GO80" s="16" t="s">
        <v>361</v>
      </c>
      <c r="GP80" s="16" t="s">
        <v>361</v>
      </c>
      <c r="GQ80" s="16" t="s">
        <v>361</v>
      </c>
      <c r="GR80" s="16" t="s">
        <v>361</v>
      </c>
      <c r="GS80" s="16" t="s">
        <v>361</v>
      </c>
      <c r="GT80" s="16" t="s">
        <v>361</v>
      </c>
      <c r="GU80" s="16" t="s">
        <v>361</v>
      </c>
      <c r="GV80" s="16">
        <v>9.9000000000000005E-2</v>
      </c>
      <c r="GW80" s="16" t="s">
        <v>361</v>
      </c>
    </row>
    <row r="81" spans="1:205" x14ac:dyDescent="0.25">
      <c r="A81" t="s">
        <v>364</v>
      </c>
      <c r="B81" s="16">
        <v>0.64844000000000002</v>
      </c>
      <c r="C81" s="16">
        <v>0.65678000000000003</v>
      </c>
      <c r="D81" s="16">
        <v>0.56972</v>
      </c>
      <c r="E81" s="16">
        <v>0.62115999999999993</v>
      </c>
      <c r="F81" s="16">
        <v>0.63556000000000001</v>
      </c>
      <c r="G81" s="16">
        <v>0.28515999999999997</v>
      </c>
      <c r="H81" s="16">
        <v>0.29220000000000002</v>
      </c>
      <c r="I81" s="16">
        <v>0.258156</v>
      </c>
      <c r="J81" s="16">
        <v>0.31485000000000002</v>
      </c>
      <c r="K81" s="16">
        <v>0.28032599999999996</v>
      </c>
      <c r="L81" s="16">
        <v>0.26624000000000003</v>
      </c>
      <c r="M81" s="16">
        <v>0.26049</v>
      </c>
      <c r="N81" s="16">
        <v>0.32446000000000003</v>
      </c>
      <c r="O81" s="16">
        <v>0.25592000000000004</v>
      </c>
      <c r="P81" s="16">
        <v>0.31096000000000001</v>
      </c>
      <c r="Q81" s="16">
        <v>0.31124000000000002</v>
      </c>
      <c r="R81" s="16">
        <v>0.32830000000000004</v>
      </c>
      <c r="S81" s="16">
        <v>0.28844399999999998</v>
      </c>
      <c r="T81" s="16">
        <v>0.31130000000000002</v>
      </c>
      <c r="U81" s="16">
        <v>0.30830000000000002</v>
      </c>
      <c r="V81" s="16"/>
      <c r="W81" s="16">
        <v>0.42815999999999999</v>
      </c>
      <c r="X81" s="16">
        <v>0.38712000000000002</v>
      </c>
      <c r="Y81" s="16">
        <v>0.31537999999999999</v>
      </c>
      <c r="Z81" s="16">
        <v>0.21272000000000002</v>
      </c>
      <c r="AA81" s="16">
        <v>0.22203999999999999</v>
      </c>
      <c r="AB81" s="16">
        <v>0.21584000000000003</v>
      </c>
      <c r="AC81" s="16">
        <v>0.26985999999999999</v>
      </c>
      <c r="AD81" s="16">
        <v>0.230458</v>
      </c>
      <c r="AE81" s="16">
        <v>0.26862000000000003</v>
      </c>
      <c r="AF81" s="16">
        <v>0.16718</v>
      </c>
      <c r="AG81" s="16">
        <v>0.17621999999999999</v>
      </c>
      <c r="AH81" s="16">
        <v>0.2288</v>
      </c>
      <c r="AI81" s="16">
        <v>0.23880000000000001</v>
      </c>
      <c r="AJ81" s="16">
        <v>0.24782000000000001</v>
      </c>
      <c r="AK81" s="16">
        <v>0.21251999999999999</v>
      </c>
      <c r="AL81" s="16">
        <v>0.16988</v>
      </c>
      <c r="AM81" s="16">
        <v>0.17103200000000002</v>
      </c>
      <c r="AN81" s="16">
        <v>0.22957999999999998</v>
      </c>
      <c r="AO81" s="16">
        <v>0.24562</v>
      </c>
      <c r="AP81" s="16">
        <v>0.22394000000000003</v>
      </c>
      <c r="AQ81" s="16">
        <v>0.23051999999999997</v>
      </c>
      <c r="AS81" s="16">
        <v>0.48730000000000007</v>
      </c>
      <c r="AT81" s="16">
        <v>0.45776</v>
      </c>
      <c r="AU81" s="16">
        <v>0.47010000000000002</v>
      </c>
      <c r="AV81" s="16">
        <v>0.41481600000000002</v>
      </c>
      <c r="AW81" s="16">
        <v>0.47746</v>
      </c>
      <c r="AX81" s="16">
        <v>0.38485999999999998</v>
      </c>
      <c r="AY81" s="16">
        <v>0.2054</v>
      </c>
      <c r="AZ81" s="16">
        <v>0.27046199999999998</v>
      </c>
      <c r="BA81" s="16">
        <v>0.27944800000000003</v>
      </c>
      <c r="BB81" s="16">
        <v>0.28453000000000001</v>
      </c>
      <c r="BC81" s="16">
        <v>0.24724400000000002</v>
      </c>
      <c r="BD81" s="16">
        <v>0.26314799999999999</v>
      </c>
      <c r="BE81" s="16">
        <v>0.24080800000000002</v>
      </c>
      <c r="BF81" s="16">
        <v>0.252938</v>
      </c>
      <c r="BG81" s="16">
        <v>0.28259200000000001</v>
      </c>
      <c r="BH81" s="16">
        <v>0.231632</v>
      </c>
      <c r="BI81" s="16">
        <v>0.24685000000000001</v>
      </c>
      <c r="BJ81" s="16">
        <v>0.280468</v>
      </c>
      <c r="BK81" s="16">
        <v>0.20987600000000001</v>
      </c>
      <c r="BL81" s="16">
        <v>0.28836000000000001</v>
      </c>
      <c r="BM81" s="16">
        <v>0.27077999999999997</v>
      </c>
      <c r="BN81" s="16">
        <v>0.25169999999999998</v>
      </c>
      <c r="BO81" s="16">
        <v>0.24404600000000001</v>
      </c>
      <c r="BQ81" s="16">
        <v>0.62429999999999997</v>
      </c>
      <c r="BR81" s="16">
        <v>0.78193999999999997</v>
      </c>
      <c r="BS81" s="16">
        <v>0.7404599999999999</v>
      </c>
      <c r="BT81" s="16">
        <v>0.71956000000000009</v>
      </c>
      <c r="BU81" s="16">
        <v>0.71660000000000001</v>
      </c>
      <c r="BV81" s="16">
        <v>0.162354</v>
      </c>
      <c r="BW81" s="16">
        <v>0.16002</v>
      </c>
      <c r="BX81" s="16">
        <v>8.8011999999999993E-2</v>
      </c>
      <c r="BY81" s="16">
        <v>0.12560399999999999</v>
      </c>
      <c r="BZ81" s="16">
        <v>0.15440799999999999</v>
      </c>
      <c r="CA81" s="16">
        <v>0.181702</v>
      </c>
      <c r="CB81" s="16">
        <v>0.20299400000000001</v>
      </c>
      <c r="CC81" s="16">
        <v>0.21157999999999999</v>
      </c>
      <c r="CD81" s="16">
        <v>0.18060399999999999</v>
      </c>
      <c r="CE81" s="16">
        <v>5.000000000000001E-2</v>
      </c>
      <c r="CF81" s="16">
        <v>0.18048999999999998</v>
      </c>
      <c r="CG81" s="16">
        <v>0.19089200000000001</v>
      </c>
      <c r="CH81" s="16">
        <v>0.218442</v>
      </c>
      <c r="CI81" s="16">
        <v>0.18945600000000001</v>
      </c>
      <c r="CJ81" s="16">
        <v>0.136936</v>
      </c>
      <c r="CK81" s="16">
        <v>9.7722000000000003E-2</v>
      </c>
      <c r="CM81" s="40">
        <v>0.24682000000000001</v>
      </c>
      <c r="CN81" s="40">
        <v>0.44018000000000002</v>
      </c>
      <c r="CO81" s="40">
        <v>0.39513999999999999</v>
      </c>
      <c r="CP81" s="40">
        <v>0.47870000000000001</v>
      </c>
      <c r="CQ81" s="40">
        <v>0.43880000000000002</v>
      </c>
      <c r="CR81" s="40">
        <v>0.54269999999999996</v>
      </c>
      <c r="CS81" s="40">
        <v>0.42405999999999999</v>
      </c>
      <c r="CT81" s="40">
        <v>0.47911999999999999</v>
      </c>
      <c r="CU81" s="40">
        <v>0.44816</v>
      </c>
      <c r="CV81" s="40">
        <v>0.48887999999999998</v>
      </c>
      <c r="CW81" s="40">
        <v>0.58587999999999996</v>
      </c>
      <c r="CX81" s="40">
        <v>0.47308</v>
      </c>
      <c r="CY81" s="40">
        <v>0.49931999999999999</v>
      </c>
      <c r="CZ81" s="40">
        <v>0.46085999999999999</v>
      </c>
      <c r="DA81" s="40">
        <v>0.24809999999999999</v>
      </c>
      <c r="DB81" s="40">
        <v>0.21768999999999999</v>
      </c>
      <c r="DC81" s="40">
        <v>0.23299800000000001</v>
      </c>
      <c r="DD81" s="40">
        <v>0.23982000000000001</v>
      </c>
      <c r="DE81" s="40">
        <v>0.234486</v>
      </c>
      <c r="DF81" s="40">
        <v>0.23752000000000001</v>
      </c>
      <c r="DG81" s="40">
        <v>0.25375999999999999</v>
      </c>
      <c r="DH81" s="40">
        <v>0.23208400000000001</v>
      </c>
      <c r="DI81" s="40">
        <v>0.27310600000000002</v>
      </c>
      <c r="DJ81" s="40">
        <v>0.26882</v>
      </c>
      <c r="DK81" s="40">
        <v>0.26278000000000001</v>
      </c>
      <c r="DL81" s="40">
        <v>0.26716000000000001</v>
      </c>
      <c r="DM81" s="40">
        <v>0.33406000000000002</v>
      </c>
      <c r="DN81" s="40">
        <v>0.21187400000000001</v>
      </c>
      <c r="DO81" s="40">
        <v>0.27110000000000001</v>
      </c>
      <c r="DP81" s="40">
        <v>0.22811999999999999</v>
      </c>
      <c r="DQ81" s="40">
        <v>0.23554</v>
      </c>
      <c r="DR81" s="40">
        <v>0.23300999999999999</v>
      </c>
      <c r="DS81" s="16"/>
      <c r="DT81" s="16">
        <v>0.24954200000000004</v>
      </c>
      <c r="DU81" s="16">
        <v>0.268318</v>
      </c>
      <c r="DV81" s="16">
        <v>0.34668599999999999</v>
      </c>
      <c r="DW81" s="16">
        <v>0.32297799999999999</v>
      </c>
      <c r="DX81" s="16">
        <v>0.30442000000000002</v>
      </c>
      <c r="DY81" s="16">
        <v>0.27201799999999998</v>
      </c>
      <c r="DZ81" s="16">
        <v>0.26286799999999999</v>
      </c>
      <c r="EA81" s="16">
        <v>0.29782200000000003</v>
      </c>
      <c r="EB81" s="16">
        <v>0.320046</v>
      </c>
      <c r="EC81" s="16">
        <v>0.29386200000000001</v>
      </c>
      <c r="ED81" s="16">
        <v>0.26880599999999999</v>
      </c>
      <c r="EE81" s="16">
        <v>0.30220800000000003</v>
      </c>
      <c r="EF81" s="16">
        <v>8.3964000000000011E-2</v>
      </c>
      <c r="EG81" s="16"/>
      <c r="EH81" s="16">
        <v>0.28709400000000002</v>
      </c>
      <c r="EI81" s="16">
        <v>0.272706</v>
      </c>
      <c r="EJ81" s="16">
        <v>0.29894399999999999</v>
      </c>
      <c r="EK81" s="16">
        <v>0.34270599999999996</v>
      </c>
      <c r="EL81" s="16">
        <v>0.30882199999999999</v>
      </c>
      <c r="EM81" s="16">
        <v>0.317332</v>
      </c>
      <c r="EN81" s="16">
        <v>0.28614800000000001</v>
      </c>
      <c r="EO81" s="16">
        <v>0.31397800000000003</v>
      </c>
      <c r="EP81" s="16">
        <v>0.35428399999999999</v>
      </c>
      <c r="EQ81" s="16">
        <v>0.288298</v>
      </c>
      <c r="ER81" s="16">
        <v>0.32772600000000002</v>
      </c>
      <c r="ES81" s="16">
        <v>0.35626399999999997</v>
      </c>
      <c r="ET81" s="16">
        <v>0.28548799999999996</v>
      </c>
      <c r="EU81" s="16">
        <v>0.29946800000000001</v>
      </c>
      <c r="EV81" s="16">
        <v>0.29916799999999999</v>
      </c>
      <c r="EW81" s="16">
        <v>0.28878799999999999</v>
      </c>
      <c r="EX81" s="16">
        <v>0.33551599999999998</v>
      </c>
      <c r="EY81" s="16">
        <v>0.30809400000000003</v>
      </c>
      <c r="EZ81" s="16">
        <v>0.311496</v>
      </c>
      <c r="FA81" s="16"/>
      <c r="FB81" s="16">
        <v>0.24129400000000001</v>
      </c>
      <c r="FC81" s="16">
        <v>0.24129400000000001</v>
      </c>
      <c r="FD81" s="16">
        <v>0.41899999999999998</v>
      </c>
      <c r="FE81" s="16">
        <v>0.51632200000000006</v>
      </c>
      <c r="FF81" s="16">
        <v>0.53637000000000001</v>
      </c>
      <c r="FG81" s="16">
        <v>0.53111799999999998</v>
      </c>
      <c r="FI81" s="28" t="s">
        <v>361</v>
      </c>
      <c r="FJ81" s="28" t="s">
        <v>361</v>
      </c>
      <c r="FK81" s="16" t="s">
        <v>361</v>
      </c>
      <c r="FL81" s="16" t="s">
        <v>361</v>
      </c>
      <c r="FM81" s="28" t="s">
        <v>361</v>
      </c>
      <c r="FN81" s="16">
        <v>9.6724600000000008E-2</v>
      </c>
      <c r="FO81" s="28" t="s">
        <v>361</v>
      </c>
      <c r="FP81" s="28" t="s">
        <v>361</v>
      </c>
      <c r="FQ81" s="28" t="s">
        <v>361</v>
      </c>
      <c r="FR81" s="28" t="s">
        <v>361</v>
      </c>
      <c r="FS81" s="16">
        <v>0.1235648</v>
      </c>
      <c r="FT81" s="16">
        <v>0.11355800000000001</v>
      </c>
      <c r="FU81" s="28" t="s">
        <v>361</v>
      </c>
      <c r="FV81" s="16">
        <v>0.1437552</v>
      </c>
      <c r="FW81" s="16">
        <v>0.1156702</v>
      </c>
      <c r="FX81" s="16">
        <v>0.1685546</v>
      </c>
      <c r="FY81" s="28" t="s">
        <v>361</v>
      </c>
      <c r="FZ81" s="16">
        <v>0.1675818</v>
      </c>
      <c r="GA81" s="16">
        <v>0.18471099999999999</v>
      </c>
      <c r="GB81" s="16">
        <v>0.1355104</v>
      </c>
      <c r="GC81" s="16">
        <v>0.18817039999999999</v>
      </c>
      <c r="GD81" s="28" t="s">
        <v>361</v>
      </c>
      <c r="GE81" s="28" t="s">
        <v>361</v>
      </c>
      <c r="GF81" s="16">
        <v>9.5520599999999997E-2</v>
      </c>
      <c r="GG81" s="28" t="s">
        <v>361</v>
      </c>
      <c r="GH81" s="28" t="s">
        <v>361</v>
      </c>
      <c r="GI81" s="28" t="s">
        <v>361</v>
      </c>
      <c r="GJ81" s="16"/>
      <c r="GK81" s="16">
        <v>0.13800000000000001</v>
      </c>
      <c r="GL81" s="16">
        <v>9.9000000000000005E-2</v>
      </c>
      <c r="GM81" s="16">
        <v>0.14699999999999999</v>
      </c>
      <c r="GN81" s="16">
        <v>0.14099999999999999</v>
      </c>
      <c r="GO81" s="16">
        <v>0.16700000000000001</v>
      </c>
      <c r="GP81" s="16">
        <v>0.185</v>
      </c>
      <c r="GQ81" s="16">
        <v>0.124</v>
      </c>
      <c r="GR81" s="40" t="s">
        <v>361</v>
      </c>
      <c r="GS81" s="16">
        <v>0.13600000000000001</v>
      </c>
      <c r="GT81" s="16">
        <v>0.189</v>
      </c>
      <c r="GU81" s="16">
        <v>0.13400000000000001</v>
      </c>
      <c r="GV81" s="40" t="s">
        <v>361</v>
      </c>
      <c r="GW81" s="16">
        <v>0.11899999999999999</v>
      </c>
    </row>
    <row r="82" spans="1:205" x14ac:dyDescent="0.25">
      <c r="A82" t="s">
        <v>164</v>
      </c>
      <c r="B82" s="29">
        <v>5.0999999999999997E-2</v>
      </c>
      <c r="C82" s="29">
        <v>8.6999999999999994E-2</v>
      </c>
      <c r="D82" s="29">
        <v>0.09</v>
      </c>
      <c r="E82" s="29">
        <v>8.8999999999999996E-2</v>
      </c>
      <c r="F82" s="29">
        <v>8.5000000000000006E-2</v>
      </c>
      <c r="G82" s="29">
        <v>4.4999999999999998E-2</v>
      </c>
      <c r="H82" s="29">
        <v>5.6000000000000001E-2</v>
      </c>
      <c r="I82" s="29">
        <v>5.1999999999999998E-2</v>
      </c>
      <c r="J82" s="29">
        <v>5.0999999999999997E-2</v>
      </c>
      <c r="K82" s="29">
        <v>3.7999999999999999E-2</v>
      </c>
      <c r="L82" s="29">
        <v>3.9E-2</v>
      </c>
      <c r="M82" s="29">
        <v>3.9E-2</v>
      </c>
      <c r="N82" s="29">
        <v>9.4E-2</v>
      </c>
      <c r="O82" s="29">
        <v>5.0999999999999997E-2</v>
      </c>
      <c r="P82" s="29">
        <v>4.8000000000000001E-2</v>
      </c>
      <c r="Q82" s="29">
        <v>5.6000000000000001E-2</v>
      </c>
      <c r="R82" s="29">
        <v>5.8000000000000003E-2</v>
      </c>
      <c r="S82" s="29">
        <v>0.05</v>
      </c>
      <c r="T82" s="29">
        <v>4.5999999999999999E-2</v>
      </c>
      <c r="U82" s="29">
        <v>5.3999999999999999E-2</v>
      </c>
      <c r="V82" s="16"/>
      <c r="W82" s="29">
        <v>7.5999999999999998E-2</v>
      </c>
      <c r="X82" s="29">
        <v>8.5000000000000006E-2</v>
      </c>
      <c r="Y82" s="29">
        <v>6.8000000000000005E-2</v>
      </c>
      <c r="Z82" s="29">
        <v>4.7E-2</v>
      </c>
      <c r="AA82" s="29">
        <v>3.7999999999999999E-2</v>
      </c>
      <c r="AB82" s="29">
        <v>3.1E-2</v>
      </c>
      <c r="AC82" s="29">
        <v>0.05</v>
      </c>
      <c r="AD82" s="29">
        <v>4.5999999999999999E-2</v>
      </c>
      <c r="AE82" s="29">
        <v>5.7000000000000002E-2</v>
      </c>
      <c r="AF82" s="29">
        <v>3.7999999999999999E-2</v>
      </c>
      <c r="AG82" s="29">
        <v>4.1000000000000002E-2</v>
      </c>
      <c r="AH82" s="29">
        <v>4.3999999999999997E-2</v>
      </c>
      <c r="AI82" s="29">
        <v>4.5999999999999999E-2</v>
      </c>
      <c r="AJ82" s="29">
        <v>4.1000000000000002E-2</v>
      </c>
      <c r="AK82" s="29">
        <v>4.5999999999999999E-2</v>
      </c>
      <c r="AL82" s="29">
        <v>0.04</v>
      </c>
      <c r="AM82" s="29">
        <v>3.7999999999999999E-2</v>
      </c>
      <c r="AN82" s="29">
        <v>4.1000000000000002E-2</v>
      </c>
      <c r="AO82" s="29">
        <v>0.06</v>
      </c>
      <c r="AP82" s="29">
        <v>3.5999999999999997E-2</v>
      </c>
      <c r="AQ82" s="29">
        <v>4.1000000000000002E-2</v>
      </c>
      <c r="AS82" s="16">
        <v>8.8999999999999996E-2</v>
      </c>
      <c r="AT82" s="16">
        <v>7.5999999999999998E-2</v>
      </c>
      <c r="AU82" s="16">
        <v>6.3E-2</v>
      </c>
      <c r="AV82" s="16">
        <v>5.0999999999999997E-2</v>
      </c>
      <c r="AW82" s="16">
        <v>5.8000000000000003E-2</v>
      </c>
      <c r="AX82" s="16">
        <v>9.1999999999999998E-2</v>
      </c>
      <c r="AY82" s="16">
        <v>3.5000000000000003E-2</v>
      </c>
      <c r="AZ82" s="16">
        <v>3.5000000000000003E-2</v>
      </c>
      <c r="BA82" s="16">
        <v>4.8000000000000001E-2</v>
      </c>
      <c r="BB82" s="16">
        <v>6.6000000000000003E-2</v>
      </c>
      <c r="BC82" s="16">
        <v>3.7999999999999999E-2</v>
      </c>
      <c r="BD82" s="16">
        <v>0.05</v>
      </c>
      <c r="BE82" s="16">
        <v>4.5999999999999999E-2</v>
      </c>
      <c r="BF82" s="16">
        <v>0.04</v>
      </c>
      <c r="BG82" s="16">
        <v>4.4999999999999998E-2</v>
      </c>
      <c r="BH82" s="16">
        <v>0.03</v>
      </c>
      <c r="BI82" s="16">
        <v>5.0999999999999997E-2</v>
      </c>
      <c r="BJ82" s="16">
        <v>4.2000000000000003E-2</v>
      </c>
      <c r="BK82" s="16">
        <v>3.7999999999999999E-2</v>
      </c>
      <c r="BL82" s="16">
        <v>5.0999999999999997E-2</v>
      </c>
      <c r="BM82" s="16">
        <v>0.04</v>
      </c>
      <c r="BN82" s="16">
        <v>6.7000000000000004E-2</v>
      </c>
      <c r="BO82" s="16">
        <v>4.3999999999999997E-2</v>
      </c>
      <c r="BQ82" s="16">
        <v>7.1999999999999995E-2</v>
      </c>
      <c r="BR82" s="16">
        <v>0.11</v>
      </c>
      <c r="BS82" s="16">
        <v>0.08</v>
      </c>
      <c r="BT82" s="16">
        <v>0.11</v>
      </c>
      <c r="BU82" s="16">
        <v>8.4000000000000005E-2</v>
      </c>
      <c r="BV82" s="16">
        <v>3.4000000000000002E-2</v>
      </c>
      <c r="BW82" s="16">
        <v>4.7E-2</v>
      </c>
      <c r="BX82" s="16">
        <v>0.03</v>
      </c>
      <c r="BY82" s="16">
        <v>3.9E-2</v>
      </c>
      <c r="BZ82" s="16">
        <v>2.9000000000000001E-2</v>
      </c>
      <c r="CA82" s="16">
        <v>3.4000000000000002E-2</v>
      </c>
      <c r="CB82" s="16">
        <v>4.3999999999999997E-2</v>
      </c>
      <c r="CC82" s="16">
        <v>4.2999999999999997E-2</v>
      </c>
      <c r="CD82" s="16">
        <v>2.5000000000000001E-2</v>
      </c>
      <c r="CE82" s="16">
        <v>2.8000000000000001E-2</v>
      </c>
      <c r="CF82" s="16">
        <v>0.04</v>
      </c>
      <c r="CG82" s="16">
        <v>3.5999999999999997E-2</v>
      </c>
      <c r="CH82" s="16">
        <v>3.6999999999999998E-2</v>
      </c>
      <c r="CI82" s="16">
        <v>0.03</v>
      </c>
      <c r="CJ82" s="16">
        <v>2.9000000000000001E-2</v>
      </c>
      <c r="CK82" s="16">
        <v>2.3E-2</v>
      </c>
      <c r="CM82" s="40">
        <v>5.1999999999999998E-2</v>
      </c>
      <c r="CN82" s="40">
        <v>6.9000000000000006E-2</v>
      </c>
      <c r="CO82" s="40">
        <v>6.0999999999999999E-2</v>
      </c>
      <c r="CP82" s="40">
        <v>7.2999999999999995E-2</v>
      </c>
      <c r="CQ82" s="40">
        <v>6.8000000000000005E-2</v>
      </c>
      <c r="CR82" s="40">
        <v>0.09</v>
      </c>
      <c r="CS82" s="40">
        <v>9.7000000000000003E-2</v>
      </c>
      <c r="CT82" s="40">
        <v>7.5999999999999998E-2</v>
      </c>
      <c r="CU82" s="40">
        <v>6.8000000000000005E-2</v>
      </c>
      <c r="CV82" s="40">
        <v>9.7000000000000003E-2</v>
      </c>
      <c r="CW82" s="40">
        <v>0.1</v>
      </c>
      <c r="CX82" s="40">
        <v>0.08</v>
      </c>
      <c r="CY82" s="40">
        <v>5.5E-2</v>
      </c>
      <c r="CZ82" s="40">
        <v>5.8000000000000003E-2</v>
      </c>
      <c r="DA82" s="40">
        <v>5.7000000000000002E-2</v>
      </c>
      <c r="DB82" s="40">
        <v>0.04</v>
      </c>
      <c r="DC82" s="40">
        <v>5.0999999999999997E-2</v>
      </c>
      <c r="DD82" s="40">
        <v>4.7E-2</v>
      </c>
      <c r="DE82" s="40">
        <v>4.2000000000000003E-2</v>
      </c>
      <c r="DF82" s="40">
        <v>3.6999999999999998E-2</v>
      </c>
      <c r="DG82" s="40">
        <v>6.0999999999999999E-2</v>
      </c>
      <c r="DH82" s="40">
        <v>4.9000000000000002E-2</v>
      </c>
      <c r="DI82" s="40">
        <v>5.2999999999999999E-2</v>
      </c>
      <c r="DJ82" s="40">
        <v>5.5E-2</v>
      </c>
      <c r="DK82" s="40">
        <v>3.1E-2</v>
      </c>
      <c r="DL82" s="40">
        <v>6.2E-2</v>
      </c>
      <c r="DM82" s="40">
        <v>5.5E-2</v>
      </c>
      <c r="DN82" s="40">
        <v>0.04</v>
      </c>
      <c r="DO82" s="40">
        <v>0.04</v>
      </c>
      <c r="DP82" s="40">
        <v>4.3999999999999997E-2</v>
      </c>
      <c r="DQ82" s="40">
        <v>4.3999999999999997E-2</v>
      </c>
      <c r="DR82" s="40">
        <v>4.7E-2</v>
      </c>
      <c r="DS82" s="16"/>
      <c r="DT82" s="29">
        <v>4.4999999999999998E-2</v>
      </c>
      <c r="DU82" s="29">
        <v>5.2999999999999999E-2</v>
      </c>
      <c r="DV82" s="29">
        <v>5.1999999999999998E-2</v>
      </c>
      <c r="DW82" s="29">
        <v>5.7000000000000002E-2</v>
      </c>
      <c r="DX82" s="29">
        <v>0.04</v>
      </c>
      <c r="DY82" s="29">
        <v>4.8000000000000001E-2</v>
      </c>
      <c r="DZ82" s="29">
        <v>4.9000000000000002E-2</v>
      </c>
      <c r="EA82" s="29">
        <v>4.9000000000000002E-2</v>
      </c>
      <c r="EB82" s="29">
        <v>0.04</v>
      </c>
      <c r="EC82" s="29">
        <v>5.5E-2</v>
      </c>
      <c r="ED82" s="29">
        <v>5.2999999999999999E-2</v>
      </c>
      <c r="EE82" s="29">
        <v>5.0999999999999997E-2</v>
      </c>
      <c r="EF82" s="29">
        <v>0.02</v>
      </c>
      <c r="EG82" s="16"/>
      <c r="EH82" s="29">
        <v>4.2999999999999997E-2</v>
      </c>
      <c r="EI82" s="29">
        <v>3.6999999999999998E-2</v>
      </c>
      <c r="EJ82" s="29">
        <v>3.7999999999999999E-2</v>
      </c>
      <c r="EK82" s="29">
        <v>5.0999999999999997E-2</v>
      </c>
      <c r="EL82" s="29">
        <v>4.2000000000000003E-2</v>
      </c>
      <c r="EM82" s="29">
        <v>4.7E-2</v>
      </c>
      <c r="EN82" s="29">
        <v>3.7999999999999999E-2</v>
      </c>
      <c r="EO82" s="29">
        <v>0.04</v>
      </c>
      <c r="EP82" s="29">
        <v>0.05</v>
      </c>
      <c r="EQ82" s="29">
        <v>4.4999999999999998E-2</v>
      </c>
      <c r="ER82" s="29">
        <v>4.3999999999999997E-2</v>
      </c>
      <c r="ES82" s="29">
        <v>4.2000000000000003E-2</v>
      </c>
      <c r="ET82" s="29">
        <v>4.8000000000000001E-2</v>
      </c>
      <c r="EU82" s="29">
        <v>0.04</v>
      </c>
      <c r="EV82" s="29">
        <v>5.2999999999999999E-2</v>
      </c>
      <c r="EW82" s="29">
        <v>5.8000000000000003E-2</v>
      </c>
      <c r="EX82" s="29">
        <v>5.8000000000000003E-2</v>
      </c>
      <c r="EY82" s="29">
        <v>4.1000000000000002E-2</v>
      </c>
      <c r="EZ82" s="29">
        <v>4.4999999999999998E-2</v>
      </c>
      <c r="FA82" s="16"/>
      <c r="FB82" s="29">
        <v>4.2999999999999997E-2</v>
      </c>
      <c r="FC82" s="29">
        <v>6.2E-2</v>
      </c>
      <c r="FD82" s="29">
        <v>5.1999999999999998E-2</v>
      </c>
      <c r="FE82" s="29">
        <v>5.1999999999999998E-2</v>
      </c>
      <c r="FF82" s="29">
        <v>5.2999999999999999E-2</v>
      </c>
      <c r="FG82" s="29">
        <v>0.05</v>
      </c>
      <c r="FI82" s="28" t="s">
        <v>361</v>
      </c>
      <c r="FJ82" s="28" t="s">
        <v>361</v>
      </c>
      <c r="FK82" s="16" t="s">
        <v>361</v>
      </c>
      <c r="FL82" s="16" t="s">
        <v>361</v>
      </c>
      <c r="FM82" s="28" t="s">
        <v>361</v>
      </c>
      <c r="FN82" s="16">
        <v>2.1999999999999999E-2</v>
      </c>
      <c r="FO82" s="28" t="s">
        <v>361</v>
      </c>
      <c r="FP82" s="28" t="s">
        <v>361</v>
      </c>
      <c r="FQ82" s="28" t="s">
        <v>361</v>
      </c>
      <c r="FR82" s="28" t="s">
        <v>361</v>
      </c>
      <c r="FS82" s="16">
        <v>3.1E-2</v>
      </c>
      <c r="FT82" s="16">
        <v>3.2000000000000001E-2</v>
      </c>
      <c r="FU82" s="28" t="s">
        <v>361</v>
      </c>
      <c r="FV82" s="16">
        <v>2.8000000000000001E-2</v>
      </c>
      <c r="FW82" s="16">
        <v>3.1E-2</v>
      </c>
      <c r="FX82" s="16">
        <v>3.4000000000000002E-2</v>
      </c>
      <c r="FY82" s="28" t="s">
        <v>361</v>
      </c>
      <c r="FZ82" s="16">
        <v>3.1E-2</v>
      </c>
      <c r="GA82" s="16">
        <v>0.03</v>
      </c>
      <c r="GB82" s="16">
        <v>2.1000000000000001E-2</v>
      </c>
      <c r="GC82" s="16">
        <v>4.1000000000000002E-2</v>
      </c>
      <c r="GD82" s="28" t="s">
        <v>361</v>
      </c>
      <c r="GE82" s="28" t="s">
        <v>361</v>
      </c>
      <c r="GF82" s="16">
        <v>1.7000000000000001E-2</v>
      </c>
      <c r="GG82" s="28" t="s">
        <v>361</v>
      </c>
      <c r="GH82" s="28" t="s">
        <v>361</v>
      </c>
      <c r="GI82" s="28" t="s">
        <v>361</v>
      </c>
      <c r="GJ82" s="16"/>
      <c r="GK82" s="29">
        <v>2.5999999999999999E-2</v>
      </c>
      <c r="GL82" s="29">
        <v>9.8486600000000007E-2</v>
      </c>
      <c r="GM82" s="29">
        <v>0.14647979999999999</v>
      </c>
      <c r="GN82" s="29">
        <v>0.14023839999999999</v>
      </c>
      <c r="GO82" s="29">
        <v>0.166099</v>
      </c>
      <c r="GP82" s="29">
        <v>0.18374199999999999</v>
      </c>
      <c r="GQ82" s="29">
        <v>0.1233234</v>
      </c>
      <c r="GR82" s="40" t="s">
        <v>361</v>
      </c>
      <c r="GS82" s="29">
        <v>0.134878</v>
      </c>
      <c r="GT82" s="29">
        <v>0.18801400000000001</v>
      </c>
      <c r="GU82" s="29">
        <v>0.133524</v>
      </c>
      <c r="GV82" s="40" t="s">
        <v>361</v>
      </c>
      <c r="GW82" s="29">
        <v>0.11845259999999999</v>
      </c>
    </row>
    <row r="83" spans="1:205" x14ac:dyDescent="0.25">
      <c r="A83" t="s">
        <v>165</v>
      </c>
      <c r="B83" s="29">
        <v>38.4</v>
      </c>
      <c r="C83" s="29">
        <v>33.299999999999997</v>
      </c>
      <c r="D83" s="29">
        <v>34.200000000000003</v>
      </c>
      <c r="E83" s="29">
        <v>32.6</v>
      </c>
      <c r="F83" s="29">
        <v>36.6</v>
      </c>
      <c r="G83" s="29">
        <v>22.6</v>
      </c>
      <c r="H83" s="29">
        <v>22</v>
      </c>
      <c r="I83" s="29">
        <v>19.66</v>
      </c>
      <c r="J83" s="29">
        <v>19.75</v>
      </c>
      <c r="K83" s="29">
        <v>19.61</v>
      </c>
      <c r="L83" s="29">
        <v>21.4</v>
      </c>
      <c r="M83" s="29">
        <v>20.149999999999999</v>
      </c>
      <c r="N83" s="29">
        <v>23.1</v>
      </c>
      <c r="O83" s="29">
        <v>21.2</v>
      </c>
      <c r="P83" s="29">
        <v>20.6</v>
      </c>
      <c r="Q83" s="29">
        <v>21.4</v>
      </c>
      <c r="R83" s="29">
        <v>20.5</v>
      </c>
      <c r="S83" s="29">
        <v>21.34</v>
      </c>
      <c r="T83" s="29">
        <v>20.5</v>
      </c>
      <c r="U83" s="29">
        <v>20.5</v>
      </c>
      <c r="V83" s="16"/>
      <c r="W83" s="29">
        <v>42.6</v>
      </c>
      <c r="X83" s="29">
        <v>33.200000000000003</v>
      </c>
      <c r="Y83" s="29">
        <v>39.299999999999997</v>
      </c>
      <c r="Z83" s="29">
        <v>19.2</v>
      </c>
      <c r="AA83" s="29">
        <v>19.399999999999999</v>
      </c>
      <c r="AB83" s="29">
        <v>17.399999999999999</v>
      </c>
      <c r="AC83" s="29">
        <v>17.100000000000001</v>
      </c>
      <c r="AD83" s="29">
        <v>16.63</v>
      </c>
      <c r="AE83" s="29">
        <v>20.7</v>
      </c>
      <c r="AF83" s="29">
        <v>22.3</v>
      </c>
      <c r="AG83" s="29">
        <v>21.7</v>
      </c>
      <c r="AH83" s="29">
        <v>23</v>
      </c>
      <c r="AI83" s="29">
        <v>23</v>
      </c>
      <c r="AJ83" s="29">
        <v>22.7</v>
      </c>
      <c r="AK83" s="29">
        <v>22.2</v>
      </c>
      <c r="AL83" s="29">
        <v>21.8</v>
      </c>
      <c r="AM83" s="29">
        <v>18.52</v>
      </c>
      <c r="AN83" s="29">
        <v>16.3</v>
      </c>
      <c r="AO83" s="29">
        <v>15.7</v>
      </c>
      <c r="AP83" s="29">
        <v>15.9</v>
      </c>
      <c r="AQ83" s="29">
        <v>17.2</v>
      </c>
      <c r="AS83" s="16">
        <v>15.5</v>
      </c>
      <c r="AT83" s="16">
        <v>13.6</v>
      </c>
      <c r="AU83" s="16">
        <v>13.5</v>
      </c>
      <c r="AV83" s="16">
        <v>14.76</v>
      </c>
      <c r="AW83" s="16">
        <v>13.1</v>
      </c>
      <c r="AX83" s="16">
        <v>12.1</v>
      </c>
      <c r="AY83" s="16">
        <v>9</v>
      </c>
      <c r="AZ83" s="16">
        <v>9.57</v>
      </c>
      <c r="BA83" s="16">
        <v>9.2799999999999994</v>
      </c>
      <c r="BB83" s="16">
        <v>9.5500000000000007</v>
      </c>
      <c r="BC83" s="16">
        <v>9.34</v>
      </c>
      <c r="BD83" s="16">
        <v>8.7799999999999994</v>
      </c>
      <c r="BE83" s="16">
        <v>8.8800000000000008</v>
      </c>
      <c r="BF83" s="16">
        <v>9.43</v>
      </c>
      <c r="BG83" s="16">
        <v>10.119999999999999</v>
      </c>
      <c r="BH83" s="16">
        <v>9.52</v>
      </c>
      <c r="BI83" s="16">
        <v>9.75</v>
      </c>
      <c r="BJ83" s="16">
        <v>8.98</v>
      </c>
      <c r="BK83" s="16">
        <v>8.86</v>
      </c>
      <c r="BL83" s="16">
        <v>9.6</v>
      </c>
      <c r="BM83" s="16">
        <v>8.3000000000000007</v>
      </c>
      <c r="BN83" s="16">
        <v>9.5</v>
      </c>
      <c r="BO83" s="16">
        <v>8.81</v>
      </c>
      <c r="BQ83" s="16">
        <v>20.5</v>
      </c>
      <c r="BR83" s="16">
        <v>25.9</v>
      </c>
      <c r="BS83" s="16">
        <v>23.1</v>
      </c>
      <c r="BT83" s="16">
        <v>26.6</v>
      </c>
      <c r="BU83" s="16">
        <v>21</v>
      </c>
      <c r="BV83" s="16">
        <v>10.19</v>
      </c>
      <c r="BW83" s="16">
        <v>9.6999999999999993</v>
      </c>
      <c r="BX83" s="16">
        <v>8.82</v>
      </c>
      <c r="BY83" s="16">
        <v>8.94</v>
      </c>
      <c r="BZ83" s="16">
        <v>9.8800000000000008</v>
      </c>
      <c r="CA83" s="16">
        <v>10.97</v>
      </c>
      <c r="CB83" s="16">
        <v>10.59</v>
      </c>
      <c r="CC83" s="16">
        <v>11.3</v>
      </c>
      <c r="CD83" s="16">
        <v>8.94</v>
      </c>
      <c r="CE83" s="16">
        <v>10</v>
      </c>
      <c r="CF83" s="16">
        <v>10.15</v>
      </c>
      <c r="CG83" s="16">
        <v>10.62</v>
      </c>
      <c r="CH83" s="16">
        <v>9.8699999999999992</v>
      </c>
      <c r="CI83" s="16">
        <v>10.16</v>
      </c>
      <c r="CJ83" s="16">
        <v>7.96</v>
      </c>
      <c r="CK83" s="16">
        <v>10.67</v>
      </c>
      <c r="CM83" s="40">
        <v>17.7</v>
      </c>
      <c r="CN83" s="40">
        <v>17.3</v>
      </c>
      <c r="CO83" s="40">
        <v>17.899999999999999</v>
      </c>
      <c r="CP83" s="40">
        <v>19.5</v>
      </c>
      <c r="CQ83" s="40">
        <v>18</v>
      </c>
      <c r="CR83" s="40">
        <v>19.5</v>
      </c>
      <c r="CS83" s="40">
        <v>19.100000000000001</v>
      </c>
      <c r="CT83" s="40">
        <v>18.2</v>
      </c>
      <c r="CU83" s="40">
        <v>17.600000000000001</v>
      </c>
      <c r="CV83" s="40">
        <v>21.8</v>
      </c>
      <c r="CW83" s="40">
        <v>21.8</v>
      </c>
      <c r="CX83" s="40">
        <v>18.8</v>
      </c>
      <c r="CY83" s="40">
        <v>20.2</v>
      </c>
      <c r="CZ83" s="40">
        <v>17.100000000000001</v>
      </c>
      <c r="DA83" s="40">
        <v>13.5</v>
      </c>
      <c r="DB83" s="40">
        <v>12.15</v>
      </c>
      <c r="DC83" s="40">
        <v>13.53</v>
      </c>
      <c r="DD83" s="40">
        <v>12.7</v>
      </c>
      <c r="DE83" s="40">
        <v>12.21</v>
      </c>
      <c r="DF83" s="40">
        <v>12.2</v>
      </c>
      <c r="DG83" s="40">
        <v>13.6</v>
      </c>
      <c r="DH83" s="40">
        <v>11.74</v>
      </c>
      <c r="DI83" s="40">
        <v>12.91</v>
      </c>
      <c r="DJ83" s="40">
        <v>12.7</v>
      </c>
      <c r="DK83" s="40">
        <v>13.3</v>
      </c>
      <c r="DL83" s="40">
        <v>12.6</v>
      </c>
      <c r="DM83" s="40">
        <v>14.1</v>
      </c>
      <c r="DN83" s="40">
        <v>12.39</v>
      </c>
      <c r="DO83" s="40">
        <v>13.5</v>
      </c>
      <c r="DP83" s="40">
        <v>13.2</v>
      </c>
      <c r="DQ83" s="40">
        <v>11.9</v>
      </c>
      <c r="DR83" s="40">
        <v>12.35</v>
      </c>
      <c r="DS83" s="16"/>
      <c r="DT83" s="29">
        <v>8.3699999999999992</v>
      </c>
      <c r="DU83" s="29">
        <v>8.73</v>
      </c>
      <c r="DV83" s="29">
        <v>9.2100000000000009</v>
      </c>
      <c r="DW83" s="29">
        <v>8.83</v>
      </c>
      <c r="DX83" s="29">
        <v>8.6999999999999993</v>
      </c>
      <c r="DY83" s="29">
        <v>8.23</v>
      </c>
      <c r="DZ83" s="29">
        <v>7.98</v>
      </c>
      <c r="EA83" s="29">
        <v>9.17</v>
      </c>
      <c r="EB83" s="29">
        <v>8.81</v>
      </c>
      <c r="EC83" s="29">
        <v>8.57</v>
      </c>
      <c r="ED83" s="29">
        <v>7.41</v>
      </c>
      <c r="EE83" s="29">
        <v>7.88</v>
      </c>
      <c r="EF83" s="29">
        <v>8.5399999999999991</v>
      </c>
      <c r="EG83" s="16"/>
      <c r="EH83" s="29">
        <v>4.09</v>
      </c>
      <c r="EI83" s="29">
        <v>3.91</v>
      </c>
      <c r="EJ83" s="29">
        <v>3.84</v>
      </c>
      <c r="EK83" s="29">
        <v>3.91</v>
      </c>
      <c r="EL83" s="29">
        <v>4.17</v>
      </c>
      <c r="EM83" s="29">
        <v>4.0199999999999996</v>
      </c>
      <c r="EN83" s="29">
        <v>3.78</v>
      </c>
      <c r="EO83" s="29">
        <v>3.83</v>
      </c>
      <c r="EP83" s="29">
        <v>3.74</v>
      </c>
      <c r="EQ83" s="29">
        <v>4.03</v>
      </c>
      <c r="ER83" s="29">
        <v>3.61</v>
      </c>
      <c r="ES83" s="29">
        <v>4.04</v>
      </c>
      <c r="ET83" s="29">
        <v>3.68</v>
      </c>
      <c r="EU83" s="29">
        <v>3.98</v>
      </c>
      <c r="EV83" s="29">
        <v>3.48</v>
      </c>
      <c r="EW83" s="29">
        <v>4.18</v>
      </c>
      <c r="EX83" s="29">
        <v>4.26</v>
      </c>
      <c r="EY83" s="29">
        <v>4.09</v>
      </c>
      <c r="EZ83" s="29">
        <v>4.5599999999999996</v>
      </c>
      <c r="FA83" s="16"/>
      <c r="FB83" s="29">
        <v>1.0900000000000001</v>
      </c>
      <c r="FC83" s="29">
        <v>1.63</v>
      </c>
      <c r="FD83" s="29">
        <v>1.7</v>
      </c>
      <c r="FE83" s="29">
        <v>1.67</v>
      </c>
      <c r="FF83" s="29">
        <v>1.95</v>
      </c>
      <c r="FG83" s="29">
        <v>1.73</v>
      </c>
      <c r="FI83" s="16">
        <v>0.26</v>
      </c>
      <c r="FJ83" s="16">
        <v>0.16800000000000001</v>
      </c>
      <c r="FK83" s="28" t="s">
        <v>361</v>
      </c>
      <c r="FL83" s="16">
        <v>0.18</v>
      </c>
      <c r="FM83" s="40" t="s">
        <v>361</v>
      </c>
      <c r="FN83" s="40" t="s">
        <v>361</v>
      </c>
      <c r="FO83" s="16">
        <v>0.10100000000000001</v>
      </c>
      <c r="FP83" s="16">
        <v>0.155</v>
      </c>
      <c r="FQ83" s="16">
        <v>0.19400000000000001</v>
      </c>
      <c r="FR83" s="16">
        <v>9.8000000000000004E-2</v>
      </c>
      <c r="FS83" s="16">
        <v>0.128</v>
      </c>
      <c r="FT83" s="16">
        <v>0.13</v>
      </c>
      <c r="FU83" s="40" t="s">
        <v>361</v>
      </c>
      <c r="FV83" s="40" t="s">
        <v>361</v>
      </c>
      <c r="FW83" s="16">
        <v>9.7000000000000003E-2</v>
      </c>
      <c r="FX83" s="16">
        <v>0.13100000000000001</v>
      </c>
      <c r="FY83" s="16">
        <v>9.6000000000000002E-2</v>
      </c>
      <c r="FZ83" s="16">
        <v>0.123</v>
      </c>
      <c r="GA83" s="40" t="s">
        <v>361</v>
      </c>
      <c r="GB83" s="16">
        <v>0.14399999999999999</v>
      </c>
      <c r="GC83" s="16">
        <v>0.24399999999999999</v>
      </c>
      <c r="GD83" s="16">
        <v>0.14499999999999999</v>
      </c>
      <c r="GE83" s="16">
        <v>0.126</v>
      </c>
      <c r="GF83" s="16">
        <v>0.14099999999999999</v>
      </c>
      <c r="GG83" s="16">
        <v>0.126</v>
      </c>
      <c r="GH83" s="16">
        <v>0.16200000000000001</v>
      </c>
      <c r="GI83" s="16">
        <v>0.17</v>
      </c>
      <c r="GJ83" s="16"/>
      <c r="GK83" s="29" t="s">
        <v>361</v>
      </c>
      <c r="GL83" s="29">
        <v>0.151</v>
      </c>
      <c r="GM83" s="29">
        <v>0.153</v>
      </c>
      <c r="GN83" s="29">
        <v>0.224</v>
      </c>
      <c r="GO83" s="29">
        <v>0.26500000000000001</v>
      </c>
      <c r="GP83" s="29">
        <v>0.37</v>
      </c>
      <c r="GQ83" s="29">
        <v>0.19900000000000001</v>
      </c>
      <c r="GR83" s="29">
        <v>0.125</v>
      </c>
      <c r="GS83" s="29">
        <v>0.33</v>
      </c>
      <c r="GT83" s="29">
        <v>0.28999999999999998</v>
      </c>
      <c r="GU83" s="29">
        <v>0.14000000000000001</v>
      </c>
      <c r="GV83" s="29">
        <v>0.215</v>
      </c>
      <c r="GW83" s="29">
        <v>0.161</v>
      </c>
    </row>
    <row r="84" spans="1:205" x14ac:dyDescent="0.25">
      <c r="A84" t="s">
        <v>166</v>
      </c>
      <c r="B84" s="29">
        <v>1.8</v>
      </c>
      <c r="C84" s="29">
        <v>1.7</v>
      </c>
      <c r="D84" s="29">
        <v>2</v>
      </c>
      <c r="E84" s="29">
        <v>1.1000000000000001</v>
      </c>
      <c r="F84" s="29">
        <v>1.8</v>
      </c>
      <c r="G84" s="29">
        <v>0.91</v>
      </c>
      <c r="H84" s="29">
        <v>1.1000000000000001</v>
      </c>
      <c r="I84" s="29">
        <v>0.96</v>
      </c>
      <c r="J84" s="29">
        <v>0.97</v>
      </c>
      <c r="K84" s="29">
        <v>0.94</v>
      </c>
      <c r="L84" s="29">
        <v>1.1000000000000001</v>
      </c>
      <c r="M84" s="29">
        <v>0.97</v>
      </c>
      <c r="N84" s="29">
        <v>3.1</v>
      </c>
      <c r="O84" s="29">
        <v>1.2</v>
      </c>
      <c r="P84" s="29">
        <v>1</v>
      </c>
      <c r="Q84" s="29">
        <v>1.9</v>
      </c>
      <c r="R84" s="29">
        <v>1.1000000000000001</v>
      </c>
      <c r="S84" s="29">
        <v>0.98</v>
      </c>
      <c r="T84" s="29">
        <v>1.3</v>
      </c>
      <c r="U84" s="29">
        <v>1.1000000000000001</v>
      </c>
      <c r="V84" s="16"/>
      <c r="W84" s="29">
        <v>2.7</v>
      </c>
      <c r="X84" s="29">
        <v>2</v>
      </c>
      <c r="Y84" s="29">
        <v>1.9</v>
      </c>
      <c r="Z84" s="29">
        <v>1.2</v>
      </c>
      <c r="AA84" s="29">
        <v>1.1000000000000001</v>
      </c>
      <c r="AB84" s="29">
        <v>1.3</v>
      </c>
      <c r="AC84" s="29">
        <v>1.2</v>
      </c>
      <c r="AD84" s="29">
        <v>0.7</v>
      </c>
      <c r="AE84" s="29">
        <v>1.1000000000000001</v>
      </c>
      <c r="AF84" s="29">
        <v>1.5</v>
      </c>
      <c r="AG84" s="29">
        <v>1.3</v>
      </c>
      <c r="AH84" s="29">
        <v>1.2</v>
      </c>
      <c r="AI84" s="29">
        <v>1.4</v>
      </c>
      <c r="AJ84" s="29">
        <v>1</v>
      </c>
      <c r="AK84" s="29">
        <v>1.1000000000000001</v>
      </c>
      <c r="AL84" s="29">
        <v>1.3</v>
      </c>
      <c r="AM84" s="29">
        <v>0.93</v>
      </c>
      <c r="AN84" s="29">
        <v>1</v>
      </c>
      <c r="AO84" s="29">
        <v>1.4</v>
      </c>
      <c r="AP84" s="29">
        <v>1.5</v>
      </c>
      <c r="AQ84" s="29">
        <v>1</v>
      </c>
      <c r="AS84" s="16">
        <v>1.3</v>
      </c>
      <c r="AT84" s="16">
        <v>1.2</v>
      </c>
      <c r="AU84" s="16">
        <v>1.3</v>
      </c>
      <c r="AV84" s="16">
        <v>0.99</v>
      </c>
      <c r="AW84" s="16">
        <v>1</v>
      </c>
      <c r="AX84" s="16">
        <v>1.1000000000000001</v>
      </c>
      <c r="AY84" s="16">
        <v>0.47</v>
      </c>
      <c r="AZ84" s="16">
        <v>0.66</v>
      </c>
      <c r="BA84" s="16">
        <v>0.57999999999999996</v>
      </c>
      <c r="BB84" s="16">
        <v>0.66</v>
      </c>
      <c r="BC84" s="16">
        <v>0.61</v>
      </c>
      <c r="BD84" s="16">
        <v>0.49</v>
      </c>
      <c r="BE84" s="16">
        <v>0.59</v>
      </c>
      <c r="BF84" s="16">
        <v>0.6</v>
      </c>
      <c r="BG84" s="16">
        <v>0.74</v>
      </c>
      <c r="BH84" s="16">
        <v>0.66</v>
      </c>
      <c r="BI84" s="16">
        <v>0.83</v>
      </c>
      <c r="BJ84" s="16">
        <v>0.77</v>
      </c>
      <c r="BK84" s="16">
        <v>0.65</v>
      </c>
      <c r="BL84" s="16">
        <v>0.74</v>
      </c>
      <c r="BM84" s="16">
        <v>1</v>
      </c>
      <c r="BN84" s="16">
        <v>1.1000000000000001</v>
      </c>
      <c r="BO84" s="16">
        <v>0.71</v>
      </c>
      <c r="BQ84" s="16">
        <v>1.2</v>
      </c>
      <c r="BR84" s="16">
        <v>3.3</v>
      </c>
      <c r="BS84" s="16">
        <v>2</v>
      </c>
      <c r="BT84" s="16">
        <v>1.7</v>
      </c>
      <c r="BU84" s="16">
        <v>2.5</v>
      </c>
      <c r="BV84" s="16">
        <v>0.56000000000000005</v>
      </c>
      <c r="BW84" s="16">
        <v>0.76</v>
      </c>
      <c r="BX84" s="16">
        <v>0.76</v>
      </c>
      <c r="BY84" s="16">
        <v>0.49</v>
      </c>
      <c r="BZ84" s="16">
        <v>0.56999999999999995</v>
      </c>
      <c r="CA84" s="16">
        <v>0.57999999999999996</v>
      </c>
      <c r="CB84" s="16">
        <v>0.85</v>
      </c>
      <c r="CC84" s="16">
        <v>1</v>
      </c>
      <c r="CD84" s="16">
        <v>0.66</v>
      </c>
      <c r="CE84" s="16">
        <v>1</v>
      </c>
      <c r="CF84" s="16">
        <v>0.54</v>
      </c>
      <c r="CG84" s="16">
        <v>0.61</v>
      </c>
      <c r="CH84" s="16">
        <v>0.75</v>
      </c>
      <c r="CI84" s="16">
        <v>0.69</v>
      </c>
      <c r="CJ84" s="16">
        <v>0.49</v>
      </c>
      <c r="CK84" s="16">
        <v>0.64</v>
      </c>
      <c r="CM84" s="40">
        <v>1.1000000000000001</v>
      </c>
      <c r="CN84" s="40">
        <v>1.2</v>
      </c>
      <c r="CO84" s="40">
        <v>1.6</v>
      </c>
      <c r="CP84" s="40">
        <v>1.2</v>
      </c>
      <c r="CQ84" s="40">
        <v>1.3</v>
      </c>
      <c r="CR84" s="40">
        <v>1.7</v>
      </c>
      <c r="CS84" s="40">
        <v>1.8</v>
      </c>
      <c r="CT84" s="40">
        <v>1.6</v>
      </c>
      <c r="CU84" s="40">
        <v>2.2000000000000002</v>
      </c>
      <c r="CV84" s="40">
        <v>3.8</v>
      </c>
      <c r="CW84" s="40">
        <v>3.3</v>
      </c>
      <c r="CX84" s="40">
        <v>1.3</v>
      </c>
      <c r="CY84" s="40">
        <v>1.5</v>
      </c>
      <c r="CZ84" s="40">
        <v>1.3</v>
      </c>
      <c r="DA84" s="40">
        <v>1.2</v>
      </c>
      <c r="DB84" s="40">
        <v>0.77</v>
      </c>
      <c r="DC84" s="40">
        <v>0.99</v>
      </c>
      <c r="DD84" s="40">
        <v>1.2</v>
      </c>
      <c r="DE84" s="40">
        <v>0.83</v>
      </c>
      <c r="DF84" s="40">
        <v>1.1000000000000001</v>
      </c>
      <c r="DG84" s="40">
        <v>1.1000000000000001</v>
      </c>
      <c r="DH84" s="40">
        <v>0.91</v>
      </c>
      <c r="DI84" s="40">
        <v>0.71</v>
      </c>
      <c r="DJ84" s="40">
        <v>0.89</v>
      </c>
      <c r="DK84" s="40">
        <v>1.4</v>
      </c>
      <c r="DL84" s="40">
        <v>1.3</v>
      </c>
      <c r="DM84" s="40">
        <v>1.5</v>
      </c>
      <c r="DN84" s="40">
        <v>0.75</v>
      </c>
      <c r="DO84" s="40">
        <v>1.2</v>
      </c>
      <c r="DP84" s="40">
        <v>1</v>
      </c>
      <c r="DQ84" s="40">
        <v>1</v>
      </c>
      <c r="DR84" s="40">
        <v>0.99</v>
      </c>
      <c r="DS84" s="16"/>
      <c r="DT84" s="29">
        <v>0.68</v>
      </c>
      <c r="DU84" s="29">
        <v>0.55000000000000004</v>
      </c>
      <c r="DV84" s="29">
        <v>0.48</v>
      </c>
      <c r="DW84" s="29">
        <v>0.51</v>
      </c>
      <c r="DX84" s="29">
        <v>0.76</v>
      </c>
      <c r="DY84" s="29">
        <v>0.56000000000000005</v>
      </c>
      <c r="DZ84" s="29">
        <v>0.65</v>
      </c>
      <c r="EA84" s="29">
        <v>0.52</v>
      </c>
      <c r="EB84" s="29">
        <v>0.6</v>
      </c>
      <c r="EC84" s="29">
        <v>0.59</v>
      </c>
      <c r="ED84" s="29">
        <v>0.55000000000000004</v>
      </c>
      <c r="EE84" s="29">
        <v>0.64</v>
      </c>
      <c r="EF84" s="29">
        <v>0.53</v>
      </c>
      <c r="EG84" s="16"/>
      <c r="EH84" s="29">
        <v>0.32</v>
      </c>
      <c r="EI84" s="29">
        <v>0.31</v>
      </c>
      <c r="EJ84" s="29">
        <v>0.2</v>
      </c>
      <c r="EK84" s="29">
        <v>0.32</v>
      </c>
      <c r="EL84" s="29">
        <v>0.26</v>
      </c>
      <c r="EM84" s="29">
        <v>0.28999999999999998</v>
      </c>
      <c r="EN84" s="29">
        <v>0.26</v>
      </c>
      <c r="EO84" s="29">
        <v>0.28000000000000003</v>
      </c>
      <c r="EP84" s="29">
        <v>0.24</v>
      </c>
      <c r="EQ84" s="29">
        <v>0.39</v>
      </c>
      <c r="ER84" s="29">
        <v>0.28000000000000003</v>
      </c>
      <c r="ES84" s="29">
        <v>0.32</v>
      </c>
      <c r="ET84" s="29">
        <v>0.35</v>
      </c>
      <c r="EU84" s="29">
        <v>0.32</v>
      </c>
      <c r="EV84" s="29">
        <v>0.34</v>
      </c>
      <c r="EW84" s="29">
        <v>0.32</v>
      </c>
      <c r="EX84" s="29">
        <v>0.35</v>
      </c>
      <c r="EY84" s="29">
        <v>0.34</v>
      </c>
      <c r="EZ84" s="29">
        <v>0.3</v>
      </c>
      <c r="FA84" s="16"/>
      <c r="FB84" s="29">
        <v>0.14000000000000001</v>
      </c>
      <c r="FC84" s="29">
        <v>0.2</v>
      </c>
      <c r="FD84" s="29">
        <v>0.13</v>
      </c>
      <c r="FE84" s="29">
        <v>0.17</v>
      </c>
      <c r="FF84" s="29">
        <v>0.19</v>
      </c>
      <c r="FG84" s="29">
        <v>0.25</v>
      </c>
      <c r="FI84" s="16">
        <v>0.13</v>
      </c>
      <c r="FJ84" s="16">
        <v>7.3999999999999996E-2</v>
      </c>
      <c r="FK84" s="28" t="s">
        <v>361</v>
      </c>
      <c r="FL84" s="16">
        <v>0.1</v>
      </c>
      <c r="FM84" s="40" t="s">
        <v>361</v>
      </c>
      <c r="FN84" s="40" t="s">
        <v>361</v>
      </c>
      <c r="FO84" s="16">
        <v>4.2000000000000003E-2</v>
      </c>
      <c r="FP84" s="16">
        <v>6.3E-2</v>
      </c>
      <c r="FQ84" s="16">
        <v>7.3999999999999996E-2</v>
      </c>
      <c r="FR84" s="16">
        <v>7.2999999999999995E-2</v>
      </c>
      <c r="FS84" s="16">
        <v>0.05</v>
      </c>
      <c r="FT84" s="16">
        <v>6.3E-2</v>
      </c>
      <c r="FU84" s="40" t="s">
        <v>361</v>
      </c>
      <c r="FV84" s="40" t="s">
        <v>361</v>
      </c>
      <c r="FW84" s="16">
        <v>4.2999999999999997E-2</v>
      </c>
      <c r="FX84" s="16">
        <v>5.8999999999999997E-2</v>
      </c>
      <c r="FY84" s="16">
        <v>4.9000000000000002E-2</v>
      </c>
      <c r="FZ84" s="16">
        <v>7.0999999999999994E-2</v>
      </c>
      <c r="GA84" s="40" t="s">
        <v>361</v>
      </c>
      <c r="GB84" s="16">
        <v>6.0999999999999999E-2</v>
      </c>
      <c r="GC84" s="16">
        <v>7.5999999999999998E-2</v>
      </c>
      <c r="GD84" s="16">
        <v>8.3000000000000004E-2</v>
      </c>
      <c r="GE84" s="16">
        <v>4.7E-2</v>
      </c>
      <c r="GF84" s="16">
        <v>5.2999999999999999E-2</v>
      </c>
      <c r="GG84" s="16">
        <v>5.1999999999999998E-2</v>
      </c>
      <c r="GH84" s="16">
        <v>0.08</v>
      </c>
      <c r="GI84" s="16">
        <v>6.8000000000000005E-2</v>
      </c>
      <c r="GJ84" s="16"/>
      <c r="GK84" s="29" t="s">
        <v>361</v>
      </c>
      <c r="GL84" s="29">
        <v>8.8999999999999996E-2</v>
      </c>
      <c r="GM84" s="29">
        <v>7.6999999999999999E-2</v>
      </c>
      <c r="GN84" s="29">
        <v>8.4000000000000005E-2</v>
      </c>
      <c r="GO84" s="29">
        <v>8.2000000000000003E-2</v>
      </c>
      <c r="GP84" s="29">
        <v>0.11</v>
      </c>
      <c r="GQ84" s="29">
        <v>9.6000000000000002E-2</v>
      </c>
      <c r="GR84" s="29">
        <v>0.06</v>
      </c>
      <c r="GS84" s="29">
        <v>0.11</v>
      </c>
      <c r="GT84" s="29">
        <v>0.11</v>
      </c>
      <c r="GU84" s="29">
        <v>7.3999999999999996E-2</v>
      </c>
      <c r="GV84" s="29">
        <v>8.4000000000000005E-2</v>
      </c>
      <c r="GW84" s="29">
        <v>7.5999999999999998E-2</v>
      </c>
    </row>
    <row r="85" spans="1:205" x14ac:dyDescent="0.25">
      <c r="A85" t="s">
        <v>167</v>
      </c>
      <c r="B85" s="29" t="s">
        <v>361</v>
      </c>
      <c r="C85" s="29" t="s">
        <v>361</v>
      </c>
      <c r="D85" s="29" t="s">
        <v>361</v>
      </c>
      <c r="E85" s="29" t="s">
        <v>361</v>
      </c>
      <c r="F85" s="29" t="s">
        <v>361</v>
      </c>
      <c r="G85" s="29" t="s">
        <v>361</v>
      </c>
      <c r="H85" s="29" t="s">
        <v>361</v>
      </c>
      <c r="I85" s="29" t="s">
        <v>361</v>
      </c>
      <c r="J85" s="29" t="s">
        <v>361</v>
      </c>
      <c r="K85" s="29" t="s">
        <v>361</v>
      </c>
      <c r="L85" s="29" t="s">
        <v>361</v>
      </c>
      <c r="M85" s="29" t="s">
        <v>361</v>
      </c>
      <c r="N85" s="29" t="s">
        <v>361</v>
      </c>
      <c r="O85" s="29" t="s">
        <v>361</v>
      </c>
      <c r="P85" s="29" t="s">
        <v>361</v>
      </c>
      <c r="Q85" s="29" t="s">
        <v>361</v>
      </c>
      <c r="R85" s="29" t="s">
        <v>361</v>
      </c>
      <c r="S85" s="29" t="s">
        <v>361</v>
      </c>
      <c r="T85" s="29" t="s">
        <v>361</v>
      </c>
      <c r="U85" s="29" t="s">
        <v>361</v>
      </c>
      <c r="V85" s="16"/>
      <c r="W85" s="29" t="s">
        <v>361</v>
      </c>
      <c r="X85" s="29" t="s">
        <v>361</v>
      </c>
      <c r="Y85" s="29" t="s">
        <v>361</v>
      </c>
      <c r="Z85" s="29" t="s">
        <v>361</v>
      </c>
      <c r="AA85" s="29" t="s">
        <v>361</v>
      </c>
      <c r="AB85" s="29" t="s">
        <v>361</v>
      </c>
      <c r="AC85" s="29" t="s">
        <v>361</v>
      </c>
      <c r="AD85" s="29" t="s">
        <v>361</v>
      </c>
      <c r="AE85" s="29" t="s">
        <v>361</v>
      </c>
      <c r="AF85" s="29" t="s">
        <v>361</v>
      </c>
      <c r="AG85" s="29" t="s">
        <v>361</v>
      </c>
      <c r="AH85" s="29" t="s">
        <v>361</v>
      </c>
      <c r="AI85" s="29" t="s">
        <v>361</v>
      </c>
      <c r="AJ85" s="29" t="s">
        <v>361</v>
      </c>
      <c r="AK85" s="16" t="s">
        <v>361</v>
      </c>
      <c r="AL85" s="29" t="s">
        <v>361</v>
      </c>
      <c r="AM85" s="29" t="s">
        <v>361</v>
      </c>
      <c r="AN85" s="29" t="s">
        <v>361</v>
      </c>
      <c r="AO85" s="16" t="s">
        <v>361</v>
      </c>
      <c r="AP85" s="29" t="s">
        <v>361</v>
      </c>
      <c r="AQ85" s="29" t="s">
        <v>361</v>
      </c>
      <c r="AS85" s="16" t="s">
        <v>361</v>
      </c>
      <c r="AT85" s="16" t="s">
        <v>361</v>
      </c>
      <c r="AU85" s="16" t="s">
        <v>361</v>
      </c>
      <c r="AV85" s="16" t="s">
        <v>361</v>
      </c>
      <c r="AW85" s="16" t="s">
        <v>361</v>
      </c>
      <c r="AX85" s="16" t="s">
        <v>361</v>
      </c>
      <c r="AY85" s="16" t="s">
        <v>361</v>
      </c>
      <c r="AZ85" s="16" t="s">
        <v>361</v>
      </c>
      <c r="BA85" s="16" t="s">
        <v>361</v>
      </c>
      <c r="BB85" s="16" t="s">
        <v>361</v>
      </c>
      <c r="BC85" s="16" t="s">
        <v>361</v>
      </c>
      <c r="BD85" s="16" t="s">
        <v>361</v>
      </c>
      <c r="BE85" s="16" t="s">
        <v>361</v>
      </c>
      <c r="BF85" s="16" t="s">
        <v>361</v>
      </c>
      <c r="BG85" s="16" t="s">
        <v>361</v>
      </c>
      <c r="BH85" s="16" t="s">
        <v>361</v>
      </c>
      <c r="BI85" s="16" t="s">
        <v>361</v>
      </c>
      <c r="BJ85" s="16" t="s">
        <v>361</v>
      </c>
      <c r="BK85" s="16" t="s">
        <v>361</v>
      </c>
      <c r="BL85" s="16" t="s">
        <v>361</v>
      </c>
      <c r="BM85" s="16" t="s">
        <v>361</v>
      </c>
      <c r="BN85" s="16" t="s">
        <v>361</v>
      </c>
      <c r="BO85" s="16" t="s">
        <v>361</v>
      </c>
      <c r="BQ85" s="16" t="s">
        <v>361</v>
      </c>
      <c r="BR85" s="16" t="s">
        <v>361</v>
      </c>
      <c r="BS85" s="16" t="s">
        <v>361</v>
      </c>
      <c r="BT85" s="16" t="s">
        <v>361</v>
      </c>
      <c r="BU85" s="16" t="s">
        <v>361</v>
      </c>
      <c r="BV85" s="16" t="s">
        <v>361</v>
      </c>
      <c r="BW85" s="16" t="s">
        <v>361</v>
      </c>
      <c r="BX85" s="16" t="s">
        <v>361</v>
      </c>
      <c r="BY85" s="16" t="s">
        <v>361</v>
      </c>
      <c r="BZ85" s="16" t="s">
        <v>361</v>
      </c>
      <c r="CA85" s="16" t="s">
        <v>361</v>
      </c>
      <c r="CB85" s="16" t="s">
        <v>361</v>
      </c>
      <c r="CC85" s="16" t="s">
        <v>361</v>
      </c>
      <c r="CD85" s="16" t="s">
        <v>361</v>
      </c>
      <c r="CE85" s="16" t="s">
        <v>361</v>
      </c>
      <c r="CF85" s="16" t="s">
        <v>361</v>
      </c>
      <c r="CG85" s="16" t="s">
        <v>361</v>
      </c>
      <c r="CH85" s="16" t="s">
        <v>361</v>
      </c>
      <c r="CI85" s="16" t="s">
        <v>361</v>
      </c>
      <c r="CJ85" s="16" t="s">
        <v>361</v>
      </c>
      <c r="CK85" s="16" t="s">
        <v>361</v>
      </c>
      <c r="CM85" s="16" t="s">
        <v>361</v>
      </c>
      <c r="CN85" s="16" t="s">
        <v>361</v>
      </c>
      <c r="CO85" s="16" t="s">
        <v>361</v>
      </c>
      <c r="CP85" s="16" t="s">
        <v>361</v>
      </c>
      <c r="CQ85" s="16" t="s">
        <v>361</v>
      </c>
      <c r="CR85" s="16" t="s">
        <v>361</v>
      </c>
      <c r="CS85" s="16" t="s">
        <v>361</v>
      </c>
      <c r="CT85" s="16" t="s">
        <v>361</v>
      </c>
      <c r="CU85" s="16" t="s">
        <v>361</v>
      </c>
      <c r="CV85" s="16" t="s">
        <v>361</v>
      </c>
      <c r="CW85" s="16" t="s">
        <v>361</v>
      </c>
      <c r="CX85" s="16" t="s">
        <v>361</v>
      </c>
      <c r="CY85" s="16" t="s">
        <v>361</v>
      </c>
      <c r="CZ85" s="16" t="s">
        <v>361</v>
      </c>
      <c r="DA85" s="16" t="s">
        <v>361</v>
      </c>
      <c r="DB85" s="16" t="s">
        <v>361</v>
      </c>
      <c r="DC85" s="16" t="s">
        <v>361</v>
      </c>
      <c r="DD85" s="16" t="s">
        <v>361</v>
      </c>
      <c r="DE85" s="16" t="s">
        <v>361</v>
      </c>
      <c r="DF85" s="16" t="s">
        <v>361</v>
      </c>
      <c r="DG85" s="16" t="s">
        <v>361</v>
      </c>
      <c r="DH85" s="16" t="s">
        <v>361</v>
      </c>
      <c r="DI85" s="16" t="s">
        <v>361</v>
      </c>
      <c r="DJ85" s="16" t="s">
        <v>361</v>
      </c>
      <c r="DK85" s="16" t="s">
        <v>361</v>
      </c>
      <c r="DL85" s="16" t="s">
        <v>361</v>
      </c>
      <c r="DM85" s="16" t="s">
        <v>361</v>
      </c>
      <c r="DN85" s="16" t="s">
        <v>361</v>
      </c>
      <c r="DO85" s="16" t="s">
        <v>361</v>
      </c>
      <c r="DP85" s="16" t="s">
        <v>361</v>
      </c>
      <c r="DQ85" s="16" t="s">
        <v>361</v>
      </c>
      <c r="DR85" s="16" t="s">
        <v>361</v>
      </c>
      <c r="DS85" s="16"/>
      <c r="DT85" s="29" t="s">
        <v>361</v>
      </c>
      <c r="DU85" s="29" t="s">
        <v>361</v>
      </c>
      <c r="DV85" s="29" t="s">
        <v>361</v>
      </c>
      <c r="DW85" s="29" t="s">
        <v>361</v>
      </c>
      <c r="DX85" s="29" t="s">
        <v>361</v>
      </c>
      <c r="DY85" s="29" t="s">
        <v>361</v>
      </c>
      <c r="DZ85" s="29" t="s">
        <v>361</v>
      </c>
      <c r="EA85" s="29" t="s">
        <v>361</v>
      </c>
      <c r="EB85" s="29" t="s">
        <v>361</v>
      </c>
      <c r="EC85" s="29" t="s">
        <v>361</v>
      </c>
      <c r="ED85" s="29" t="s">
        <v>361</v>
      </c>
      <c r="EE85" s="29" t="s">
        <v>361</v>
      </c>
      <c r="EF85" s="29" t="s">
        <v>361</v>
      </c>
      <c r="EG85" s="16"/>
      <c r="EH85" s="29" t="s">
        <v>361</v>
      </c>
      <c r="EI85" s="29" t="s">
        <v>361</v>
      </c>
      <c r="EJ85" s="29" t="s">
        <v>361</v>
      </c>
      <c r="EK85" s="29" t="s">
        <v>361</v>
      </c>
      <c r="EL85" s="29" t="s">
        <v>361</v>
      </c>
      <c r="EM85" s="29" t="s">
        <v>361</v>
      </c>
      <c r="EN85" s="29" t="s">
        <v>361</v>
      </c>
      <c r="EO85" s="29" t="s">
        <v>361</v>
      </c>
      <c r="EP85" s="29" t="s">
        <v>361</v>
      </c>
      <c r="EQ85" s="29" t="s">
        <v>361</v>
      </c>
      <c r="ER85" s="29" t="s">
        <v>361</v>
      </c>
      <c r="ES85" s="29" t="s">
        <v>361</v>
      </c>
      <c r="ET85" s="29" t="s">
        <v>361</v>
      </c>
      <c r="EU85" s="29" t="s">
        <v>361</v>
      </c>
      <c r="EV85" s="29" t="s">
        <v>361</v>
      </c>
      <c r="EW85" s="29" t="s">
        <v>361</v>
      </c>
      <c r="EX85" s="29" t="s">
        <v>361</v>
      </c>
      <c r="EY85" s="29" t="s">
        <v>361</v>
      </c>
      <c r="EZ85" s="29" t="s">
        <v>361</v>
      </c>
      <c r="FA85" s="16"/>
      <c r="FB85" s="29" t="s">
        <v>361</v>
      </c>
      <c r="FC85" s="29" t="s">
        <v>361</v>
      </c>
      <c r="FD85" s="29" t="s">
        <v>361</v>
      </c>
      <c r="FE85" s="29" t="s">
        <v>361</v>
      </c>
      <c r="FF85" s="29" t="s">
        <v>361</v>
      </c>
      <c r="FG85" s="29" t="s">
        <v>361</v>
      </c>
      <c r="FI85" s="16">
        <v>0.121</v>
      </c>
      <c r="FJ85" s="16">
        <v>0.27300000000000002</v>
      </c>
      <c r="FK85" s="16">
        <v>0.23499999999999999</v>
      </c>
      <c r="FL85" s="16">
        <v>0.27700000000000002</v>
      </c>
      <c r="FM85" s="16">
        <v>0.18</v>
      </c>
      <c r="FN85" s="28" t="s">
        <v>361</v>
      </c>
      <c r="FO85" s="28" t="s">
        <v>361</v>
      </c>
      <c r="FP85" s="16">
        <v>0.111</v>
      </c>
      <c r="FQ85" s="40" t="s">
        <v>361</v>
      </c>
      <c r="FR85" s="40" t="s">
        <v>361</v>
      </c>
      <c r="FS85" s="28" t="s">
        <v>361</v>
      </c>
      <c r="FT85" s="28" t="s">
        <v>361</v>
      </c>
      <c r="FU85" s="40" t="s">
        <v>361</v>
      </c>
      <c r="FV85" s="28" t="s">
        <v>361</v>
      </c>
      <c r="FW85" s="28" t="s">
        <v>361</v>
      </c>
      <c r="FX85" s="28" t="s">
        <v>361</v>
      </c>
      <c r="FY85" s="40" t="s">
        <v>361</v>
      </c>
      <c r="FZ85" s="28" t="s">
        <v>361</v>
      </c>
      <c r="GA85" s="28" t="s">
        <v>361</v>
      </c>
      <c r="GB85" s="28" t="s">
        <v>361</v>
      </c>
      <c r="GC85" s="28" t="s">
        <v>361</v>
      </c>
      <c r="GD85" s="28" t="s">
        <v>361</v>
      </c>
      <c r="GE85" s="40" t="s">
        <v>361</v>
      </c>
      <c r="GF85" s="28" t="s">
        <v>361</v>
      </c>
      <c r="GG85" s="40" t="s">
        <v>361</v>
      </c>
      <c r="GH85" s="28" t="s">
        <v>361</v>
      </c>
      <c r="GI85" s="28" t="s">
        <v>361</v>
      </c>
      <c r="GJ85" s="16"/>
      <c r="GK85" s="29" t="s">
        <v>361</v>
      </c>
      <c r="GL85" s="29" t="s">
        <v>361</v>
      </c>
      <c r="GM85" s="29" t="s">
        <v>361</v>
      </c>
      <c r="GN85" s="29" t="s">
        <v>361</v>
      </c>
      <c r="GO85" s="29" t="s">
        <v>361</v>
      </c>
      <c r="GP85" s="29" t="s">
        <v>361</v>
      </c>
      <c r="GQ85" s="29" t="s">
        <v>361</v>
      </c>
      <c r="GR85" s="29" t="s">
        <v>361</v>
      </c>
      <c r="GS85" s="29" t="s">
        <v>361</v>
      </c>
      <c r="GT85" s="29" t="s">
        <v>361</v>
      </c>
      <c r="GU85" s="29" t="s">
        <v>361</v>
      </c>
      <c r="GV85" s="29" t="s">
        <v>361</v>
      </c>
      <c r="GW85" s="29" t="s">
        <v>361</v>
      </c>
    </row>
    <row r="86" spans="1:205" x14ac:dyDescent="0.25">
      <c r="A86" t="s">
        <v>168</v>
      </c>
      <c r="B86" s="29" t="s">
        <v>361</v>
      </c>
      <c r="C86" s="29" t="s">
        <v>361</v>
      </c>
      <c r="D86" s="29" t="s">
        <v>361</v>
      </c>
      <c r="E86" s="29" t="s">
        <v>361</v>
      </c>
      <c r="F86" s="29" t="s">
        <v>361</v>
      </c>
      <c r="G86" s="29" t="s">
        <v>361</v>
      </c>
      <c r="H86" s="29" t="s">
        <v>361</v>
      </c>
      <c r="I86" s="29" t="s">
        <v>361</v>
      </c>
      <c r="J86" s="29" t="s">
        <v>361</v>
      </c>
      <c r="K86" s="29" t="s">
        <v>361</v>
      </c>
      <c r="L86" s="29" t="s">
        <v>361</v>
      </c>
      <c r="M86" s="29" t="s">
        <v>361</v>
      </c>
      <c r="N86" s="29" t="s">
        <v>361</v>
      </c>
      <c r="O86" s="29" t="s">
        <v>361</v>
      </c>
      <c r="P86" s="29" t="s">
        <v>361</v>
      </c>
      <c r="Q86" s="29" t="s">
        <v>361</v>
      </c>
      <c r="R86" s="29" t="s">
        <v>361</v>
      </c>
      <c r="S86" s="29" t="s">
        <v>361</v>
      </c>
      <c r="T86" s="29" t="s">
        <v>361</v>
      </c>
      <c r="U86" s="29" t="s">
        <v>361</v>
      </c>
      <c r="V86" s="16"/>
      <c r="W86" s="29" t="s">
        <v>361</v>
      </c>
      <c r="X86" s="29" t="s">
        <v>361</v>
      </c>
      <c r="Y86" s="29" t="s">
        <v>361</v>
      </c>
      <c r="Z86" s="29" t="s">
        <v>361</v>
      </c>
      <c r="AA86" s="29" t="s">
        <v>361</v>
      </c>
      <c r="AB86" s="29" t="s">
        <v>361</v>
      </c>
      <c r="AC86" s="29" t="s">
        <v>361</v>
      </c>
      <c r="AD86" s="29" t="s">
        <v>361</v>
      </c>
      <c r="AE86" s="29" t="s">
        <v>361</v>
      </c>
      <c r="AF86" s="29" t="s">
        <v>361</v>
      </c>
      <c r="AG86" s="29" t="s">
        <v>361</v>
      </c>
      <c r="AH86" s="29" t="s">
        <v>361</v>
      </c>
      <c r="AI86" s="29" t="s">
        <v>361</v>
      </c>
      <c r="AJ86" s="29" t="s">
        <v>361</v>
      </c>
      <c r="AK86" s="16" t="s">
        <v>361</v>
      </c>
      <c r="AL86" s="29" t="s">
        <v>361</v>
      </c>
      <c r="AM86" s="29" t="s">
        <v>361</v>
      </c>
      <c r="AN86" s="29" t="s">
        <v>361</v>
      </c>
      <c r="AO86" s="16" t="s">
        <v>361</v>
      </c>
      <c r="AP86" s="29" t="s">
        <v>361</v>
      </c>
      <c r="AQ86" s="29" t="s">
        <v>361</v>
      </c>
      <c r="AS86" s="16" t="s">
        <v>361</v>
      </c>
      <c r="AT86" s="16" t="s">
        <v>361</v>
      </c>
      <c r="AU86" s="16" t="s">
        <v>361</v>
      </c>
      <c r="AV86" s="16" t="s">
        <v>361</v>
      </c>
      <c r="AW86" s="16" t="s">
        <v>361</v>
      </c>
      <c r="AX86" s="16" t="s">
        <v>361</v>
      </c>
      <c r="AY86" s="16" t="s">
        <v>361</v>
      </c>
      <c r="AZ86" s="16" t="s">
        <v>361</v>
      </c>
      <c r="BA86" s="16" t="s">
        <v>361</v>
      </c>
      <c r="BB86" s="16" t="s">
        <v>361</v>
      </c>
      <c r="BC86" s="16" t="s">
        <v>361</v>
      </c>
      <c r="BD86" s="16" t="s">
        <v>361</v>
      </c>
      <c r="BE86" s="16" t="s">
        <v>361</v>
      </c>
      <c r="BF86" s="16" t="s">
        <v>361</v>
      </c>
      <c r="BG86" s="16" t="s">
        <v>361</v>
      </c>
      <c r="BH86" s="16" t="s">
        <v>361</v>
      </c>
      <c r="BI86" s="16" t="s">
        <v>361</v>
      </c>
      <c r="BJ86" s="16" t="s">
        <v>361</v>
      </c>
      <c r="BK86" s="16" t="s">
        <v>361</v>
      </c>
      <c r="BL86" s="16" t="s">
        <v>361</v>
      </c>
      <c r="BM86" s="16" t="s">
        <v>361</v>
      </c>
      <c r="BN86" s="16" t="s">
        <v>361</v>
      </c>
      <c r="BO86" s="16" t="s">
        <v>361</v>
      </c>
      <c r="BQ86" s="16" t="s">
        <v>361</v>
      </c>
      <c r="BR86" s="16" t="s">
        <v>361</v>
      </c>
      <c r="BS86" s="16" t="s">
        <v>361</v>
      </c>
      <c r="BT86" s="16" t="s">
        <v>361</v>
      </c>
      <c r="BU86" s="16" t="s">
        <v>361</v>
      </c>
      <c r="BV86" s="16" t="s">
        <v>361</v>
      </c>
      <c r="BW86" s="16" t="s">
        <v>361</v>
      </c>
      <c r="BX86" s="16" t="s">
        <v>361</v>
      </c>
      <c r="BY86" s="16" t="s">
        <v>361</v>
      </c>
      <c r="BZ86" s="16" t="s">
        <v>361</v>
      </c>
      <c r="CA86" s="16" t="s">
        <v>361</v>
      </c>
      <c r="CB86" s="16" t="s">
        <v>361</v>
      </c>
      <c r="CC86" s="16" t="s">
        <v>361</v>
      </c>
      <c r="CD86" s="16" t="s">
        <v>361</v>
      </c>
      <c r="CE86" s="16" t="s">
        <v>361</v>
      </c>
      <c r="CF86" s="16" t="s">
        <v>361</v>
      </c>
      <c r="CG86" s="16" t="s">
        <v>361</v>
      </c>
      <c r="CH86" s="16" t="s">
        <v>361</v>
      </c>
      <c r="CI86" s="16" t="s">
        <v>361</v>
      </c>
      <c r="CJ86" s="16" t="s">
        <v>361</v>
      </c>
      <c r="CK86" s="16" t="s">
        <v>361</v>
      </c>
      <c r="CM86" s="16" t="s">
        <v>361</v>
      </c>
      <c r="CN86" s="16" t="s">
        <v>361</v>
      </c>
      <c r="CO86" s="16" t="s">
        <v>361</v>
      </c>
      <c r="CP86" s="16" t="s">
        <v>361</v>
      </c>
      <c r="CQ86" s="16" t="s">
        <v>361</v>
      </c>
      <c r="CR86" s="16" t="s">
        <v>361</v>
      </c>
      <c r="CS86" s="16" t="s">
        <v>361</v>
      </c>
      <c r="CT86" s="16" t="s">
        <v>361</v>
      </c>
      <c r="CU86" s="16" t="s">
        <v>361</v>
      </c>
      <c r="CV86" s="16" t="s">
        <v>361</v>
      </c>
      <c r="CW86" s="16" t="s">
        <v>361</v>
      </c>
      <c r="CX86" s="16" t="s">
        <v>361</v>
      </c>
      <c r="CY86" s="16" t="s">
        <v>361</v>
      </c>
      <c r="CZ86" s="16" t="s">
        <v>361</v>
      </c>
      <c r="DA86" s="16" t="s">
        <v>361</v>
      </c>
      <c r="DB86" s="16" t="s">
        <v>361</v>
      </c>
      <c r="DC86" s="16" t="s">
        <v>361</v>
      </c>
      <c r="DD86" s="16" t="s">
        <v>361</v>
      </c>
      <c r="DE86" s="16" t="s">
        <v>361</v>
      </c>
      <c r="DF86" s="16" t="s">
        <v>361</v>
      </c>
      <c r="DG86" s="16" t="s">
        <v>361</v>
      </c>
      <c r="DH86" s="16" t="s">
        <v>361</v>
      </c>
      <c r="DI86" s="16" t="s">
        <v>361</v>
      </c>
      <c r="DJ86" s="16" t="s">
        <v>361</v>
      </c>
      <c r="DK86" s="16" t="s">
        <v>361</v>
      </c>
      <c r="DL86" s="16" t="s">
        <v>361</v>
      </c>
      <c r="DM86" s="16" t="s">
        <v>361</v>
      </c>
      <c r="DN86" s="16" t="s">
        <v>361</v>
      </c>
      <c r="DO86" s="16" t="s">
        <v>361</v>
      </c>
      <c r="DP86" s="16" t="s">
        <v>361</v>
      </c>
      <c r="DQ86" s="16" t="s">
        <v>361</v>
      </c>
      <c r="DR86" s="16" t="s">
        <v>361</v>
      </c>
      <c r="DS86" s="16"/>
      <c r="DT86" s="29" t="s">
        <v>361</v>
      </c>
      <c r="DU86" s="29" t="s">
        <v>361</v>
      </c>
      <c r="DV86" s="29" t="s">
        <v>361</v>
      </c>
      <c r="DW86" s="29" t="s">
        <v>361</v>
      </c>
      <c r="DX86" s="29" t="s">
        <v>361</v>
      </c>
      <c r="DY86" s="29" t="s">
        <v>361</v>
      </c>
      <c r="DZ86" s="29" t="s">
        <v>361</v>
      </c>
      <c r="EA86" s="29" t="s">
        <v>361</v>
      </c>
      <c r="EB86" s="29" t="s">
        <v>361</v>
      </c>
      <c r="EC86" s="29" t="s">
        <v>361</v>
      </c>
      <c r="ED86" s="29" t="s">
        <v>361</v>
      </c>
      <c r="EE86" s="29" t="s">
        <v>361</v>
      </c>
      <c r="EF86" s="29" t="s">
        <v>361</v>
      </c>
      <c r="EG86" s="16"/>
      <c r="EH86" s="29" t="s">
        <v>361</v>
      </c>
      <c r="EI86" s="29" t="s">
        <v>361</v>
      </c>
      <c r="EJ86" s="29" t="s">
        <v>361</v>
      </c>
      <c r="EK86" s="29" t="s">
        <v>361</v>
      </c>
      <c r="EL86" s="29" t="s">
        <v>361</v>
      </c>
      <c r="EM86" s="29" t="s">
        <v>361</v>
      </c>
      <c r="EN86" s="29" t="s">
        <v>361</v>
      </c>
      <c r="EO86" s="29" t="s">
        <v>361</v>
      </c>
      <c r="EP86" s="29" t="s">
        <v>361</v>
      </c>
      <c r="EQ86" s="29" t="s">
        <v>361</v>
      </c>
      <c r="ER86" s="29" t="s">
        <v>361</v>
      </c>
      <c r="ES86" s="29" t="s">
        <v>361</v>
      </c>
      <c r="ET86" s="29" t="s">
        <v>361</v>
      </c>
      <c r="EU86" s="29" t="s">
        <v>361</v>
      </c>
      <c r="EV86" s="29" t="s">
        <v>361</v>
      </c>
      <c r="EW86" s="29" t="s">
        <v>361</v>
      </c>
      <c r="EX86" s="29" t="s">
        <v>361</v>
      </c>
      <c r="EY86" s="29" t="s">
        <v>361</v>
      </c>
      <c r="EZ86" s="29" t="s">
        <v>361</v>
      </c>
      <c r="FA86" s="16"/>
      <c r="FB86" s="29" t="s">
        <v>361</v>
      </c>
      <c r="FC86" s="29" t="s">
        <v>361</v>
      </c>
      <c r="FD86" s="29" t="s">
        <v>361</v>
      </c>
      <c r="FE86" s="29" t="s">
        <v>361</v>
      </c>
      <c r="FF86" s="29" t="s">
        <v>361</v>
      </c>
      <c r="FG86" s="29" t="s">
        <v>361</v>
      </c>
      <c r="FI86" s="16">
        <v>4.1000000000000002E-2</v>
      </c>
      <c r="FJ86" s="16">
        <v>4.4999999999999998E-2</v>
      </c>
      <c r="FK86" s="16">
        <v>0.05</v>
      </c>
      <c r="FL86" s="16">
        <v>6.6000000000000003E-2</v>
      </c>
      <c r="FM86" s="16">
        <v>4.9000000000000002E-2</v>
      </c>
      <c r="FN86" s="28" t="s">
        <v>361</v>
      </c>
      <c r="FO86" s="28" t="s">
        <v>361</v>
      </c>
      <c r="FP86" s="16">
        <v>3.4000000000000002E-2</v>
      </c>
      <c r="FQ86" s="40" t="s">
        <v>361</v>
      </c>
      <c r="FR86" s="40" t="s">
        <v>361</v>
      </c>
      <c r="FS86" s="28" t="s">
        <v>361</v>
      </c>
      <c r="FT86" s="28" t="s">
        <v>361</v>
      </c>
      <c r="FU86" s="40" t="s">
        <v>361</v>
      </c>
      <c r="FV86" s="28" t="s">
        <v>361</v>
      </c>
      <c r="FW86" s="28" t="s">
        <v>361</v>
      </c>
      <c r="FX86" s="28" t="s">
        <v>361</v>
      </c>
      <c r="FY86" s="40" t="s">
        <v>361</v>
      </c>
      <c r="FZ86" s="28" t="s">
        <v>361</v>
      </c>
      <c r="GA86" s="28" t="s">
        <v>361</v>
      </c>
      <c r="GB86" s="28" t="s">
        <v>361</v>
      </c>
      <c r="GC86" s="28" t="s">
        <v>361</v>
      </c>
      <c r="GD86" s="28" t="s">
        <v>361</v>
      </c>
      <c r="GE86" s="40" t="s">
        <v>361</v>
      </c>
      <c r="GF86" s="28" t="s">
        <v>361</v>
      </c>
      <c r="GG86" s="40" t="s">
        <v>361</v>
      </c>
      <c r="GH86" s="28" t="s">
        <v>361</v>
      </c>
      <c r="GI86" s="28" t="s">
        <v>361</v>
      </c>
      <c r="GJ86" s="16"/>
      <c r="GK86" s="29" t="s">
        <v>361</v>
      </c>
      <c r="GL86" s="29" t="s">
        <v>361</v>
      </c>
      <c r="GM86" s="29" t="s">
        <v>361</v>
      </c>
      <c r="GN86" s="29" t="s">
        <v>361</v>
      </c>
      <c r="GO86" s="29" t="s">
        <v>361</v>
      </c>
      <c r="GP86" s="29" t="s">
        <v>361</v>
      </c>
      <c r="GQ86" s="29" t="s">
        <v>361</v>
      </c>
      <c r="GR86" s="29" t="s">
        <v>361</v>
      </c>
      <c r="GS86" s="29" t="s">
        <v>361</v>
      </c>
      <c r="GT86" s="29" t="s">
        <v>361</v>
      </c>
      <c r="GU86" s="29" t="s">
        <v>361</v>
      </c>
      <c r="GV86" s="29" t="s">
        <v>361</v>
      </c>
      <c r="GW86" s="29" t="s">
        <v>361</v>
      </c>
    </row>
    <row r="87" spans="1:205" x14ac:dyDescent="0.25">
      <c r="A87" t="s">
        <v>169</v>
      </c>
      <c r="B87" s="29" t="s">
        <v>361</v>
      </c>
      <c r="C87" s="29">
        <v>3.29</v>
      </c>
      <c r="D87" s="29">
        <v>3.76</v>
      </c>
      <c r="E87" s="29">
        <v>3.98</v>
      </c>
      <c r="F87" s="29">
        <v>3.59</v>
      </c>
      <c r="G87" s="29">
        <v>64.2</v>
      </c>
      <c r="H87" s="29">
        <v>65.3</v>
      </c>
      <c r="I87" s="29">
        <v>71.400000000000006</v>
      </c>
      <c r="J87" s="29">
        <v>40.9</v>
      </c>
      <c r="K87" s="29">
        <v>40.799999999999997</v>
      </c>
      <c r="L87" s="29">
        <v>45.4</v>
      </c>
      <c r="M87" s="29">
        <v>42.3</v>
      </c>
      <c r="N87" s="29">
        <v>56.1</v>
      </c>
      <c r="O87" s="29">
        <v>42.7</v>
      </c>
      <c r="P87" s="29">
        <v>51</v>
      </c>
      <c r="Q87" s="29">
        <v>53.7</v>
      </c>
      <c r="R87" s="29">
        <v>50.3</v>
      </c>
      <c r="S87" s="29">
        <v>40.4</v>
      </c>
      <c r="T87" s="29">
        <v>43</v>
      </c>
      <c r="U87" s="29">
        <v>34.9</v>
      </c>
      <c r="V87" s="16"/>
      <c r="W87" s="29">
        <v>0.94</v>
      </c>
      <c r="X87" s="29">
        <v>0.89</v>
      </c>
      <c r="Y87" s="29">
        <v>0.80500000000000005</v>
      </c>
      <c r="Z87" s="29">
        <v>11.6</v>
      </c>
      <c r="AA87" s="29">
        <v>15.84</v>
      </c>
      <c r="AB87" s="29">
        <v>9.1300000000000008</v>
      </c>
      <c r="AC87" s="29">
        <v>13.48</v>
      </c>
      <c r="AD87" s="29">
        <v>14.71</v>
      </c>
      <c r="AE87" s="29">
        <v>22.4</v>
      </c>
      <c r="AF87" s="29">
        <v>28.1</v>
      </c>
      <c r="AG87" s="29">
        <v>40</v>
      </c>
      <c r="AH87" s="29">
        <v>24.7</v>
      </c>
      <c r="AI87" s="29">
        <v>11.77</v>
      </c>
      <c r="AJ87" s="29">
        <v>23.5</v>
      </c>
      <c r="AK87" s="29">
        <v>36.9</v>
      </c>
      <c r="AL87" s="29">
        <v>33.200000000000003</v>
      </c>
      <c r="AM87" s="29">
        <v>17.45</v>
      </c>
      <c r="AN87" s="29">
        <v>11.47</v>
      </c>
      <c r="AO87" s="29">
        <v>11.2</v>
      </c>
      <c r="AP87" s="29">
        <v>24.5</v>
      </c>
      <c r="AQ87" s="29">
        <v>32.799999999999997</v>
      </c>
      <c r="AS87" s="16">
        <v>1.6</v>
      </c>
      <c r="AT87" s="16">
        <v>1.97</v>
      </c>
      <c r="AU87" s="16">
        <v>1.74</v>
      </c>
      <c r="AV87" s="16">
        <v>1.58</v>
      </c>
      <c r="AW87" s="16">
        <v>1.57</v>
      </c>
      <c r="AX87" s="16">
        <v>2.34</v>
      </c>
      <c r="AY87" s="16">
        <v>20.2</v>
      </c>
      <c r="AZ87" s="16">
        <v>29.2</v>
      </c>
      <c r="BA87" s="16">
        <v>22.2</v>
      </c>
      <c r="BB87" s="16">
        <v>26.9</v>
      </c>
      <c r="BC87" s="16">
        <v>28.6</v>
      </c>
      <c r="BD87" s="16">
        <v>38.700000000000003</v>
      </c>
      <c r="BE87" s="16">
        <v>25.6</v>
      </c>
      <c r="BF87" s="16">
        <v>23.1</v>
      </c>
      <c r="BG87" s="16">
        <v>24.9</v>
      </c>
      <c r="BH87" s="16">
        <v>23.5</v>
      </c>
      <c r="BI87" s="16">
        <v>17</v>
      </c>
      <c r="BJ87" s="16">
        <v>21.1</v>
      </c>
      <c r="BK87" s="16">
        <v>27.6</v>
      </c>
      <c r="BL87" s="16">
        <v>31.6</v>
      </c>
      <c r="BM87" s="16">
        <v>21.7</v>
      </c>
      <c r="BN87" s="16">
        <v>24.3</v>
      </c>
      <c r="BO87" s="16">
        <v>22.6</v>
      </c>
      <c r="BQ87" s="16">
        <v>2.46</v>
      </c>
      <c r="BR87" s="16">
        <v>2.4500000000000002</v>
      </c>
      <c r="BS87" s="16">
        <v>2.2200000000000002</v>
      </c>
      <c r="BT87" s="16">
        <v>2.68</v>
      </c>
      <c r="BU87" s="16">
        <v>2.2400000000000002</v>
      </c>
      <c r="BV87" s="16">
        <v>32.200000000000003</v>
      </c>
      <c r="BW87" s="16">
        <v>32.200000000000003</v>
      </c>
      <c r="BX87" s="16">
        <v>17.600000000000001</v>
      </c>
      <c r="BY87" s="16">
        <v>31.8</v>
      </c>
      <c r="BZ87" s="16">
        <v>36.9</v>
      </c>
      <c r="CA87" s="16">
        <v>34</v>
      </c>
      <c r="CB87" s="16">
        <v>24.9</v>
      </c>
      <c r="CC87" s="16">
        <v>34</v>
      </c>
      <c r="CD87" s="16">
        <v>25.1</v>
      </c>
      <c r="CE87" s="16">
        <v>9.31</v>
      </c>
      <c r="CF87" s="16">
        <v>32.700000000000003</v>
      </c>
      <c r="CG87" s="16">
        <v>33.4</v>
      </c>
      <c r="CH87" s="16">
        <v>45.3</v>
      </c>
      <c r="CI87" s="16">
        <v>27.2</v>
      </c>
      <c r="CJ87" s="16">
        <v>28.7</v>
      </c>
      <c r="CK87" s="16">
        <v>16.3</v>
      </c>
      <c r="CM87" s="40">
        <v>1.86</v>
      </c>
      <c r="CN87" s="40">
        <v>2.36</v>
      </c>
      <c r="CO87" s="40">
        <v>2.16</v>
      </c>
      <c r="CP87" s="40">
        <v>2.2599999999999998</v>
      </c>
      <c r="CQ87" s="40">
        <v>2.1</v>
      </c>
      <c r="CR87" s="40">
        <v>2.39</v>
      </c>
      <c r="CS87" s="40">
        <v>1.97</v>
      </c>
      <c r="CT87" s="40">
        <v>2.27</v>
      </c>
      <c r="CU87" s="40">
        <v>2.1</v>
      </c>
      <c r="CV87" s="40">
        <v>2.2400000000000002</v>
      </c>
      <c r="CW87" s="40">
        <v>2.36</v>
      </c>
      <c r="CX87" s="40">
        <v>2.0499999999999998</v>
      </c>
      <c r="CY87" s="40">
        <v>2.42</v>
      </c>
      <c r="CZ87" s="40">
        <v>2.1800000000000002</v>
      </c>
      <c r="DA87" s="40">
        <v>27.2</v>
      </c>
      <c r="DB87" s="40">
        <v>20.9</v>
      </c>
      <c r="DC87" s="40">
        <v>27.5</v>
      </c>
      <c r="DD87" s="40">
        <v>24.8</v>
      </c>
      <c r="DE87" s="40">
        <v>26.3</v>
      </c>
      <c r="DF87" s="40">
        <v>25.4</v>
      </c>
      <c r="DG87" s="40">
        <v>26</v>
      </c>
      <c r="DH87" s="40">
        <v>24.9</v>
      </c>
      <c r="DI87" s="40">
        <v>27.8</v>
      </c>
      <c r="DJ87" s="40">
        <v>27.5</v>
      </c>
      <c r="DK87" s="40">
        <v>31.9</v>
      </c>
      <c r="DL87" s="40">
        <v>26.8</v>
      </c>
      <c r="DM87" s="40">
        <v>25.1</v>
      </c>
      <c r="DN87" s="40">
        <v>19</v>
      </c>
      <c r="DO87" s="40">
        <v>18</v>
      </c>
      <c r="DP87" s="40">
        <v>20.6</v>
      </c>
      <c r="DQ87" s="40">
        <v>24.6</v>
      </c>
      <c r="DR87" s="40">
        <v>26.7</v>
      </c>
      <c r="DS87" s="16"/>
      <c r="DT87" s="29">
        <v>23.5</v>
      </c>
      <c r="DU87" s="29">
        <v>24.46</v>
      </c>
      <c r="DV87" s="29">
        <v>25.04</v>
      </c>
      <c r="DW87" s="29">
        <v>25.8</v>
      </c>
      <c r="DX87" s="29">
        <v>22.8</v>
      </c>
      <c r="DY87" s="29">
        <v>23.5</v>
      </c>
      <c r="DZ87" s="29">
        <v>25.1</v>
      </c>
      <c r="EA87" s="29">
        <v>24.28</v>
      </c>
      <c r="EB87" s="29">
        <v>20.440000000000001</v>
      </c>
      <c r="EC87" s="29">
        <v>26.01</v>
      </c>
      <c r="ED87" s="29">
        <v>24.94</v>
      </c>
      <c r="EE87" s="29">
        <v>25.41</v>
      </c>
      <c r="EF87" s="29">
        <v>20.2</v>
      </c>
      <c r="EG87" s="16"/>
      <c r="EH87" s="29">
        <v>13.37</v>
      </c>
      <c r="EI87" s="29">
        <v>12.99</v>
      </c>
      <c r="EJ87" s="29">
        <v>13.27</v>
      </c>
      <c r="EK87" s="29">
        <v>13.23</v>
      </c>
      <c r="EL87" s="29">
        <v>13.25</v>
      </c>
      <c r="EM87" s="29">
        <v>13.51</v>
      </c>
      <c r="EN87" s="29">
        <v>12.95</v>
      </c>
      <c r="EO87" s="29">
        <v>12.52</v>
      </c>
      <c r="EP87" s="29">
        <v>13.36</v>
      </c>
      <c r="EQ87" s="29">
        <v>13.47</v>
      </c>
      <c r="ER87" s="29">
        <v>13.69</v>
      </c>
      <c r="ES87" s="29">
        <v>11.77</v>
      </c>
      <c r="ET87" s="29">
        <v>12.57</v>
      </c>
      <c r="EU87" s="29">
        <v>13.38</v>
      </c>
      <c r="EV87" s="29">
        <v>13.31</v>
      </c>
      <c r="EW87" s="29">
        <v>13.1</v>
      </c>
      <c r="EX87" s="29">
        <v>12.03</v>
      </c>
      <c r="EY87" s="29">
        <v>13.04</v>
      </c>
      <c r="EZ87" s="29">
        <v>13.92</v>
      </c>
      <c r="FA87" s="16"/>
      <c r="FB87" s="29">
        <v>0.91700000000000004</v>
      </c>
      <c r="FC87" s="29">
        <v>0.97199999999999998</v>
      </c>
      <c r="FD87" s="29">
        <v>0.88400000000000001</v>
      </c>
      <c r="FE87" s="29">
        <v>1.0169999999999999</v>
      </c>
      <c r="FF87" s="29">
        <v>0.872</v>
      </c>
      <c r="FG87" s="29">
        <v>0.85699999999999998</v>
      </c>
      <c r="FI87" s="16">
        <v>1.39</v>
      </c>
      <c r="FJ87" s="16">
        <v>1.83</v>
      </c>
      <c r="FK87" s="16">
        <v>1.46</v>
      </c>
      <c r="FL87" s="16">
        <v>0.89400000000000002</v>
      </c>
      <c r="FM87" s="16">
        <v>1.0960000000000001</v>
      </c>
      <c r="FN87" s="16">
        <v>0.74099999999999999</v>
      </c>
      <c r="FO87" s="16">
        <v>0.96</v>
      </c>
      <c r="FP87" s="16">
        <v>2.52</v>
      </c>
      <c r="FQ87" s="16">
        <v>0.92</v>
      </c>
      <c r="FR87" s="16">
        <v>1.23</v>
      </c>
      <c r="FS87" s="16">
        <v>0.91</v>
      </c>
      <c r="FT87" s="16">
        <v>0.83199999999999996</v>
      </c>
      <c r="FU87" s="16">
        <v>0.88</v>
      </c>
      <c r="FV87" s="16">
        <v>0.83499999999999996</v>
      </c>
      <c r="FW87" s="16">
        <v>1.18</v>
      </c>
      <c r="FX87" s="16">
        <v>1.0980000000000001</v>
      </c>
      <c r="FY87" s="16">
        <v>1.77</v>
      </c>
      <c r="FZ87" s="16">
        <v>0.65100000000000002</v>
      </c>
      <c r="GA87" s="16">
        <v>1.054</v>
      </c>
      <c r="GB87" s="16">
        <v>0.69899999999999995</v>
      </c>
      <c r="GC87" s="16">
        <v>1.1200000000000001</v>
      </c>
      <c r="GD87" s="16">
        <v>0.68100000000000005</v>
      </c>
      <c r="GE87" s="16">
        <v>0.88</v>
      </c>
      <c r="GF87" s="16">
        <v>0.88</v>
      </c>
      <c r="GG87" s="16">
        <v>1.044</v>
      </c>
      <c r="GH87" s="16">
        <v>0.96</v>
      </c>
      <c r="GI87" s="16">
        <v>0.74299999999999999</v>
      </c>
      <c r="GJ87" s="16"/>
      <c r="GK87" s="29">
        <v>14.29</v>
      </c>
      <c r="GL87" s="29">
        <v>6.28</v>
      </c>
      <c r="GM87" s="29">
        <v>7.6</v>
      </c>
      <c r="GN87" s="29">
        <v>5.26</v>
      </c>
      <c r="GO87" s="29">
        <v>5.99</v>
      </c>
      <c r="GP87" s="29">
        <v>1.758</v>
      </c>
      <c r="GQ87" s="29">
        <v>5.42</v>
      </c>
      <c r="GR87" s="29">
        <v>5.98</v>
      </c>
      <c r="GS87" s="29">
        <v>4.4800000000000004</v>
      </c>
      <c r="GT87" s="29">
        <v>5.5</v>
      </c>
      <c r="GU87" s="29">
        <v>17.850000000000001</v>
      </c>
      <c r="GV87" s="29">
        <v>6.15</v>
      </c>
      <c r="GW87" s="29">
        <v>6.45</v>
      </c>
    </row>
    <row r="88" spans="1:205" x14ac:dyDescent="0.25">
      <c r="A88" t="s">
        <v>170</v>
      </c>
      <c r="B88" s="29" t="s">
        <v>361</v>
      </c>
      <c r="C88" s="29">
        <v>0.16</v>
      </c>
      <c r="D88" s="29">
        <v>0.23</v>
      </c>
      <c r="E88" s="29">
        <v>0.23</v>
      </c>
      <c r="F88" s="29">
        <v>0.19</v>
      </c>
      <c r="G88" s="29">
        <v>2.6</v>
      </c>
      <c r="H88" s="29">
        <v>3.4</v>
      </c>
      <c r="I88" s="29">
        <v>2.2999999999999998</v>
      </c>
      <c r="J88" s="29">
        <v>1.2</v>
      </c>
      <c r="K88" s="29">
        <v>1.5</v>
      </c>
      <c r="L88" s="29">
        <v>1.5</v>
      </c>
      <c r="M88" s="29">
        <v>1.1000000000000001</v>
      </c>
      <c r="N88" s="29">
        <v>7.3</v>
      </c>
      <c r="O88" s="29">
        <v>1.8</v>
      </c>
      <c r="P88" s="29">
        <v>2.4</v>
      </c>
      <c r="Q88" s="29">
        <v>2.9</v>
      </c>
      <c r="R88" s="29">
        <v>1.8</v>
      </c>
      <c r="S88" s="29">
        <v>1.1000000000000001</v>
      </c>
      <c r="T88" s="29">
        <v>1.9</v>
      </c>
      <c r="U88" s="29">
        <v>1.4</v>
      </c>
      <c r="V88" s="16"/>
      <c r="W88" s="29">
        <v>0.11</v>
      </c>
      <c r="X88" s="29">
        <v>8.8999999999999996E-2</v>
      </c>
      <c r="Y88" s="29">
        <v>6.9000000000000006E-2</v>
      </c>
      <c r="Z88" s="29">
        <v>0.56999999999999995</v>
      </c>
      <c r="AA88" s="29">
        <v>0.84</v>
      </c>
      <c r="AB88" s="29">
        <v>0.45</v>
      </c>
      <c r="AC88" s="29">
        <v>0.65</v>
      </c>
      <c r="AD88" s="29">
        <v>0.48</v>
      </c>
      <c r="AE88" s="29">
        <v>1.1000000000000001</v>
      </c>
      <c r="AF88" s="29">
        <v>1.8</v>
      </c>
      <c r="AG88" s="29">
        <v>1.9</v>
      </c>
      <c r="AH88" s="29">
        <v>1.2</v>
      </c>
      <c r="AI88" s="29">
        <v>0.59</v>
      </c>
      <c r="AJ88" s="29">
        <v>1.1000000000000001</v>
      </c>
      <c r="AK88" s="29">
        <v>1.6</v>
      </c>
      <c r="AL88" s="29">
        <v>1.6</v>
      </c>
      <c r="AM88" s="29">
        <v>0.73</v>
      </c>
      <c r="AN88" s="29">
        <v>0.76</v>
      </c>
      <c r="AO88" s="29">
        <v>1.3</v>
      </c>
      <c r="AP88" s="29">
        <v>2.2999999999999998</v>
      </c>
      <c r="AQ88" s="29">
        <v>2.1</v>
      </c>
      <c r="AS88" s="16">
        <v>0.19</v>
      </c>
      <c r="AT88" s="16">
        <v>0.13</v>
      </c>
      <c r="AU88" s="16">
        <v>0.14000000000000001</v>
      </c>
      <c r="AV88" s="16">
        <v>0.1</v>
      </c>
      <c r="AW88" s="16">
        <v>0.23</v>
      </c>
      <c r="AX88" s="16">
        <v>0.27</v>
      </c>
      <c r="AY88" s="16">
        <v>1.4</v>
      </c>
      <c r="AZ88" s="16">
        <v>2</v>
      </c>
      <c r="BA88" s="16">
        <v>1.4</v>
      </c>
      <c r="BB88" s="16">
        <v>1.8</v>
      </c>
      <c r="BC88" s="16">
        <v>2</v>
      </c>
      <c r="BD88" s="16">
        <v>2.5</v>
      </c>
      <c r="BE88" s="16">
        <v>1.3</v>
      </c>
      <c r="BF88" s="16">
        <v>1.6</v>
      </c>
      <c r="BG88" s="16">
        <v>1.3</v>
      </c>
      <c r="BH88" s="16">
        <v>1.5</v>
      </c>
      <c r="BI88" s="16">
        <v>1.4</v>
      </c>
      <c r="BJ88" s="16">
        <v>1.8</v>
      </c>
      <c r="BK88" s="16">
        <v>2.5</v>
      </c>
      <c r="BL88" s="16">
        <v>3.3</v>
      </c>
      <c r="BM88" s="16">
        <v>3.8</v>
      </c>
      <c r="BN88" s="16">
        <v>2.5</v>
      </c>
      <c r="BO88" s="16">
        <v>2.2999999999999998</v>
      </c>
      <c r="BQ88" s="16">
        <v>0.23</v>
      </c>
      <c r="BR88" s="16">
        <v>0.24</v>
      </c>
      <c r="BS88" s="16">
        <v>0.17</v>
      </c>
      <c r="BT88" s="16">
        <v>0.3</v>
      </c>
      <c r="BU88" s="16">
        <v>0.21</v>
      </c>
      <c r="BV88" s="16">
        <v>1.6</v>
      </c>
      <c r="BW88" s="16">
        <v>1.8</v>
      </c>
      <c r="BX88" s="16">
        <v>1.1000000000000001</v>
      </c>
      <c r="BY88" s="16">
        <v>2</v>
      </c>
      <c r="BZ88" s="16">
        <v>2.2000000000000002</v>
      </c>
      <c r="CA88" s="16">
        <v>1.3</v>
      </c>
      <c r="CB88" s="16">
        <v>1.3</v>
      </c>
      <c r="CC88" s="16">
        <v>3.2</v>
      </c>
      <c r="CD88" s="16">
        <v>2.8</v>
      </c>
      <c r="CE88" s="16">
        <v>0.75</v>
      </c>
      <c r="CF88" s="16">
        <v>1.3</v>
      </c>
      <c r="CG88" s="16">
        <v>2.7</v>
      </c>
      <c r="CH88" s="16">
        <v>2.8</v>
      </c>
      <c r="CI88" s="16">
        <v>1.4</v>
      </c>
      <c r="CJ88" s="16">
        <v>1.7</v>
      </c>
      <c r="CK88" s="16">
        <v>0.83</v>
      </c>
      <c r="CM88" s="40">
        <v>0.13</v>
      </c>
      <c r="CN88" s="40">
        <v>0.23</v>
      </c>
      <c r="CO88" s="40">
        <v>0.17</v>
      </c>
      <c r="CP88" s="40">
        <v>0.28000000000000003</v>
      </c>
      <c r="CQ88" s="40">
        <v>0.17</v>
      </c>
      <c r="CR88" s="40">
        <v>0.16</v>
      </c>
      <c r="CS88" s="40">
        <v>0.21</v>
      </c>
      <c r="CT88" s="40">
        <v>0.3</v>
      </c>
      <c r="CU88" s="40">
        <v>0.34</v>
      </c>
      <c r="CV88" s="40">
        <v>0.36</v>
      </c>
      <c r="CW88" s="40">
        <v>0.26</v>
      </c>
      <c r="CX88" s="40">
        <v>0.14000000000000001</v>
      </c>
      <c r="CY88" s="40">
        <v>0.25</v>
      </c>
      <c r="CZ88" s="40">
        <v>0.22</v>
      </c>
      <c r="DA88" s="40">
        <v>1.6</v>
      </c>
      <c r="DB88" s="40">
        <v>1.2</v>
      </c>
      <c r="DC88" s="40">
        <v>2.1</v>
      </c>
      <c r="DD88" s="40">
        <v>2.6</v>
      </c>
      <c r="DE88" s="40">
        <v>2.7</v>
      </c>
      <c r="DF88" s="40">
        <v>2.1</v>
      </c>
      <c r="DG88" s="40">
        <v>1.6</v>
      </c>
      <c r="DH88" s="40">
        <v>1.9</v>
      </c>
      <c r="DI88" s="40">
        <v>2.6</v>
      </c>
      <c r="DJ88" s="40">
        <v>1.8</v>
      </c>
      <c r="DK88" s="40">
        <v>2.5</v>
      </c>
      <c r="DL88" s="40">
        <v>2.7</v>
      </c>
      <c r="DM88" s="40">
        <v>2.2000000000000002</v>
      </c>
      <c r="DN88" s="40">
        <v>1.8</v>
      </c>
      <c r="DO88" s="40">
        <v>1.1000000000000001</v>
      </c>
      <c r="DP88" s="40">
        <v>1.3</v>
      </c>
      <c r="DQ88" s="40">
        <v>2.2999999999999998</v>
      </c>
      <c r="DR88" s="40">
        <v>2.4</v>
      </c>
      <c r="DS88" s="16"/>
      <c r="DT88" s="29">
        <v>1.1000000000000001</v>
      </c>
      <c r="DU88" s="29">
        <v>0.74</v>
      </c>
      <c r="DV88" s="29">
        <v>0.76</v>
      </c>
      <c r="DW88" s="29">
        <v>1.1000000000000001</v>
      </c>
      <c r="DX88" s="29">
        <v>1.8</v>
      </c>
      <c r="DY88" s="29">
        <v>1.3</v>
      </c>
      <c r="DZ88" s="29">
        <v>1.7</v>
      </c>
      <c r="EA88" s="29">
        <v>0.94</v>
      </c>
      <c r="EB88" s="29">
        <v>0.78</v>
      </c>
      <c r="EC88" s="29">
        <v>0.8</v>
      </c>
      <c r="ED88" s="29">
        <v>0.9</v>
      </c>
      <c r="EE88" s="29">
        <v>0.81</v>
      </c>
      <c r="EF88" s="29">
        <v>1.3</v>
      </c>
      <c r="EG88" s="16"/>
      <c r="EH88" s="29">
        <v>0.46</v>
      </c>
      <c r="EI88" s="29">
        <v>0.35</v>
      </c>
      <c r="EJ88" s="29">
        <v>0.5</v>
      </c>
      <c r="EK88" s="29">
        <v>0.53</v>
      </c>
      <c r="EL88" s="29">
        <v>0.35</v>
      </c>
      <c r="EM88" s="29">
        <v>0.53</v>
      </c>
      <c r="EN88" s="29">
        <v>0.43</v>
      </c>
      <c r="EO88" s="29">
        <v>0.4</v>
      </c>
      <c r="EP88" s="29">
        <v>0.44</v>
      </c>
      <c r="EQ88" s="29">
        <v>0.42</v>
      </c>
      <c r="ER88" s="29">
        <v>0.48</v>
      </c>
      <c r="ES88" s="29">
        <v>0.45</v>
      </c>
      <c r="ET88" s="29">
        <v>0.54</v>
      </c>
      <c r="EU88" s="29">
        <v>0.47</v>
      </c>
      <c r="EV88" s="29">
        <v>0.51</v>
      </c>
      <c r="EW88" s="29">
        <v>0.83</v>
      </c>
      <c r="EX88" s="29">
        <v>0.36</v>
      </c>
      <c r="EY88" s="29">
        <v>0.49</v>
      </c>
      <c r="EZ88" s="29">
        <v>0.74</v>
      </c>
      <c r="FA88" s="16"/>
      <c r="FB88" s="29">
        <v>5.1999999999999998E-2</v>
      </c>
      <c r="FC88" s="29">
        <v>5.2999999999999999E-2</v>
      </c>
      <c r="FD88" s="29">
        <v>0.05</v>
      </c>
      <c r="FE88" s="29">
        <v>4.4999999999999998E-2</v>
      </c>
      <c r="FF88" s="29">
        <v>5.5E-2</v>
      </c>
      <c r="FG88" s="29">
        <v>6.6000000000000003E-2</v>
      </c>
      <c r="FI88" s="16">
        <v>0.15</v>
      </c>
      <c r="FJ88" s="16">
        <v>0.14000000000000001</v>
      </c>
      <c r="FK88" s="16">
        <v>0.13</v>
      </c>
      <c r="FL88" s="16">
        <v>8.3000000000000004E-2</v>
      </c>
      <c r="FM88" s="16">
        <v>9.0999999999999998E-2</v>
      </c>
      <c r="FN88" s="16">
        <v>8.7999999999999995E-2</v>
      </c>
      <c r="FO88" s="16">
        <v>7.8E-2</v>
      </c>
      <c r="FP88" s="16">
        <v>0.42</v>
      </c>
      <c r="FQ88" s="16">
        <v>0.16</v>
      </c>
      <c r="FR88" s="16">
        <v>0.16</v>
      </c>
      <c r="FS88" s="16">
        <v>0.13</v>
      </c>
      <c r="FT88" s="16">
        <v>6.7000000000000004E-2</v>
      </c>
      <c r="FU88" s="16">
        <v>9.0999999999999998E-2</v>
      </c>
      <c r="FV88" s="16">
        <v>8.8999999999999996E-2</v>
      </c>
      <c r="FW88" s="16">
        <v>0.12</v>
      </c>
      <c r="FX88" s="16">
        <v>8.8999999999999996E-2</v>
      </c>
      <c r="FY88" s="16">
        <v>0.21</v>
      </c>
      <c r="FZ88" s="16">
        <v>0.06</v>
      </c>
      <c r="GA88" s="16">
        <v>8.1000000000000003E-2</v>
      </c>
      <c r="GB88" s="16">
        <v>8.7999999999999995E-2</v>
      </c>
      <c r="GC88" s="16">
        <v>8.6999999999999994E-2</v>
      </c>
      <c r="GD88" s="16">
        <v>0.05</v>
      </c>
      <c r="GE88" s="16">
        <v>0.12</v>
      </c>
      <c r="GF88" s="16">
        <v>6.6000000000000003E-2</v>
      </c>
      <c r="GG88" s="16">
        <v>9.1999999999999998E-2</v>
      </c>
      <c r="GH88" s="16">
        <v>6.9000000000000006E-2</v>
      </c>
      <c r="GI88" s="16">
        <v>7.0999999999999994E-2</v>
      </c>
      <c r="GJ88" s="16"/>
      <c r="GK88" s="29">
        <v>0.43</v>
      </c>
      <c r="GL88" s="29">
        <v>0.22</v>
      </c>
      <c r="GM88" s="29">
        <v>0.42</v>
      </c>
      <c r="GN88" s="29">
        <v>0.19</v>
      </c>
      <c r="GO88" s="29">
        <v>0.24</v>
      </c>
      <c r="GP88" s="29">
        <v>9.9000000000000005E-2</v>
      </c>
      <c r="GQ88" s="29">
        <v>0.35</v>
      </c>
      <c r="GR88" s="29">
        <v>0.2</v>
      </c>
      <c r="GS88" s="29">
        <v>0.45</v>
      </c>
      <c r="GT88" s="29">
        <v>0.44</v>
      </c>
      <c r="GU88" s="29">
        <v>0.94</v>
      </c>
      <c r="GV88" s="29">
        <v>0.28999999999999998</v>
      </c>
      <c r="GW88" s="29">
        <v>0.2</v>
      </c>
    </row>
    <row r="89" spans="1:205" x14ac:dyDescent="0.25">
      <c r="A89" t="s">
        <v>171</v>
      </c>
      <c r="B89" s="29">
        <v>1873</v>
      </c>
      <c r="C89" s="29">
        <v>2222</v>
      </c>
      <c r="D89" s="29">
        <v>2092</v>
      </c>
      <c r="E89" s="29">
        <v>2170</v>
      </c>
      <c r="F89" s="29">
        <v>2014</v>
      </c>
      <c r="G89" s="29">
        <v>844</v>
      </c>
      <c r="H89" s="29">
        <v>1022</v>
      </c>
      <c r="I89" s="29">
        <v>1018</v>
      </c>
      <c r="J89" s="29">
        <v>882</v>
      </c>
      <c r="K89" s="29">
        <v>951</v>
      </c>
      <c r="L89" s="29">
        <v>901</v>
      </c>
      <c r="M89" s="29">
        <v>1070</v>
      </c>
      <c r="N89" s="29">
        <v>920</v>
      </c>
      <c r="O89" s="29">
        <v>964</v>
      </c>
      <c r="P89" s="29">
        <v>999</v>
      </c>
      <c r="Q89" s="29">
        <v>1078</v>
      </c>
      <c r="R89" s="29">
        <v>964</v>
      </c>
      <c r="S89" s="29">
        <v>886</v>
      </c>
      <c r="T89" s="29">
        <v>903</v>
      </c>
      <c r="U89" s="29">
        <v>1020</v>
      </c>
      <c r="V89" s="16"/>
      <c r="W89" s="29">
        <v>4160</v>
      </c>
      <c r="X89" s="29">
        <v>3790</v>
      </c>
      <c r="Y89" s="29">
        <v>3930</v>
      </c>
      <c r="Z89" s="29">
        <v>1686</v>
      </c>
      <c r="AA89" s="29">
        <v>1587</v>
      </c>
      <c r="AB89" s="29">
        <v>1567</v>
      </c>
      <c r="AC89" s="29">
        <v>1599</v>
      </c>
      <c r="AD89" s="29"/>
      <c r="AE89" s="29">
        <v>1570</v>
      </c>
      <c r="AF89" s="29">
        <v>1511</v>
      </c>
      <c r="AG89" s="29">
        <v>1560</v>
      </c>
      <c r="AH89" s="29">
        <v>1318</v>
      </c>
      <c r="AI89" s="29">
        <v>1694</v>
      </c>
      <c r="AJ89" s="29">
        <v>1467</v>
      </c>
      <c r="AK89" s="29">
        <v>1440</v>
      </c>
      <c r="AL89" s="29">
        <v>1543</v>
      </c>
      <c r="AM89" s="29">
        <v>1688</v>
      </c>
      <c r="AN89" s="29">
        <v>1639</v>
      </c>
      <c r="AO89" s="29">
        <v>1700</v>
      </c>
      <c r="AP89" s="29">
        <v>1710</v>
      </c>
      <c r="AQ89" s="29">
        <v>1740</v>
      </c>
      <c r="AS89" s="16">
        <v>2750</v>
      </c>
      <c r="AT89" s="16">
        <v>2340</v>
      </c>
      <c r="AU89" s="16">
        <v>2560</v>
      </c>
      <c r="AV89" s="16">
        <v>2650</v>
      </c>
      <c r="AW89" s="16">
        <v>2630</v>
      </c>
      <c r="AX89" s="16">
        <v>2360</v>
      </c>
      <c r="AY89" s="16">
        <v>1281</v>
      </c>
      <c r="AZ89" s="16">
        <v>1207</v>
      </c>
      <c r="BA89" s="16">
        <v>1168</v>
      </c>
      <c r="BB89" s="16">
        <v>1239</v>
      </c>
      <c r="BC89" s="16">
        <v>1166</v>
      </c>
      <c r="BD89" s="16">
        <v>759</v>
      </c>
      <c r="BE89" s="16">
        <v>1184</v>
      </c>
      <c r="BF89" s="16">
        <v>1246</v>
      </c>
      <c r="BG89" s="16">
        <v>1195</v>
      </c>
      <c r="BH89" s="16">
        <v>1164</v>
      </c>
      <c r="BI89" s="16">
        <v>1310</v>
      </c>
      <c r="BJ89" s="16">
        <v>1167</v>
      </c>
      <c r="BK89" s="16">
        <v>1230</v>
      </c>
      <c r="BL89" s="16">
        <v>1230</v>
      </c>
      <c r="BM89" s="16">
        <v>1120</v>
      </c>
      <c r="BN89" s="16">
        <v>1285</v>
      </c>
      <c r="BO89" s="16">
        <v>1234</v>
      </c>
      <c r="BQ89" s="16">
        <v>987</v>
      </c>
      <c r="BR89" s="16">
        <v>1110</v>
      </c>
      <c r="BS89" s="16">
        <v>953</v>
      </c>
      <c r="BT89" s="16">
        <v>1024</v>
      </c>
      <c r="BU89" s="16">
        <v>930</v>
      </c>
      <c r="BV89" s="16">
        <v>689</v>
      </c>
      <c r="BW89" s="16">
        <v>787</v>
      </c>
      <c r="BX89" s="16">
        <v>232</v>
      </c>
      <c r="BY89" s="16">
        <v>681</v>
      </c>
      <c r="BZ89" s="16">
        <v>826</v>
      </c>
      <c r="CA89" s="16">
        <v>700</v>
      </c>
      <c r="CB89" s="16">
        <v>697</v>
      </c>
      <c r="CC89" s="16">
        <v>786</v>
      </c>
      <c r="CD89" s="16">
        <v>491</v>
      </c>
      <c r="CE89" s="16">
        <v>120.9</v>
      </c>
      <c r="CF89" s="16">
        <v>707</v>
      </c>
      <c r="CG89" s="16">
        <v>709</v>
      </c>
      <c r="CH89" s="16">
        <v>770</v>
      </c>
      <c r="CI89" s="16">
        <v>680</v>
      </c>
      <c r="CJ89" s="16">
        <v>568</v>
      </c>
      <c r="CK89" s="16">
        <v>250.9</v>
      </c>
      <c r="CM89" s="40">
        <v>1618</v>
      </c>
      <c r="CN89" s="40">
        <v>3330</v>
      </c>
      <c r="CO89" s="40">
        <v>2130</v>
      </c>
      <c r="CP89" s="40">
        <v>1420</v>
      </c>
      <c r="CQ89" s="40">
        <v>1515</v>
      </c>
      <c r="CR89" s="40">
        <v>1500</v>
      </c>
      <c r="CS89" s="40">
        <v>1580</v>
      </c>
      <c r="CT89" s="40">
        <v>1700</v>
      </c>
      <c r="CU89" s="40">
        <v>1320</v>
      </c>
      <c r="CV89" s="40">
        <v>1580</v>
      </c>
      <c r="CW89" s="40">
        <v>1670</v>
      </c>
      <c r="CX89" s="40">
        <v>1800</v>
      </c>
      <c r="CY89" s="40">
        <v>1600</v>
      </c>
      <c r="CZ89" s="40">
        <v>1470</v>
      </c>
      <c r="DA89" s="40">
        <v>1157</v>
      </c>
      <c r="DB89" s="40">
        <v>933</v>
      </c>
      <c r="DC89" s="40">
        <v>1031</v>
      </c>
      <c r="DD89" s="40">
        <v>914</v>
      </c>
      <c r="DE89" s="40">
        <v>995</v>
      </c>
      <c r="DF89" s="40">
        <v>972</v>
      </c>
      <c r="DG89" s="40">
        <v>984</v>
      </c>
      <c r="DH89" s="40">
        <v>958</v>
      </c>
      <c r="DI89" s="40">
        <v>968</v>
      </c>
      <c r="DJ89" s="40">
        <v>967</v>
      </c>
      <c r="DK89" s="40">
        <v>1031</v>
      </c>
      <c r="DL89" s="40">
        <v>1066</v>
      </c>
      <c r="DM89" s="40">
        <v>975</v>
      </c>
      <c r="DN89" s="40">
        <v>989</v>
      </c>
      <c r="DO89" s="40">
        <v>977</v>
      </c>
      <c r="DP89" s="40">
        <v>930</v>
      </c>
      <c r="DQ89" s="40">
        <v>932</v>
      </c>
      <c r="DR89" s="40">
        <v>971</v>
      </c>
      <c r="DS89" s="16"/>
      <c r="DT89" s="29">
        <v>902</v>
      </c>
      <c r="DU89" s="29">
        <v>576</v>
      </c>
      <c r="DV89" s="29">
        <v>552</v>
      </c>
      <c r="DW89" s="29">
        <v>585</v>
      </c>
      <c r="DX89" s="29">
        <v>491</v>
      </c>
      <c r="DY89" s="29">
        <v>565</v>
      </c>
      <c r="DZ89" s="29">
        <v>612</v>
      </c>
      <c r="EA89" s="29">
        <v>1118</v>
      </c>
      <c r="EB89" s="29">
        <v>1135</v>
      </c>
      <c r="EC89" s="29">
        <v>833</v>
      </c>
      <c r="ED89" s="29">
        <v>1296</v>
      </c>
      <c r="EE89" s="29">
        <v>711</v>
      </c>
      <c r="EF89" s="29">
        <v>976</v>
      </c>
      <c r="EG89" s="16"/>
      <c r="EH89" s="29">
        <v>1028</v>
      </c>
      <c r="EI89" s="29">
        <v>972</v>
      </c>
      <c r="EJ89" s="29">
        <v>1082</v>
      </c>
      <c r="EK89" s="29">
        <v>1081</v>
      </c>
      <c r="EL89" s="29">
        <v>1093</v>
      </c>
      <c r="EM89" s="29">
        <v>1048</v>
      </c>
      <c r="EN89" s="29">
        <v>1089</v>
      </c>
      <c r="EO89" s="29">
        <v>1052</v>
      </c>
      <c r="EP89" s="29">
        <v>1110</v>
      </c>
      <c r="EQ89" s="29">
        <v>1030</v>
      </c>
      <c r="ER89" s="29">
        <v>1087</v>
      </c>
      <c r="ES89" s="29">
        <v>1068</v>
      </c>
      <c r="ET89" s="29">
        <v>1076</v>
      </c>
      <c r="EU89" s="29">
        <v>1054</v>
      </c>
      <c r="EV89" s="29">
        <v>1073</v>
      </c>
      <c r="EW89" s="29">
        <v>954</v>
      </c>
      <c r="EX89" s="29">
        <v>1018</v>
      </c>
      <c r="EY89" s="29">
        <v>931</v>
      </c>
      <c r="EZ89" s="29">
        <v>1028</v>
      </c>
      <c r="FA89" s="16"/>
      <c r="FB89" s="29">
        <v>1195</v>
      </c>
      <c r="FC89" s="29">
        <v>1263</v>
      </c>
      <c r="FD89" s="29">
        <v>708</v>
      </c>
      <c r="FE89" s="29">
        <v>1098</v>
      </c>
      <c r="FF89" s="29">
        <v>869</v>
      </c>
      <c r="FG89" s="29">
        <v>725</v>
      </c>
      <c r="FI89" s="16">
        <v>588</v>
      </c>
      <c r="FJ89" s="16">
        <v>439</v>
      </c>
      <c r="FK89" s="16">
        <v>841</v>
      </c>
      <c r="FL89" s="16">
        <v>26.9</v>
      </c>
      <c r="FM89" s="16">
        <v>293</v>
      </c>
      <c r="FN89" s="16">
        <v>1135</v>
      </c>
      <c r="FO89" s="16">
        <v>1980</v>
      </c>
      <c r="FP89" s="16">
        <v>1340</v>
      </c>
      <c r="FQ89" s="16">
        <v>1110</v>
      </c>
      <c r="FR89" s="16">
        <v>3990</v>
      </c>
      <c r="FS89" s="16">
        <v>2760</v>
      </c>
      <c r="FT89" s="16">
        <v>3430</v>
      </c>
      <c r="FU89" s="16">
        <v>3220</v>
      </c>
      <c r="FV89" s="16">
        <v>3530</v>
      </c>
      <c r="FW89" s="16">
        <v>3620</v>
      </c>
      <c r="FX89" s="16">
        <v>3590</v>
      </c>
      <c r="FY89" s="16">
        <v>952</v>
      </c>
      <c r="FZ89" s="16">
        <v>1162</v>
      </c>
      <c r="GA89" s="16">
        <v>1252</v>
      </c>
      <c r="GB89" s="16">
        <v>1550</v>
      </c>
      <c r="GC89" s="16">
        <v>2220</v>
      </c>
      <c r="GD89" s="16">
        <v>436</v>
      </c>
      <c r="GE89" s="16">
        <v>1180</v>
      </c>
      <c r="GF89" s="16">
        <v>2900</v>
      </c>
      <c r="GG89" s="16">
        <v>1810</v>
      </c>
      <c r="GH89" s="16">
        <v>1900</v>
      </c>
      <c r="GI89" s="16">
        <v>2116</v>
      </c>
      <c r="GJ89" s="16"/>
      <c r="GK89" s="29">
        <v>1040</v>
      </c>
      <c r="GL89" s="29">
        <v>1915</v>
      </c>
      <c r="GM89" s="29">
        <v>1492</v>
      </c>
      <c r="GN89" s="29">
        <v>1194</v>
      </c>
      <c r="GO89" s="29">
        <v>1177</v>
      </c>
      <c r="GP89" s="29">
        <v>280.7</v>
      </c>
      <c r="GQ89" s="29">
        <v>1366</v>
      </c>
      <c r="GR89" s="29">
        <v>1963</v>
      </c>
      <c r="GS89" s="29">
        <v>592</v>
      </c>
      <c r="GT89" s="29">
        <v>784</v>
      </c>
      <c r="GU89" s="29">
        <v>1117</v>
      </c>
      <c r="GV89" s="29">
        <v>1139</v>
      </c>
      <c r="GW89" s="29">
        <v>1495</v>
      </c>
    </row>
    <row r="90" spans="1:205" x14ac:dyDescent="0.25">
      <c r="A90" t="s">
        <v>172</v>
      </c>
      <c r="B90" s="29">
        <v>60</v>
      </c>
      <c r="C90" s="29">
        <v>70</v>
      </c>
      <c r="D90" s="29">
        <v>76</v>
      </c>
      <c r="E90" s="29">
        <v>64</v>
      </c>
      <c r="F90" s="29">
        <v>87</v>
      </c>
      <c r="G90" s="29">
        <v>21</v>
      </c>
      <c r="H90" s="29">
        <v>30</v>
      </c>
      <c r="I90" s="29">
        <v>34</v>
      </c>
      <c r="J90" s="29">
        <v>25</v>
      </c>
      <c r="K90" s="29">
        <v>31</v>
      </c>
      <c r="L90" s="29">
        <v>31</v>
      </c>
      <c r="M90" s="29">
        <v>32</v>
      </c>
      <c r="N90" s="29">
        <v>100</v>
      </c>
      <c r="O90" s="29">
        <v>39</v>
      </c>
      <c r="P90" s="29">
        <v>41</v>
      </c>
      <c r="Q90" s="29">
        <v>52</v>
      </c>
      <c r="R90" s="29">
        <v>32</v>
      </c>
      <c r="S90" s="29">
        <v>26</v>
      </c>
      <c r="T90" s="29">
        <v>33</v>
      </c>
      <c r="U90" s="29">
        <v>32</v>
      </c>
      <c r="V90" s="16"/>
      <c r="W90" s="29">
        <v>190</v>
      </c>
      <c r="X90" s="29">
        <v>170</v>
      </c>
      <c r="Y90" s="29">
        <v>150</v>
      </c>
      <c r="Z90" s="29">
        <v>83</v>
      </c>
      <c r="AA90" s="29">
        <v>71</v>
      </c>
      <c r="AB90" s="29">
        <v>57</v>
      </c>
      <c r="AC90" s="29">
        <v>62</v>
      </c>
      <c r="AD90" s="29">
        <v>62</v>
      </c>
      <c r="AE90" s="29">
        <v>71</v>
      </c>
      <c r="AF90" s="29">
        <v>82</v>
      </c>
      <c r="AG90" s="29">
        <v>63</v>
      </c>
      <c r="AH90" s="29">
        <v>51</v>
      </c>
      <c r="AI90" s="29">
        <v>78</v>
      </c>
      <c r="AJ90" s="29">
        <v>63</v>
      </c>
      <c r="AK90" s="29">
        <v>61</v>
      </c>
      <c r="AL90" s="29">
        <v>61</v>
      </c>
      <c r="AM90" s="29">
        <v>61</v>
      </c>
      <c r="AN90" s="29">
        <v>68</v>
      </c>
      <c r="AO90" s="29">
        <v>140</v>
      </c>
      <c r="AP90" s="29">
        <v>130</v>
      </c>
      <c r="AQ90" s="29">
        <v>70</v>
      </c>
      <c r="AS90" s="29">
        <v>200</v>
      </c>
      <c r="AT90" s="29">
        <v>140</v>
      </c>
      <c r="AU90" s="29">
        <v>200</v>
      </c>
      <c r="AV90" s="29">
        <v>130</v>
      </c>
      <c r="AW90" s="29">
        <v>280</v>
      </c>
      <c r="AX90" s="29">
        <v>210</v>
      </c>
      <c r="AY90" s="29">
        <v>55</v>
      </c>
      <c r="AZ90" s="29">
        <v>82</v>
      </c>
      <c r="BA90" s="29">
        <v>57</v>
      </c>
      <c r="BB90" s="29">
        <v>70</v>
      </c>
      <c r="BC90" s="29">
        <v>53</v>
      </c>
      <c r="BD90" s="29">
        <v>41</v>
      </c>
      <c r="BE90" s="29">
        <v>54</v>
      </c>
      <c r="BF90" s="29">
        <v>52</v>
      </c>
      <c r="BG90" s="29">
        <v>56</v>
      </c>
      <c r="BH90" s="29">
        <v>65</v>
      </c>
      <c r="BI90" s="29">
        <v>100</v>
      </c>
      <c r="BJ90" s="29">
        <v>68</v>
      </c>
      <c r="BK90" s="29">
        <v>100</v>
      </c>
      <c r="BL90" s="29">
        <v>110</v>
      </c>
      <c r="BM90" s="29">
        <v>230</v>
      </c>
      <c r="BN90" s="29">
        <v>74</v>
      </c>
      <c r="BO90" s="29">
        <v>97</v>
      </c>
      <c r="BQ90" s="29">
        <v>66</v>
      </c>
      <c r="BR90" s="29">
        <v>78</v>
      </c>
      <c r="BS90" s="29">
        <v>78</v>
      </c>
      <c r="BT90" s="29">
        <v>95</v>
      </c>
      <c r="BU90" s="29">
        <v>100</v>
      </c>
      <c r="BV90" s="29">
        <v>27</v>
      </c>
      <c r="BW90" s="29">
        <v>45</v>
      </c>
      <c r="BX90" s="29">
        <v>12</v>
      </c>
      <c r="BY90" s="29">
        <v>38</v>
      </c>
      <c r="BZ90" s="29">
        <v>41</v>
      </c>
      <c r="CA90" s="29">
        <v>25</v>
      </c>
      <c r="CB90" s="29">
        <v>30</v>
      </c>
      <c r="CC90" s="29">
        <v>38</v>
      </c>
      <c r="CD90" s="29">
        <v>48</v>
      </c>
      <c r="CE90" s="29">
        <v>6.1</v>
      </c>
      <c r="CF90" s="29">
        <v>27</v>
      </c>
      <c r="CG90" s="29">
        <v>41</v>
      </c>
      <c r="CH90" s="29">
        <v>43</v>
      </c>
      <c r="CI90" s="29">
        <v>34</v>
      </c>
      <c r="CJ90" s="29">
        <v>29</v>
      </c>
      <c r="CK90" s="29">
        <v>9.4</v>
      </c>
      <c r="CM90" s="42">
        <v>85</v>
      </c>
      <c r="CN90" s="42">
        <v>280</v>
      </c>
      <c r="CO90" s="42">
        <v>110</v>
      </c>
      <c r="CP90" s="42">
        <v>130</v>
      </c>
      <c r="CQ90" s="42">
        <v>94</v>
      </c>
      <c r="CR90" s="42">
        <v>110</v>
      </c>
      <c r="CS90" s="42">
        <v>150</v>
      </c>
      <c r="CT90" s="42">
        <v>110</v>
      </c>
      <c r="CU90" s="42">
        <v>170</v>
      </c>
      <c r="CV90" s="42">
        <v>120</v>
      </c>
      <c r="CW90" s="42">
        <v>140</v>
      </c>
      <c r="CX90" s="42">
        <v>110</v>
      </c>
      <c r="CY90" s="42">
        <v>150</v>
      </c>
      <c r="CZ90" s="42">
        <v>160</v>
      </c>
      <c r="DA90" s="42">
        <v>76</v>
      </c>
      <c r="DB90" s="42">
        <v>53</v>
      </c>
      <c r="DC90" s="42">
        <v>73</v>
      </c>
      <c r="DD90" s="42">
        <v>87</v>
      </c>
      <c r="DE90" s="42">
        <v>81</v>
      </c>
      <c r="DF90" s="42">
        <v>66</v>
      </c>
      <c r="DG90" s="42">
        <v>46</v>
      </c>
      <c r="DH90" s="42">
        <v>66</v>
      </c>
      <c r="DI90" s="42">
        <v>73</v>
      </c>
      <c r="DJ90" s="42">
        <v>54</v>
      </c>
      <c r="DK90" s="42">
        <v>70</v>
      </c>
      <c r="DL90" s="42">
        <v>88</v>
      </c>
      <c r="DM90" s="42">
        <v>58</v>
      </c>
      <c r="DN90" s="42">
        <v>63</v>
      </c>
      <c r="DO90" s="42">
        <v>62</v>
      </c>
      <c r="DP90" s="42">
        <v>71</v>
      </c>
      <c r="DQ90" s="42">
        <v>64</v>
      </c>
      <c r="DR90" s="42">
        <v>83</v>
      </c>
      <c r="DS90" s="16"/>
      <c r="DT90" s="29">
        <v>28</v>
      </c>
      <c r="DU90" s="29">
        <v>17</v>
      </c>
      <c r="DV90" s="29">
        <v>15</v>
      </c>
      <c r="DW90" s="29">
        <v>26</v>
      </c>
      <c r="DX90" s="29">
        <v>28</v>
      </c>
      <c r="DY90" s="29">
        <v>22</v>
      </c>
      <c r="DZ90" s="29">
        <v>27</v>
      </c>
      <c r="EA90" s="29">
        <v>39</v>
      </c>
      <c r="EB90" s="29">
        <v>35</v>
      </c>
      <c r="EC90" s="29">
        <v>27</v>
      </c>
      <c r="ED90" s="29">
        <v>39</v>
      </c>
      <c r="EE90" s="29">
        <v>20</v>
      </c>
      <c r="EF90" s="29">
        <v>39</v>
      </c>
      <c r="EG90" s="16"/>
      <c r="EH90" s="29">
        <v>33</v>
      </c>
      <c r="EI90" s="29">
        <v>22</v>
      </c>
      <c r="EJ90" s="29">
        <v>34</v>
      </c>
      <c r="EK90" s="29">
        <v>43</v>
      </c>
      <c r="EL90" s="29">
        <v>27</v>
      </c>
      <c r="EM90" s="29">
        <v>35</v>
      </c>
      <c r="EN90" s="29">
        <v>39</v>
      </c>
      <c r="EO90" s="29">
        <v>34</v>
      </c>
      <c r="EP90" s="29">
        <v>41</v>
      </c>
      <c r="EQ90" s="29">
        <v>35</v>
      </c>
      <c r="ER90" s="29">
        <v>37</v>
      </c>
      <c r="ES90" s="29">
        <v>34</v>
      </c>
      <c r="ET90" s="29">
        <v>49</v>
      </c>
      <c r="EU90" s="29">
        <v>35</v>
      </c>
      <c r="EV90" s="29">
        <v>37</v>
      </c>
      <c r="EW90" s="29">
        <v>42</v>
      </c>
      <c r="EX90" s="29">
        <v>28</v>
      </c>
      <c r="EY90" s="29">
        <v>30</v>
      </c>
      <c r="EZ90" s="29">
        <v>40</v>
      </c>
      <c r="FA90" s="16"/>
      <c r="FB90" s="29">
        <v>77</v>
      </c>
      <c r="FC90" s="29">
        <v>39</v>
      </c>
      <c r="FD90" s="29">
        <v>27</v>
      </c>
      <c r="FE90" s="29">
        <v>37</v>
      </c>
      <c r="FF90" s="29">
        <v>36</v>
      </c>
      <c r="FG90" s="29">
        <v>35</v>
      </c>
      <c r="FI90" s="29">
        <v>32</v>
      </c>
      <c r="FJ90" s="29">
        <v>24</v>
      </c>
      <c r="FK90" s="29">
        <v>59</v>
      </c>
      <c r="FL90" s="29">
        <v>2.4</v>
      </c>
      <c r="FM90" s="29">
        <v>16</v>
      </c>
      <c r="FN90" s="29">
        <v>92</v>
      </c>
      <c r="FO90" s="29">
        <v>100</v>
      </c>
      <c r="FP90" s="29">
        <v>120</v>
      </c>
      <c r="FQ90" s="29">
        <v>130</v>
      </c>
      <c r="FR90" s="29">
        <v>240</v>
      </c>
      <c r="FS90" s="29">
        <v>410</v>
      </c>
      <c r="FT90" s="29">
        <v>210</v>
      </c>
      <c r="FU90" s="29">
        <v>210</v>
      </c>
      <c r="FV90" s="29">
        <v>290</v>
      </c>
      <c r="FW90" s="29">
        <v>320</v>
      </c>
      <c r="FX90" s="29">
        <v>260</v>
      </c>
      <c r="FY90" s="29">
        <v>59</v>
      </c>
      <c r="FZ90" s="29">
        <v>68</v>
      </c>
      <c r="GA90" s="29">
        <v>96</v>
      </c>
      <c r="GB90" s="29">
        <v>110</v>
      </c>
      <c r="GC90" s="29">
        <v>150</v>
      </c>
      <c r="GD90" s="29">
        <v>21</v>
      </c>
      <c r="GE90" s="29">
        <v>130</v>
      </c>
      <c r="GF90" s="29">
        <v>170</v>
      </c>
      <c r="GG90" s="29">
        <v>140</v>
      </c>
      <c r="GH90" s="29">
        <v>180</v>
      </c>
      <c r="GI90" s="29">
        <v>90</v>
      </c>
      <c r="GJ90" s="16"/>
      <c r="GK90" s="29">
        <v>28</v>
      </c>
      <c r="GL90" s="29">
        <v>63</v>
      </c>
      <c r="GM90" s="29">
        <v>57</v>
      </c>
      <c r="GN90" s="29">
        <v>41</v>
      </c>
      <c r="GO90" s="29">
        <v>40</v>
      </c>
      <c r="GP90" s="29">
        <v>8.6</v>
      </c>
      <c r="GQ90" s="29">
        <v>66</v>
      </c>
      <c r="GR90" s="29">
        <v>60</v>
      </c>
      <c r="GS90" s="29">
        <v>35</v>
      </c>
      <c r="GT90" s="29">
        <v>42</v>
      </c>
      <c r="GU90" s="29">
        <v>44</v>
      </c>
      <c r="GV90" s="29">
        <v>40</v>
      </c>
      <c r="GW90" s="29">
        <v>57</v>
      </c>
    </row>
    <row r="91" spans="1:205" x14ac:dyDescent="0.25">
      <c r="A91" t="s">
        <v>173</v>
      </c>
      <c r="B91" s="29" t="s">
        <v>361</v>
      </c>
      <c r="C91" s="29" t="s">
        <v>361</v>
      </c>
      <c r="D91" s="29" t="s">
        <v>361</v>
      </c>
      <c r="E91" s="29" t="s">
        <v>361</v>
      </c>
      <c r="F91" s="29" t="s">
        <v>361</v>
      </c>
      <c r="G91" s="29" t="s">
        <v>361</v>
      </c>
      <c r="H91" s="29" t="s">
        <v>361</v>
      </c>
      <c r="I91" s="29" t="s">
        <v>361</v>
      </c>
      <c r="J91" s="29">
        <v>1.45</v>
      </c>
      <c r="K91" s="29">
        <v>0.183</v>
      </c>
      <c r="L91" s="29" t="s">
        <v>361</v>
      </c>
      <c r="M91" s="29" t="s">
        <v>361</v>
      </c>
      <c r="N91" s="29" t="s">
        <v>361</v>
      </c>
      <c r="O91" s="29" t="s">
        <v>361</v>
      </c>
      <c r="P91" s="29" t="s">
        <v>361</v>
      </c>
      <c r="Q91" s="29" t="s">
        <v>361</v>
      </c>
      <c r="R91" s="29" t="s">
        <v>361</v>
      </c>
      <c r="S91" s="29" t="s">
        <v>361</v>
      </c>
      <c r="T91" s="29" t="s">
        <v>361</v>
      </c>
      <c r="U91" s="29" t="s">
        <v>361</v>
      </c>
      <c r="V91" s="16"/>
      <c r="W91" s="29" t="s">
        <v>361</v>
      </c>
      <c r="X91" s="29" t="s">
        <v>361</v>
      </c>
      <c r="Y91" s="29" t="s">
        <v>361</v>
      </c>
      <c r="Z91" s="29" t="s">
        <v>361</v>
      </c>
      <c r="AA91" s="29" t="s">
        <v>361</v>
      </c>
      <c r="AB91" s="29" t="s">
        <v>361</v>
      </c>
      <c r="AC91" s="29" t="s">
        <v>361</v>
      </c>
      <c r="AD91" s="29" t="s">
        <v>361</v>
      </c>
      <c r="AE91" s="29" t="s">
        <v>361</v>
      </c>
      <c r="AF91" s="29">
        <v>0.219</v>
      </c>
      <c r="AG91" s="29" t="s">
        <v>361</v>
      </c>
      <c r="AH91" s="29">
        <v>0.19700000000000001</v>
      </c>
      <c r="AI91" s="29" t="s">
        <v>361</v>
      </c>
      <c r="AJ91" s="29" t="s">
        <v>361</v>
      </c>
      <c r="AK91" s="29">
        <v>0.17599999999999999</v>
      </c>
      <c r="AL91" s="29" t="s">
        <v>361</v>
      </c>
      <c r="AM91" s="29" t="s">
        <v>361</v>
      </c>
      <c r="AN91" s="29">
        <v>0.13900000000000001</v>
      </c>
      <c r="AO91" s="29" t="s">
        <v>361</v>
      </c>
      <c r="AP91" s="29" t="s">
        <v>361</v>
      </c>
      <c r="AQ91" s="29" t="s">
        <v>361</v>
      </c>
      <c r="AS91" s="29" t="s">
        <v>361</v>
      </c>
      <c r="AT91" s="29" t="s">
        <v>361</v>
      </c>
      <c r="AU91" s="29" t="s">
        <v>361</v>
      </c>
      <c r="AV91" s="29" t="s">
        <v>361</v>
      </c>
      <c r="AW91" s="29" t="s">
        <v>361</v>
      </c>
      <c r="AX91" s="29" t="s">
        <v>361</v>
      </c>
      <c r="AY91" s="29" t="s">
        <v>361</v>
      </c>
      <c r="AZ91" s="29" t="s">
        <v>361</v>
      </c>
      <c r="BA91" s="29" t="s">
        <v>361</v>
      </c>
      <c r="BB91" s="29" t="s">
        <v>361</v>
      </c>
      <c r="BC91" s="29" t="s">
        <v>361</v>
      </c>
      <c r="BD91" s="29">
        <v>0.42</v>
      </c>
      <c r="BE91" s="29" t="s">
        <v>361</v>
      </c>
      <c r="BF91" s="29" t="s">
        <v>361</v>
      </c>
      <c r="BG91" s="29" t="s">
        <v>361</v>
      </c>
      <c r="BH91" s="29" t="s">
        <v>361</v>
      </c>
      <c r="BI91" s="29" t="s">
        <v>361</v>
      </c>
      <c r="BJ91" s="29" t="s">
        <v>361</v>
      </c>
      <c r="BK91" s="29" t="s">
        <v>361</v>
      </c>
      <c r="BL91" s="29" t="s">
        <v>361</v>
      </c>
      <c r="BM91" s="29" t="s">
        <v>361</v>
      </c>
      <c r="BN91" s="29" t="s">
        <v>361</v>
      </c>
      <c r="BO91" s="29" t="s">
        <v>361</v>
      </c>
      <c r="BQ91" s="29" t="s">
        <v>361</v>
      </c>
      <c r="BR91" s="29" t="s">
        <v>361</v>
      </c>
      <c r="BS91" s="29" t="s">
        <v>361</v>
      </c>
      <c r="BT91" s="29" t="s">
        <v>361</v>
      </c>
      <c r="BU91" s="29" t="s">
        <v>361</v>
      </c>
      <c r="BV91" s="29">
        <v>0.42299999999999999</v>
      </c>
      <c r="BW91" s="29" t="s">
        <v>361</v>
      </c>
      <c r="BX91" s="29">
        <v>17.73</v>
      </c>
      <c r="BY91" s="29" t="s">
        <v>361</v>
      </c>
      <c r="BZ91" s="29" t="s">
        <v>361</v>
      </c>
      <c r="CA91" s="29" t="s">
        <v>361</v>
      </c>
      <c r="CB91" s="29">
        <v>0.26800000000000002</v>
      </c>
      <c r="CC91" s="29" t="s">
        <v>361</v>
      </c>
      <c r="CD91" s="29">
        <v>5.4</v>
      </c>
      <c r="CE91" s="29">
        <v>2.54</v>
      </c>
      <c r="CF91" s="29">
        <v>1.68</v>
      </c>
      <c r="CG91" s="29">
        <v>1.63</v>
      </c>
      <c r="CH91" s="29">
        <v>0.311</v>
      </c>
      <c r="CI91" s="29">
        <v>1.45</v>
      </c>
      <c r="CJ91" s="29">
        <v>4.13</v>
      </c>
      <c r="CK91" s="29">
        <v>2.59</v>
      </c>
      <c r="CM91" s="29" t="s">
        <v>361</v>
      </c>
      <c r="CN91" s="29" t="s">
        <v>361</v>
      </c>
      <c r="CO91" s="29" t="s">
        <v>361</v>
      </c>
      <c r="CP91" s="29" t="s">
        <v>361</v>
      </c>
      <c r="CQ91" s="29" t="s">
        <v>361</v>
      </c>
      <c r="CR91" s="29" t="s">
        <v>361</v>
      </c>
      <c r="CS91" s="29" t="s">
        <v>361</v>
      </c>
      <c r="CT91" s="29" t="s">
        <v>361</v>
      </c>
      <c r="CU91" s="29" t="s">
        <v>361</v>
      </c>
      <c r="CV91" s="29" t="s">
        <v>361</v>
      </c>
      <c r="CW91" s="29" t="s">
        <v>361</v>
      </c>
      <c r="CX91" s="29" t="s">
        <v>361</v>
      </c>
      <c r="CY91" s="29" t="s">
        <v>361</v>
      </c>
      <c r="CZ91" s="29" t="s">
        <v>361</v>
      </c>
      <c r="DA91" s="29" t="s">
        <v>361</v>
      </c>
      <c r="DB91" s="29" t="s">
        <v>361</v>
      </c>
      <c r="DC91" s="29" t="s">
        <v>361</v>
      </c>
      <c r="DD91" s="29" t="s">
        <v>361</v>
      </c>
      <c r="DE91" s="29" t="s">
        <v>361</v>
      </c>
      <c r="DF91" s="29" t="s">
        <v>361</v>
      </c>
      <c r="DG91" s="29" t="s">
        <v>361</v>
      </c>
      <c r="DH91" s="29" t="s">
        <v>361</v>
      </c>
      <c r="DI91" s="29" t="s">
        <v>361</v>
      </c>
      <c r="DJ91" s="29" t="s">
        <v>361</v>
      </c>
      <c r="DK91" s="29" t="s">
        <v>361</v>
      </c>
      <c r="DL91" s="29" t="s">
        <v>361</v>
      </c>
      <c r="DM91" s="29" t="s">
        <v>361</v>
      </c>
      <c r="DN91" s="29" t="s">
        <v>361</v>
      </c>
      <c r="DO91" s="29" t="s">
        <v>361</v>
      </c>
      <c r="DP91" s="29" t="s">
        <v>361</v>
      </c>
      <c r="DQ91" s="29" t="s">
        <v>361</v>
      </c>
      <c r="DR91" s="29" t="s">
        <v>361</v>
      </c>
      <c r="DS91" s="16"/>
      <c r="DT91" s="29" t="s">
        <v>361</v>
      </c>
      <c r="DU91" s="29" t="s">
        <v>361</v>
      </c>
      <c r="DV91" s="29" t="s">
        <v>361</v>
      </c>
      <c r="DW91" s="29" t="s">
        <v>361</v>
      </c>
      <c r="DX91" s="29">
        <v>0.25600000000000001</v>
      </c>
      <c r="DY91" s="29" t="s">
        <v>361</v>
      </c>
      <c r="DZ91" s="29" t="s">
        <v>361</v>
      </c>
      <c r="EA91" s="29" t="s">
        <v>361</v>
      </c>
      <c r="EB91" s="29" t="s">
        <v>361</v>
      </c>
      <c r="EC91" s="29" t="s">
        <v>361</v>
      </c>
      <c r="ED91" s="29" t="s">
        <v>361</v>
      </c>
      <c r="EE91" s="29" t="s">
        <v>361</v>
      </c>
      <c r="EF91" s="29">
        <v>1.1519999999999999</v>
      </c>
      <c r="EG91" s="16"/>
      <c r="EH91" s="29" t="s">
        <v>361</v>
      </c>
      <c r="EI91" s="29">
        <v>0.16500000000000001</v>
      </c>
      <c r="EJ91" s="29" t="s">
        <v>361</v>
      </c>
      <c r="EK91" s="29" t="s">
        <v>361</v>
      </c>
      <c r="EL91" s="29" t="s">
        <v>361</v>
      </c>
      <c r="EM91" s="29" t="s">
        <v>361</v>
      </c>
      <c r="EN91" s="29" t="s">
        <v>361</v>
      </c>
      <c r="EO91" s="29" t="s">
        <v>361</v>
      </c>
      <c r="EP91" s="29" t="s">
        <v>361</v>
      </c>
      <c r="EQ91" s="29">
        <v>0.6</v>
      </c>
      <c r="ER91" s="29" t="s">
        <v>361</v>
      </c>
      <c r="ES91" s="29" t="s">
        <v>361</v>
      </c>
      <c r="ET91" s="29" t="s">
        <v>361</v>
      </c>
      <c r="EU91" s="29" t="s">
        <v>361</v>
      </c>
      <c r="EV91" s="29" t="s">
        <v>361</v>
      </c>
      <c r="EW91" s="29" t="s">
        <v>361</v>
      </c>
      <c r="EX91" s="29" t="s">
        <v>361</v>
      </c>
      <c r="EY91" s="29">
        <v>0.13500000000000001</v>
      </c>
      <c r="EZ91" s="29" t="s">
        <v>361</v>
      </c>
      <c r="FA91" s="16"/>
      <c r="FB91" s="29">
        <v>0.14099999999999999</v>
      </c>
      <c r="FC91" s="29" t="s">
        <v>361</v>
      </c>
      <c r="FD91" s="29">
        <v>0.54</v>
      </c>
      <c r="FE91" s="29">
        <v>0.17100000000000001</v>
      </c>
      <c r="FF91" s="29" t="s">
        <v>361</v>
      </c>
      <c r="FG91" s="29">
        <v>0.26400000000000001</v>
      </c>
      <c r="FI91" s="29">
        <v>10.36</v>
      </c>
      <c r="FJ91" s="29">
        <v>23.8</v>
      </c>
      <c r="FK91" s="29">
        <v>14.36</v>
      </c>
      <c r="FL91" s="29">
        <v>52</v>
      </c>
      <c r="FM91" s="29">
        <v>12.08</v>
      </c>
      <c r="FN91" s="29">
        <v>2.6</v>
      </c>
      <c r="FO91" s="29">
        <v>3.51</v>
      </c>
      <c r="FP91" s="29">
        <v>19.5</v>
      </c>
      <c r="FQ91" s="29">
        <v>14</v>
      </c>
      <c r="FR91" s="29">
        <v>3.14</v>
      </c>
      <c r="FS91" s="29">
        <v>0.90400000000000003</v>
      </c>
      <c r="FT91" s="29">
        <v>0.85</v>
      </c>
      <c r="FU91" s="29">
        <v>1.6</v>
      </c>
      <c r="FV91" s="29">
        <v>2.25</v>
      </c>
      <c r="FW91" s="29">
        <v>2.38</v>
      </c>
      <c r="FX91" s="29">
        <v>6</v>
      </c>
      <c r="FY91" s="29">
        <v>2.88</v>
      </c>
      <c r="FZ91" s="29">
        <v>2.9</v>
      </c>
      <c r="GA91" s="29">
        <v>14.2</v>
      </c>
      <c r="GB91" s="29">
        <v>1.32</v>
      </c>
      <c r="GC91" s="29">
        <v>1.92</v>
      </c>
      <c r="GD91" s="29">
        <v>23.3</v>
      </c>
      <c r="GE91" s="29">
        <v>5.34</v>
      </c>
      <c r="GF91" s="29">
        <v>2.38</v>
      </c>
      <c r="GG91" s="29">
        <v>0.90500000000000003</v>
      </c>
      <c r="GH91" s="29">
        <v>0.501</v>
      </c>
      <c r="GI91" s="29">
        <v>0.379</v>
      </c>
      <c r="GJ91" s="16"/>
      <c r="GK91" s="29" t="s">
        <v>361</v>
      </c>
      <c r="GL91" s="29" t="s">
        <v>361</v>
      </c>
      <c r="GM91" s="29">
        <v>0.106</v>
      </c>
      <c r="GN91" s="29">
        <v>0.16800000000000001</v>
      </c>
      <c r="GO91" s="29">
        <v>1.34</v>
      </c>
      <c r="GP91" s="29" t="s">
        <v>361</v>
      </c>
      <c r="GQ91" s="29" t="s">
        <v>361</v>
      </c>
      <c r="GR91" s="29" t="s">
        <v>361</v>
      </c>
      <c r="GS91" s="29" t="s">
        <v>361</v>
      </c>
      <c r="GT91" s="29" t="s">
        <v>361</v>
      </c>
      <c r="GU91" s="29">
        <v>0.13300000000000001</v>
      </c>
      <c r="GV91" s="29">
        <v>19.600000000000001</v>
      </c>
      <c r="GW91" s="29">
        <v>0.1</v>
      </c>
    </row>
    <row r="92" spans="1:205" x14ac:dyDescent="0.25">
      <c r="A92" t="s">
        <v>174</v>
      </c>
      <c r="B92" s="29" t="s">
        <v>361</v>
      </c>
      <c r="C92" s="29" t="s">
        <v>361</v>
      </c>
      <c r="D92" s="29" t="s">
        <v>361</v>
      </c>
      <c r="E92" s="29" t="s">
        <v>361</v>
      </c>
      <c r="F92" s="29" t="s">
        <v>361</v>
      </c>
      <c r="G92" s="29" t="s">
        <v>361</v>
      </c>
      <c r="H92" s="29" t="s">
        <v>361</v>
      </c>
      <c r="I92" s="29" t="s">
        <v>361</v>
      </c>
      <c r="J92" s="29">
        <v>0.13</v>
      </c>
      <c r="K92" s="29">
        <v>3.3000000000000002E-2</v>
      </c>
      <c r="L92" s="29" t="s">
        <v>361</v>
      </c>
      <c r="M92" s="29" t="s">
        <v>361</v>
      </c>
      <c r="N92" s="29" t="s">
        <v>361</v>
      </c>
      <c r="O92" s="29" t="s">
        <v>361</v>
      </c>
      <c r="P92" s="29" t="s">
        <v>361</v>
      </c>
      <c r="Q92" s="29" t="s">
        <v>361</v>
      </c>
      <c r="R92" s="29" t="s">
        <v>361</v>
      </c>
      <c r="S92" s="29" t="s">
        <v>361</v>
      </c>
      <c r="T92" s="29" t="s">
        <v>361</v>
      </c>
      <c r="U92" s="29" t="s">
        <v>361</v>
      </c>
      <c r="V92" s="16"/>
      <c r="W92" s="29" t="s">
        <v>361</v>
      </c>
      <c r="X92" s="29" t="s">
        <v>361</v>
      </c>
      <c r="Y92" s="29" t="s">
        <v>361</v>
      </c>
      <c r="Z92" s="29" t="s">
        <v>361</v>
      </c>
      <c r="AA92" s="29" t="s">
        <v>361</v>
      </c>
      <c r="AB92" s="29" t="s">
        <v>361</v>
      </c>
      <c r="AC92" s="29" t="s">
        <v>361</v>
      </c>
      <c r="AD92" s="29" t="s">
        <v>361</v>
      </c>
      <c r="AE92" s="29" t="s">
        <v>361</v>
      </c>
      <c r="AF92" s="29">
        <v>4.2000000000000003E-2</v>
      </c>
      <c r="AG92" s="29" t="s">
        <v>361</v>
      </c>
      <c r="AH92" s="29">
        <v>8.3000000000000004E-2</v>
      </c>
      <c r="AI92" s="29" t="s">
        <v>361</v>
      </c>
      <c r="AJ92" s="29" t="s">
        <v>361</v>
      </c>
      <c r="AK92" s="29">
        <v>3.2000000000000001E-2</v>
      </c>
      <c r="AL92" s="29" t="s">
        <v>361</v>
      </c>
      <c r="AM92" s="29" t="s">
        <v>361</v>
      </c>
      <c r="AN92" s="29">
        <v>6.9000000000000006E-2</v>
      </c>
      <c r="AO92" s="29" t="s">
        <v>361</v>
      </c>
      <c r="AP92" s="29" t="s">
        <v>361</v>
      </c>
      <c r="AQ92" s="29" t="s">
        <v>361</v>
      </c>
      <c r="AS92" s="29" t="s">
        <v>361</v>
      </c>
      <c r="AT92" s="29" t="s">
        <v>361</v>
      </c>
      <c r="AU92" s="29" t="s">
        <v>361</v>
      </c>
      <c r="AV92" s="29" t="s">
        <v>361</v>
      </c>
      <c r="AW92" s="29" t="s">
        <v>361</v>
      </c>
      <c r="AX92" s="29" t="s">
        <v>361</v>
      </c>
      <c r="AY92" s="29" t="s">
        <v>361</v>
      </c>
      <c r="AZ92" s="29" t="s">
        <v>361</v>
      </c>
      <c r="BA92" s="29" t="s">
        <v>361</v>
      </c>
      <c r="BB92" s="29" t="s">
        <v>361</v>
      </c>
      <c r="BC92" s="29" t="s">
        <v>361</v>
      </c>
      <c r="BD92" s="29">
        <v>4.9000000000000002E-2</v>
      </c>
      <c r="BE92" s="29" t="s">
        <v>361</v>
      </c>
      <c r="BF92" s="29" t="s">
        <v>361</v>
      </c>
      <c r="BG92" s="29" t="s">
        <v>361</v>
      </c>
      <c r="BH92" s="29" t="s">
        <v>361</v>
      </c>
      <c r="BI92" s="29" t="s">
        <v>361</v>
      </c>
      <c r="BJ92" s="29" t="s">
        <v>361</v>
      </c>
      <c r="BK92" s="29" t="s">
        <v>361</v>
      </c>
      <c r="BL92" s="29" t="s">
        <v>361</v>
      </c>
      <c r="BM92" s="29" t="s">
        <v>361</v>
      </c>
      <c r="BN92" s="29" t="s">
        <v>361</v>
      </c>
      <c r="BO92" s="29" t="s">
        <v>361</v>
      </c>
      <c r="BQ92" s="29" t="s">
        <v>361</v>
      </c>
      <c r="BR92" s="29" t="s">
        <v>361</v>
      </c>
      <c r="BS92" s="29" t="s">
        <v>361</v>
      </c>
      <c r="BT92" s="29" t="s">
        <v>361</v>
      </c>
      <c r="BU92" s="29" t="s">
        <v>361</v>
      </c>
      <c r="BV92" s="29">
        <v>0.06</v>
      </c>
      <c r="BW92" s="29" t="s">
        <v>361</v>
      </c>
      <c r="BX92" s="29">
        <v>0.96</v>
      </c>
      <c r="BY92" s="29" t="s">
        <v>361</v>
      </c>
      <c r="BZ92" s="29" t="s">
        <v>361</v>
      </c>
      <c r="CA92" s="29" t="s">
        <v>361</v>
      </c>
      <c r="CB92" s="29">
        <v>3.7999999999999999E-2</v>
      </c>
      <c r="CC92" s="29" t="s">
        <v>361</v>
      </c>
      <c r="CD92" s="29">
        <v>1.3</v>
      </c>
      <c r="CE92" s="29">
        <v>0.19</v>
      </c>
      <c r="CF92" s="29">
        <v>0.13</v>
      </c>
      <c r="CG92" s="29">
        <v>0.14000000000000001</v>
      </c>
      <c r="CH92" s="29">
        <v>3.7999999999999999E-2</v>
      </c>
      <c r="CI92" s="29">
        <v>0.12</v>
      </c>
      <c r="CJ92" s="29">
        <v>0.46</v>
      </c>
      <c r="CK92" s="29">
        <v>0.17</v>
      </c>
      <c r="CM92" s="29" t="s">
        <v>361</v>
      </c>
      <c r="CN92" s="29" t="s">
        <v>361</v>
      </c>
      <c r="CO92" s="29" t="s">
        <v>361</v>
      </c>
      <c r="CP92" s="29" t="s">
        <v>361</v>
      </c>
      <c r="CQ92" s="29" t="s">
        <v>361</v>
      </c>
      <c r="CR92" s="29" t="s">
        <v>361</v>
      </c>
      <c r="CS92" s="29" t="s">
        <v>361</v>
      </c>
      <c r="CT92" s="29" t="s">
        <v>361</v>
      </c>
      <c r="CU92" s="29" t="s">
        <v>361</v>
      </c>
      <c r="CV92" s="29" t="s">
        <v>361</v>
      </c>
      <c r="CW92" s="29" t="s">
        <v>361</v>
      </c>
      <c r="CX92" s="29" t="s">
        <v>361</v>
      </c>
      <c r="CY92" s="29" t="s">
        <v>361</v>
      </c>
      <c r="CZ92" s="29" t="s">
        <v>361</v>
      </c>
      <c r="DA92" s="29" t="s">
        <v>361</v>
      </c>
      <c r="DB92" s="29" t="s">
        <v>361</v>
      </c>
      <c r="DC92" s="29" t="s">
        <v>361</v>
      </c>
      <c r="DD92" s="29" t="s">
        <v>361</v>
      </c>
      <c r="DE92" s="29" t="s">
        <v>361</v>
      </c>
      <c r="DF92" s="29" t="s">
        <v>361</v>
      </c>
      <c r="DG92" s="29" t="s">
        <v>361</v>
      </c>
      <c r="DH92" s="29" t="s">
        <v>361</v>
      </c>
      <c r="DI92" s="29" t="s">
        <v>361</v>
      </c>
      <c r="DJ92" s="29" t="s">
        <v>361</v>
      </c>
      <c r="DK92" s="29" t="s">
        <v>361</v>
      </c>
      <c r="DL92" s="29" t="s">
        <v>361</v>
      </c>
      <c r="DM92" s="29" t="s">
        <v>361</v>
      </c>
      <c r="DN92" s="29" t="s">
        <v>361</v>
      </c>
      <c r="DO92" s="29" t="s">
        <v>361</v>
      </c>
      <c r="DP92" s="29" t="s">
        <v>361</v>
      </c>
      <c r="DQ92" s="29" t="s">
        <v>361</v>
      </c>
      <c r="DR92" s="29" t="s">
        <v>361</v>
      </c>
      <c r="DS92" s="16"/>
      <c r="DT92" s="29" t="s">
        <v>361</v>
      </c>
      <c r="DU92" s="29" t="s">
        <v>361</v>
      </c>
      <c r="DV92" s="29" t="s">
        <v>361</v>
      </c>
      <c r="DW92" s="29" t="s">
        <v>361</v>
      </c>
      <c r="DX92" s="29">
        <v>4.2000000000000003E-2</v>
      </c>
      <c r="DY92" s="29" t="s">
        <v>361</v>
      </c>
      <c r="DZ92" s="29" t="s">
        <v>361</v>
      </c>
      <c r="EA92" s="29" t="s">
        <v>361</v>
      </c>
      <c r="EB92" s="29" t="s">
        <v>361</v>
      </c>
      <c r="EC92" s="29" t="s">
        <v>361</v>
      </c>
      <c r="ED92" s="29" t="s">
        <v>361</v>
      </c>
      <c r="EE92" s="29" t="s">
        <v>361</v>
      </c>
      <c r="EF92" s="29">
        <v>8.3000000000000004E-2</v>
      </c>
      <c r="EG92" s="16"/>
      <c r="EH92" s="29" t="s">
        <v>361</v>
      </c>
      <c r="EI92" s="29">
        <v>3.4000000000000002E-2</v>
      </c>
      <c r="EJ92" s="29" t="s">
        <v>361</v>
      </c>
      <c r="EK92" s="29" t="s">
        <v>361</v>
      </c>
      <c r="EL92" s="29" t="s">
        <v>361</v>
      </c>
      <c r="EM92" s="29" t="s">
        <v>361</v>
      </c>
      <c r="EN92" s="29" t="s">
        <v>361</v>
      </c>
      <c r="EO92" s="29" t="s">
        <v>361</v>
      </c>
      <c r="EP92" s="29" t="s">
        <v>361</v>
      </c>
      <c r="EQ92" s="29">
        <v>0.24</v>
      </c>
      <c r="ER92" s="29" t="s">
        <v>361</v>
      </c>
      <c r="ES92" s="29" t="s">
        <v>361</v>
      </c>
      <c r="ET92" s="29" t="s">
        <v>361</v>
      </c>
      <c r="EU92" s="29" t="s">
        <v>361</v>
      </c>
      <c r="EV92" s="29" t="s">
        <v>361</v>
      </c>
      <c r="EW92" s="29" t="s">
        <v>361</v>
      </c>
      <c r="EX92" s="29" t="s">
        <v>361</v>
      </c>
      <c r="EY92" s="29">
        <v>2.5000000000000001E-2</v>
      </c>
      <c r="EZ92" s="29" t="s">
        <v>361</v>
      </c>
      <c r="FA92" s="16"/>
      <c r="FB92" s="29">
        <v>2.9000000000000001E-2</v>
      </c>
      <c r="FC92" s="29" t="s">
        <v>361</v>
      </c>
      <c r="FD92" s="29">
        <v>0.42</v>
      </c>
      <c r="FE92" s="29">
        <v>2.5999999999999999E-2</v>
      </c>
      <c r="FF92" s="29" t="s">
        <v>361</v>
      </c>
      <c r="FG92" s="29">
        <v>9.9000000000000005E-2</v>
      </c>
      <c r="FI92" s="29">
        <v>0.8</v>
      </c>
      <c r="FJ92" s="29">
        <v>1.6</v>
      </c>
      <c r="FK92" s="29">
        <v>0.92</v>
      </c>
      <c r="FL92" s="29">
        <v>2.5</v>
      </c>
      <c r="FM92" s="29">
        <v>0.75</v>
      </c>
      <c r="FN92" s="29">
        <v>0.21</v>
      </c>
      <c r="FO92" s="29">
        <v>0.43</v>
      </c>
      <c r="FP92" s="29">
        <v>1.6</v>
      </c>
      <c r="FQ92" s="29">
        <v>1.3</v>
      </c>
      <c r="FR92" s="29">
        <v>0.36</v>
      </c>
      <c r="FS92" s="29">
        <v>8.8999999999999996E-2</v>
      </c>
      <c r="FT92" s="29">
        <v>8.4000000000000005E-2</v>
      </c>
      <c r="FU92" s="29">
        <v>0.13</v>
      </c>
      <c r="FV92" s="29">
        <v>0.16</v>
      </c>
      <c r="FW92" s="29">
        <v>0.23</v>
      </c>
      <c r="FX92" s="29">
        <v>1.1000000000000001</v>
      </c>
      <c r="FY92" s="29">
        <v>0.36</v>
      </c>
      <c r="FZ92" s="29">
        <v>0.35</v>
      </c>
      <c r="GA92" s="29">
        <v>3.5</v>
      </c>
      <c r="GB92" s="29">
        <v>0.14000000000000001</v>
      </c>
      <c r="GC92" s="29">
        <v>0.25</v>
      </c>
      <c r="GD92" s="29">
        <v>1</v>
      </c>
      <c r="GE92" s="29">
        <v>0.49</v>
      </c>
      <c r="GF92" s="29">
        <v>0.31</v>
      </c>
      <c r="GG92" s="29">
        <v>0.09</v>
      </c>
      <c r="GH92" s="29">
        <v>6.2E-2</v>
      </c>
      <c r="GI92" s="29">
        <v>4.3999999999999997E-2</v>
      </c>
      <c r="GJ92" s="16"/>
      <c r="GK92" s="29" t="s">
        <v>361</v>
      </c>
      <c r="GL92" s="29" t="s">
        <v>361</v>
      </c>
      <c r="GM92" s="29">
        <v>3.1E-2</v>
      </c>
      <c r="GN92" s="29">
        <v>4.1000000000000002E-2</v>
      </c>
      <c r="GO92" s="29">
        <v>0.19</v>
      </c>
      <c r="GP92" s="29" t="s">
        <v>361</v>
      </c>
      <c r="GQ92" s="29" t="s">
        <v>361</v>
      </c>
      <c r="GR92" s="29" t="s">
        <v>361</v>
      </c>
      <c r="GS92" s="29" t="s">
        <v>361</v>
      </c>
      <c r="GT92" s="29" t="s">
        <v>361</v>
      </c>
      <c r="GU92" s="29">
        <v>0.04</v>
      </c>
      <c r="GV92" s="29">
        <v>1.9</v>
      </c>
      <c r="GW92" s="29">
        <v>1.9E-2</v>
      </c>
    </row>
    <row r="93" spans="1:205" x14ac:dyDescent="0.25">
      <c r="A93" t="s">
        <v>175</v>
      </c>
      <c r="B93" s="29" t="s">
        <v>361</v>
      </c>
      <c r="C93" s="29" t="s">
        <v>361</v>
      </c>
      <c r="D93" s="29" t="s">
        <v>361</v>
      </c>
      <c r="E93" s="29" t="s">
        <v>361</v>
      </c>
      <c r="F93" s="29" t="s">
        <v>361</v>
      </c>
      <c r="G93" s="29" t="s">
        <v>361</v>
      </c>
      <c r="H93" s="29" t="s">
        <v>361</v>
      </c>
      <c r="I93" s="29" t="s">
        <v>361</v>
      </c>
      <c r="J93" s="29">
        <v>1.62</v>
      </c>
      <c r="K93" s="29">
        <v>0.23499999999999999</v>
      </c>
      <c r="L93" s="29" t="s">
        <v>361</v>
      </c>
      <c r="M93" s="29" t="s">
        <v>361</v>
      </c>
      <c r="N93" s="29" t="s">
        <v>361</v>
      </c>
      <c r="O93" s="29" t="s">
        <v>361</v>
      </c>
      <c r="P93" s="29" t="s">
        <v>361</v>
      </c>
      <c r="Q93" s="29" t="s">
        <v>361</v>
      </c>
      <c r="R93" s="29" t="s">
        <v>361</v>
      </c>
      <c r="S93" s="29" t="s">
        <v>361</v>
      </c>
      <c r="T93" s="29" t="s">
        <v>361</v>
      </c>
      <c r="U93" s="29" t="s">
        <v>361</v>
      </c>
      <c r="V93" s="16"/>
      <c r="W93" s="29" t="s">
        <v>361</v>
      </c>
      <c r="X93" s="29" t="s">
        <v>361</v>
      </c>
      <c r="Y93" s="29" t="s">
        <v>361</v>
      </c>
      <c r="Z93" s="29" t="s">
        <v>361</v>
      </c>
      <c r="AA93" s="29" t="s">
        <v>361</v>
      </c>
      <c r="AB93" s="29" t="s">
        <v>361</v>
      </c>
      <c r="AC93" s="29" t="s">
        <v>361</v>
      </c>
      <c r="AD93" s="29" t="s">
        <v>361</v>
      </c>
      <c r="AE93" s="29" t="s">
        <v>361</v>
      </c>
      <c r="AF93" s="29">
        <v>0.16900000000000001</v>
      </c>
      <c r="AG93" s="29" t="s">
        <v>361</v>
      </c>
      <c r="AH93" s="29">
        <v>0.41</v>
      </c>
      <c r="AI93" s="29" t="s">
        <v>361</v>
      </c>
      <c r="AJ93" s="29" t="s">
        <v>361</v>
      </c>
      <c r="AK93" s="29">
        <v>0.13300000000000001</v>
      </c>
      <c r="AL93" s="29" t="s">
        <v>361</v>
      </c>
      <c r="AM93" s="29" t="s">
        <v>361</v>
      </c>
      <c r="AN93" s="29">
        <v>0.36</v>
      </c>
      <c r="AO93" s="29" t="s">
        <v>361</v>
      </c>
      <c r="AP93" s="29" t="s">
        <v>361</v>
      </c>
      <c r="AQ93" s="29" t="s">
        <v>361</v>
      </c>
      <c r="AS93" s="29" t="s">
        <v>361</v>
      </c>
      <c r="AT93" s="29" t="s">
        <v>361</v>
      </c>
      <c r="AU93" s="29" t="s">
        <v>361</v>
      </c>
      <c r="AV93" s="29" t="s">
        <v>361</v>
      </c>
      <c r="AW93" s="29" t="s">
        <v>361</v>
      </c>
      <c r="AX93" s="29" t="s">
        <v>361</v>
      </c>
      <c r="AY93" s="29" t="s">
        <v>361</v>
      </c>
      <c r="AZ93" s="29" t="s">
        <v>361</v>
      </c>
      <c r="BA93" s="29" t="s">
        <v>361</v>
      </c>
      <c r="BB93" s="29" t="s">
        <v>361</v>
      </c>
      <c r="BC93" s="29" t="s">
        <v>361</v>
      </c>
      <c r="BD93" s="29">
        <v>1.1200000000000001</v>
      </c>
      <c r="BE93" s="29" t="s">
        <v>361</v>
      </c>
      <c r="BF93" s="29" t="s">
        <v>361</v>
      </c>
      <c r="BG93" s="29" t="s">
        <v>361</v>
      </c>
      <c r="BH93" s="29" t="s">
        <v>361</v>
      </c>
      <c r="BI93" s="29" t="s">
        <v>361</v>
      </c>
      <c r="BJ93" s="29" t="s">
        <v>361</v>
      </c>
      <c r="BK93" s="29" t="s">
        <v>361</v>
      </c>
      <c r="BL93" s="29" t="s">
        <v>361</v>
      </c>
      <c r="BM93" s="29" t="s">
        <v>361</v>
      </c>
      <c r="BN93" s="29" t="s">
        <v>361</v>
      </c>
      <c r="BO93" s="29" t="s">
        <v>361</v>
      </c>
      <c r="BQ93" s="29" t="s">
        <v>361</v>
      </c>
      <c r="BR93" s="29" t="s">
        <v>361</v>
      </c>
      <c r="BS93" s="29" t="s">
        <v>361</v>
      </c>
      <c r="BT93" s="29" t="s">
        <v>361</v>
      </c>
      <c r="BU93" s="29" t="s">
        <v>361</v>
      </c>
      <c r="BV93" s="29">
        <v>1.55</v>
      </c>
      <c r="BW93" s="29">
        <v>0.314</v>
      </c>
      <c r="BX93" s="29">
        <v>50.3</v>
      </c>
      <c r="BY93" s="29" t="s">
        <v>361</v>
      </c>
      <c r="BZ93" s="29" t="s">
        <v>361</v>
      </c>
      <c r="CA93" s="29" t="s">
        <v>361</v>
      </c>
      <c r="CB93" s="29">
        <v>1.032</v>
      </c>
      <c r="CC93" s="29">
        <v>0.2</v>
      </c>
      <c r="CD93" s="29">
        <v>4.82</v>
      </c>
      <c r="CE93" s="29">
        <v>10.3</v>
      </c>
      <c r="CF93" s="29">
        <v>5.47</v>
      </c>
      <c r="CG93" s="29">
        <v>6.02</v>
      </c>
      <c r="CH93" s="29">
        <v>1.0409999999999999</v>
      </c>
      <c r="CI93" s="29">
        <v>5.61</v>
      </c>
      <c r="CJ93" s="29">
        <v>12.2</v>
      </c>
      <c r="CK93" s="29">
        <v>7.37</v>
      </c>
      <c r="CM93" s="29" t="s">
        <v>361</v>
      </c>
      <c r="CN93" s="29" t="s">
        <v>361</v>
      </c>
      <c r="CO93" s="29" t="s">
        <v>361</v>
      </c>
      <c r="CP93" s="29" t="s">
        <v>361</v>
      </c>
      <c r="CQ93" s="29" t="s">
        <v>361</v>
      </c>
      <c r="CR93" s="29" t="s">
        <v>361</v>
      </c>
      <c r="CS93" s="29" t="s">
        <v>361</v>
      </c>
      <c r="CT93" s="29" t="s">
        <v>361</v>
      </c>
      <c r="CU93" s="29" t="s">
        <v>361</v>
      </c>
      <c r="CV93" s="29" t="s">
        <v>361</v>
      </c>
      <c r="CW93" s="29" t="s">
        <v>361</v>
      </c>
      <c r="CX93" s="29" t="s">
        <v>361</v>
      </c>
      <c r="CY93" s="29" t="s">
        <v>361</v>
      </c>
      <c r="CZ93" s="29" t="s">
        <v>361</v>
      </c>
      <c r="DA93" s="29" t="s">
        <v>361</v>
      </c>
      <c r="DB93" s="29" t="s">
        <v>361</v>
      </c>
      <c r="DC93" s="29" t="s">
        <v>361</v>
      </c>
      <c r="DD93" s="29" t="s">
        <v>361</v>
      </c>
      <c r="DE93" s="29" t="s">
        <v>361</v>
      </c>
      <c r="DF93" s="29" t="s">
        <v>361</v>
      </c>
      <c r="DG93" s="29" t="s">
        <v>361</v>
      </c>
      <c r="DH93" s="29" t="s">
        <v>361</v>
      </c>
      <c r="DI93" s="29" t="s">
        <v>361</v>
      </c>
      <c r="DJ93" s="29" t="s">
        <v>361</v>
      </c>
      <c r="DK93" s="29" t="s">
        <v>361</v>
      </c>
      <c r="DL93" s="29" t="s">
        <v>361</v>
      </c>
      <c r="DM93" s="29" t="s">
        <v>361</v>
      </c>
      <c r="DN93" s="29" t="s">
        <v>361</v>
      </c>
      <c r="DO93" s="29" t="s">
        <v>361</v>
      </c>
      <c r="DP93" s="29" t="s">
        <v>361</v>
      </c>
      <c r="DQ93" s="29" t="s">
        <v>361</v>
      </c>
      <c r="DR93" s="29" t="s">
        <v>361</v>
      </c>
      <c r="DS93" s="16"/>
      <c r="DT93" s="29" t="s">
        <v>361</v>
      </c>
      <c r="DU93" s="29" t="s">
        <v>361</v>
      </c>
      <c r="DV93" s="29" t="s">
        <v>361</v>
      </c>
      <c r="DW93" s="29" t="s">
        <v>361</v>
      </c>
      <c r="DX93" s="29">
        <v>0.24299999999999999</v>
      </c>
      <c r="DY93" s="29" t="s">
        <v>361</v>
      </c>
      <c r="DZ93" s="29" t="s">
        <v>361</v>
      </c>
      <c r="EA93" s="29" t="s">
        <v>361</v>
      </c>
      <c r="EB93" s="29" t="s">
        <v>361</v>
      </c>
      <c r="EC93" s="29" t="s">
        <v>361</v>
      </c>
      <c r="ED93" s="29" t="s">
        <v>361</v>
      </c>
      <c r="EE93" s="29" t="s">
        <v>361</v>
      </c>
      <c r="EF93" s="29">
        <v>1.8</v>
      </c>
      <c r="EG93" s="16"/>
      <c r="EH93" s="29" t="s">
        <v>361</v>
      </c>
      <c r="EI93" s="29" t="s">
        <v>361</v>
      </c>
      <c r="EJ93" s="29" t="s">
        <v>361</v>
      </c>
      <c r="EK93" s="29" t="s">
        <v>361</v>
      </c>
      <c r="EL93" s="29" t="s">
        <v>361</v>
      </c>
      <c r="EM93" s="29" t="s">
        <v>361</v>
      </c>
      <c r="EN93" s="29" t="s">
        <v>361</v>
      </c>
      <c r="EO93" s="29" t="s">
        <v>361</v>
      </c>
      <c r="EP93" s="29" t="s">
        <v>361</v>
      </c>
      <c r="EQ93" s="29">
        <v>0.39</v>
      </c>
      <c r="ER93" s="29" t="s">
        <v>361</v>
      </c>
      <c r="ES93" s="29" t="s">
        <v>361</v>
      </c>
      <c r="ET93" s="29" t="s">
        <v>361</v>
      </c>
      <c r="EU93" s="29" t="s">
        <v>361</v>
      </c>
      <c r="EV93" s="29" t="s">
        <v>361</v>
      </c>
      <c r="EW93" s="29" t="s">
        <v>361</v>
      </c>
      <c r="EX93" s="29" t="s">
        <v>361</v>
      </c>
      <c r="EY93" s="29">
        <v>0.11600000000000001</v>
      </c>
      <c r="EZ93" s="29" t="s">
        <v>361</v>
      </c>
      <c r="FA93" s="16"/>
      <c r="FB93" s="29">
        <v>0.23300000000000001</v>
      </c>
      <c r="FC93" s="29" t="s">
        <v>361</v>
      </c>
      <c r="FD93" s="29">
        <v>0.68</v>
      </c>
      <c r="FE93" s="29">
        <v>0.29599999999999999</v>
      </c>
      <c r="FF93" s="29" t="s">
        <v>361</v>
      </c>
      <c r="FG93" s="29">
        <v>0.82</v>
      </c>
      <c r="FI93" s="29">
        <v>17</v>
      </c>
      <c r="FJ93" s="29">
        <v>40.9</v>
      </c>
      <c r="FK93" s="29">
        <v>22.4</v>
      </c>
      <c r="FL93" s="29">
        <v>95</v>
      </c>
      <c r="FM93" s="29">
        <v>33.1</v>
      </c>
      <c r="FN93" s="29">
        <v>1.1479999999999999</v>
      </c>
      <c r="FO93" s="29">
        <v>6.13</v>
      </c>
      <c r="FP93" s="29">
        <v>28.9</v>
      </c>
      <c r="FQ93" s="29">
        <v>21.3</v>
      </c>
      <c r="FR93" s="29">
        <v>2.13</v>
      </c>
      <c r="FS93" s="29">
        <v>0.499</v>
      </c>
      <c r="FT93" s="29">
        <v>0.44600000000000001</v>
      </c>
      <c r="FU93" s="29">
        <v>3.14</v>
      </c>
      <c r="FV93" s="29">
        <v>1.02</v>
      </c>
      <c r="FW93" s="29">
        <v>1.26</v>
      </c>
      <c r="FX93" s="29">
        <v>5.5</v>
      </c>
      <c r="FY93" s="29">
        <v>3.6</v>
      </c>
      <c r="FZ93" s="29">
        <v>1.64</v>
      </c>
      <c r="GA93" s="29">
        <v>8.4</v>
      </c>
      <c r="GB93" s="29">
        <v>3.18</v>
      </c>
      <c r="GC93" s="29">
        <v>2.35</v>
      </c>
      <c r="GD93" s="29">
        <v>106.1</v>
      </c>
      <c r="GE93" s="29">
        <v>22.9</v>
      </c>
      <c r="GF93" s="29">
        <v>3.93</v>
      </c>
      <c r="GG93" s="29">
        <v>1.72</v>
      </c>
      <c r="GH93" s="29">
        <v>0.71599999999999997</v>
      </c>
      <c r="GI93" s="29">
        <v>0.47699999999999998</v>
      </c>
      <c r="GJ93" s="16"/>
      <c r="GK93" s="29" t="s">
        <v>361</v>
      </c>
      <c r="GL93" s="29" t="s">
        <v>361</v>
      </c>
      <c r="GM93" s="29">
        <v>0.114</v>
      </c>
      <c r="GN93" s="29">
        <v>0.109</v>
      </c>
      <c r="GO93" s="29">
        <v>1.29</v>
      </c>
      <c r="GP93" s="29" t="s">
        <v>361</v>
      </c>
      <c r="GQ93" s="29" t="s">
        <v>361</v>
      </c>
      <c r="GR93" s="29" t="s">
        <v>361</v>
      </c>
      <c r="GS93" s="29" t="s">
        <v>361</v>
      </c>
      <c r="GT93" s="29" t="s">
        <v>361</v>
      </c>
      <c r="GU93" s="29">
        <v>0.315</v>
      </c>
      <c r="GV93" s="29">
        <v>19.399999999999999</v>
      </c>
      <c r="GW93" s="29">
        <v>0.114</v>
      </c>
    </row>
    <row r="94" spans="1:205" x14ac:dyDescent="0.25">
      <c r="A94" t="s">
        <v>176</v>
      </c>
      <c r="B94" s="29" t="s">
        <v>361</v>
      </c>
      <c r="C94" s="29" t="s">
        <v>361</v>
      </c>
      <c r="D94" s="29" t="s">
        <v>361</v>
      </c>
      <c r="E94" s="29" t="s">
        <v>361</v>
      </c>
      <c r="F94" s="29" t="s">
        <v>361</v>
      </c>
      <c r="G94" s="29" t="s">
        <v>361</v>
      </c>
      <c r="H94" s="29" t="s">
        <v>361</v>
      </c>
      <c r="I94" s="29" t="s">
        <v>361</v>
      </c>
      <c r="J94" s="29">
        <v>0.12</v>
      </c>
      <c r="K94" s="29">
        <v>3.1E-2</v>
      </c>
      <c r="L94" s="29" t="s">
        <v>361</v>
      </c>
      <c r="M94" s="29" t="s">
        <v>361</v>
      </c>
      <c r="N94" s="29" t="s">
        <v>361</v>
      </c>
      <c r="O94" s="29" t="s">
        <v>361</v>
      </c>
      <c r="P94" s="29" t="s">
        <v>361</v>
      </c>
      <c r="Q94" s="29" t="s">
        <v>361</v>
      </c>
      <c r="R94" s="29" t="s">
        <v>361</v>
      </c>
      <c r="S94" s="29" t="s">
        <v>361</v>
      </c>
      <c r="T94" s="29" t="s">
        <v>361</v>
      </c>
      <c r="U94" s="29" t="s">
        <v>361</v>
      </c>
      <c r="V94" s="16"/>
      <c r="W94" s="29" t="s">
        <v>361</v>
      </c>
      <c r="X94" s="29" t="s">
        <v>361</v>
      </c>
      <c r="Y94" s="29" t="s">
        <v>361</v>
      </c>
      <c r="Z94" s="29" t="s">
        <v>361</v>
      </c>
      <c r="AA94" s="29" t="s">
        <v>361</v>
      </c>
      <c r="AB94" s="29" t="s">
        <v>361</v>
      </c>
      <c r="AC94" s="29" t="s">
        <v>361</v>
      </c>
      <c r="AD94" s="29" t="s">
        <v>361</v>
      </c>
      <c r="AE94" s="29" t="s">
        <v>361</v>
      </c>
      <c r="AF94" s="29">
        <v>3.5999999999999997E-2</v>
      </c>
      <c r="AG94" s="29" t="s">
        <v>361</v>
      </c>
      <c r="AH94" s="29">
        <v>0.16</v>
      </c>
      <c r="AI94" s="29" t="s">
        <v>361</v>
      </c>
      <c r="AJ94" s="29" t="s">
        <v>361</v>
      </c>
      <c r="AK94" s="29">
        <v>2.4E-2</v>
      </c>
      <c r="AL94" s="29" t="s">
        <v>361</v>
      </c>
      <c r="AM94" s="29" t="s">
        <v>361</v>
      </c>
      <c r="AN94" s="29">
        <v>0.2</v>
      </c>
      <c r="AO94" s="29" t="s">
        <v>361</v>
      </c>
      <c r="AP94" s="29" t="s">
        <v>361</v>
      </c>
      <c r="AQ94" s="29" t="s">
        <v>361</v>
      </c>
      <c r="AS94" s="29" t="s">
        <v>361</v>
      </c>
      <c r="AT94" s="29" t="s">
        <v>361</v>
      </c>
      <c r="AU94" s="29" t="s">
        <v>361</v>
      </c>
      <c r="AV94" s="29" t="s">
        <v>361</v>
      </c>
      <c r="AW94" s="29" t="s">
        <v>361</v>
      </c>
      <c r="AX94" s="29" t="s">
        <v>361</v>
      </c>
      <c r="AY94" s="29" t="s">
        <v>361</v>
      </c>
      <c r="AZ94" s="29" t="s">
        <v>361</v>
      </c>
      <c r="BA94" s="29" t="s">
        <v>361</v>
      </c>
      <c r="BB94" s="29" t="s">
        <v>361</v>
      </c>
      <c r="BC94" s="29" t="s">
        <v>361</v>
      </c>
      <c r="BD94" s="29">
        <v>0.15</v>
      </c>
      <c r="BE94" s="29" t="s">
        <v>361</v>
      </c>
      <c r="BF94" s="29" t="s">
        <v>361</v>
      </c>
      <c r="BG94" s="29" t="s">
        <v>361</v>
      </c>
      <c r="BH94" s="29" t="s">
        <v>361</v>
      </c>
      <c r="BI94" s="29" t="s">
        <v>361</v>
      </c>
      <c r="BJ94" s="29" t="s">
        <v>361</v>
      </c>
      <c r="BK94" s="29" t="s">
        <v>361</v>
      </c>
      <c r="BL94" s="29" t="s">
        <v>361</v>
      </c>
      <c r="BM94" s="29" t="s">
        <v>361</v>
      </c>
      <c r="BN94" s="29" t="s">
        <v>361</v>
      </c>
      <c r="BO94" s="29" t="s">
        <v>361</v>
      </c>
      <c r="BQ94" s="29" t="s">
        <v>361</v>
      </c>
      <c r="BR94" s="29" t="s">
        <v>361</v>
      </c>
      <c r="BS94" s="29" t="s">
        <v>361</v>
      </c>
      <c r="BT94" s="29" t="s">
        <v>361</v>
      </c>
      <c r="BU94" s="29" t="s">
        <v>361</v>
      </c>
      <c r="BV94" s="29">
        <v>0.15</v>
      </c>
      <c r="BW94" s="29">
        <v>3.6999999999999998E-2</v>
      </c>
      <c r="BX94" s="29">
        <v>3.1</v>
      </c>
      <c r="BY94" s="29" t="s">
        <v>361</v>
      </c>
      <c r="BZ94" s="29" t="s">
        <v>361</v>
      </c>
      <c r="CA94" s="29" t="s">
        <v>361</v>
      </c>
      <c r="CB94" s="29">
        <v>7.4999999999999997E-2</v>
      </c>
      <c r="CC94" s="29">
        <v>3.6999999999999998E-2</v>
      </c>
      <c r="CD94" s="29">
        <v>0.48</v>
      </c>
      <c r="CE94" s="29">
        <v>0.65</v>
      </c>
      <c r="CF94" s="29">
        <v>0.27</v>
      </c>
      <c r="CG94" s="29">
        <v>0.36</v>
      </c>
      <c r="CH94" s="29">
        <v>9.9000000000000005E-2</v>
      </c>
      <c r="CI94" s="29">
        <v>0.38</v>
      </c>
      <c r="CJ94" s="29">
        <v>1.4</v>
      </c>
      <c r="CK94" s="29">
        <v>0.38</v>
      </c>
      <c r="CM94" s="29" t="s">
        <v>361</v>
      </c>
      <c r="CN94" s="29" t="s">
        <v>361</v>
      </c>
      <c r="CO94" s="29" t="s">
        <v>361</v>
      </c>
      <c r="CP94" s="29" t="s">
        <v>361</v>
      </c>
      <c r="CQ94" s="29" t="s">
        <v>361</v>
      </c>
      <c r="CR94" s="29" t="s">
        <v>361</v>
      </c>
      <c r="CS94" s="29" t="s">
        <v>361</v>
      </c>
      <c r="CT94" s="29" t="s">
        <v>361</v>
      </c>
      <c r="CU94" s="29" t="s">
        <v>361</v>
      </c>
      <c r="CV94" s="29" t="s">
        <v>361</v>
      </c>
      <c r="CW94" s="29" t="s">
        <v>361</v>
      </c>
      <c r="CX94" s="29" t="s">
        <v>361</v>
      </c>
      <c r="CY94" s="29" t="s">
        <v>361</v>
      </c>
      <c r="CZ94" s="29" t="s">
        <v>361</v>
      </c>
      <c r="DA94" s="29" t="s">
        <v>361</v>
      </c>
      <c r="DB94" s="29" t="s">
        <v>361</v>
      </c>
      <c r="DC94" s="29" t="s">
        <v>361</v>
      </c>
      <c r="DD94" s="29" t="s">
        <v>361</v>
      </c>
      <c r="DE94" s="29" t="s">
        <v>361</v>
      </c>
      <c r="DF94" s="29" t="s">
        <v>361</v>
      </c>
      <c r="DG94" s="29" t="s">
        <v>361</v>
      </c>
      <c r="DH94" s="29" t="s">
        <v>361</v>
      </c>
      <c r="DI94" s="29" t="s">
        <v>361</v>
      </c>
      <c r="DJ94" s="29" t="s">
        <v>361</v>
      </c>
      <c r="DK94" s="29" t="s">
        <v>361</v>
      </c>
      <c r="DL94" s="29" t="s">
        <v>361</v>
      </c>
      <c r="DM94" s="29" t="s">
        <v>361</v>
      </c>
      <c r="DN94" s="29" t="s">
        <v>361</v>
      </c>
      <c r="DO94" s="29" t="s">
        <v>361</v>
      </c>
      <c r="DP94" s="29" t="s">
        <v>361</v>
      </c>
      <c r="DQ94" s="29" t="s">
        <v>361</v>
      </c>
      <c r="DR94" s="29" t="s">
        <v>361</v>
      </c>
      <c r="DS94" s="16"/>
      <c r="DT94" s="29" t="s">
        <v>361</v>
      </c>
      <c r="DU94" s="29" t="s">
        <v>361</v>
      </c>
      <c r="DV94" s="29" t="s">
        <v>361</v>
      </c>
      <c r="DW94" s="29" t="s">
        <v>361</v>
      </c>
      <c r="DX94" s="29">
        <v>3.5999999999999997E-2</v>
      </c>
      <c r="DY94" s="29" t="s">
        <v>361</v>
      </c>
      <c r="DZ94" s="29" t="s">
        <v>361</v>
      </c>
      <c r="EA94" s="29" t="s">
        <v>361</v>
      </c>
      <c r="EB94" s="29" t="s">
        <v>361</v>
      </c>
      <c r="EC94" s="29" t="s">
        <v>361</v>
      </c>
      <c r="ED94" s="29" t="s">
        <v>361</v>
      </c>
      <c r="EE94" s="29" t="s">
        <v>361</v>
      </c>
      <c r="EF94" s="29">
        <v>0.17</v>
      </c>
      <c r="EG94" s="16"/>
      <c r="EH94" s="29" t="s">
        <v>361</v>
      </c>
      <c r="EI94" s="29" t="s">
        <v>361</v>
      </c>
      <c r="EJ94" s="29" t="s">
        <v>361</v>
      </c>
      <c r="EK94" s="29" t="s">
        <v>361</v>
      </c>
      <c r="EL94" s="29" t="s">
        <v>361</v>
      </c>
      <c r="EM94" s="29" t="s">
        <v>361</v>
      </c>
      <c r="EN94" s="29" t="s">
        <v>361</v>
      </c>
      <c r="EO94" s="29" t="s">
        <v>361</v>
      </c>
      <c r="EP94" s="29" t="s">
        <v>361</v>
      </c>
      <c r="EQ94" s="29">
        <v>0.16</v>
      </c>
      <c r="ER94" s="29" t="s">
        <v>361</v>
      </c>
      <c r="ES94" s="29" t="s">
        <v>361</v>
      </c>
      <c r="ET94" s="29" t="s">
        <v>361</v>
      </c>
      <c r="EU94" s="29" t="s">
        <v>361</v>
      </c>
      <c r="EV94" s="29" t="s">
        <v>361</v>
      </c>
      <c r="EW94" s="29" t="s">
        <v>361</v>
      </c>
      <c r="EX94" s="29" t="s">
        <v>361</v>
      </c>
      <c r="EY94" s="29">
        <v>2.5000000000000001E-2</v>
      </c>
      <c r="EZ94" s="29" t="s">
        <v>361</v>
      </c>
      <c r="FA94" s="16"/>
      <c r="FB94" s="29">
        <v>4.5999999999999999E-2</v>
      </c>
      <c r="FC94" s="29" t="s">
        <v>361</v>
      </c>
      <c r="FD94" s="29">
        <v>0.35</v>
      </c>
      <c r="FE94" s="29">
        <v>4.1000000000000002E-2</v>
      </c>
      <c r="FF94" s="29" t="s">
        <v>361</v>
      </c>
      <c r="FG94" s="29">
        <v>0.31</v>
      </c>
      <c r="FI94" s="29">
        <v>1.3</v>
      </c>
      <c r="FJ94" s="29">
        <v>2.9</v>
      </c>
      <c r="FK94" s="29">
        <v>1.5</v>
      </c>
      <c r="FL94" s="29">
        <v>5.8</v>
      </c>
      <c r="FM94" s="29">
        <v>1.7</v>
      </c>
      <c r="FN94" s="29">
        <v>9.8000000000000004E-2</v>
      </c>
      <c r="FO94" s="29">
        <v>0.69</v>
      </c>
      <c r="FP94" s="29">
        <v>2.5</v>
      </c>
      <c r="FQ94" s="29">
        <v>1.9</v>
      </c>
      <c r="FR94" s="29">
        <v>0.18</v>
      </c>
      <c r="FS94" s="29">
        <v>6.0999999999999999E-2</v>
      </c>
      <c r="FT94" s="29">
        <v>4.9000000000000002E-2</v>
      </c>
      <c r="FU94" s="29">
        <v>0.26</v>
      </c>
      <c r="FV94" s="29">
        <v>0.11</v>
      </c>
      <c r="FW94" s="29">
        <v>0.11</v>
      </c>
      <c r="FX94" s="29">
        <v>0.92</v>
      </c>
      <c r="FY94" s="29">
        <v>0.42</v>
      </c>
      <c r="FZ94" s="29">
        <v>0.28000000000000003</v>
      </c>
      <c r="GA94" s="29">
        <v>1.3</v>
      </c>
      <c r="GB94" s="29">
        <v>0.2</v>
      </c>
      <c r="GC94" s="29">
        <v>0.33</v>
      </c>
      <c r="GD94" s="29">
        <v>3.4</v>
      </c>
      <c r="GE94" s="29">
        <v>2.1</v>
      </c>
      <c r="GF94" s="29">
        <v>0.5</v>
      </c>
      <c r="GG94" s="29">
        <v>0.18</v>
      </c>
      <c r="GH94" s="29">
        <v>7.1999999999999995E-2</v>
      </c>
      <c r="GI94" s="29">
        <v>5.5E-2</v>
      </c>
      <c r="GJ94" s="16"/>
      <c r="GK94" s="29" t="s">
        <v>361</v>
      </c>
      <c r="GL94" s="29" t="s">
        <v>361</v>
      </c>
      <c r="GM94" s="29">
        <v>2.9000000000000001E-2</v>
      </c>
      <c r="GN94" s="29">
        <v>2.8000000000000001E-2</v>
      </c>
      <c r="GO94" s="29">
        <v>0.17</v>
      </c>
      <c r="GP94" s="29" t="s">
        <v>361</v>
      </c>
      <c r="GQ94" s="29" t="s">
        <v>361</v>
      </c>
      <c r="GR94" s="29" t="s">
        <v>361</v>
      </c>
      <c r="GS94" s="29" t="s">
        <v>361</v>
      </c>
      <c r="GT94" s="29" t="s">
        <v>361</v>
      </c>
      <c r="GU94" s="29">
        <v>8.4000000000000005E-2</v>
      </c>
      <c r="GV94" s="29">
        <v>1.8</v>
      </c>
      <c r="GW94" s="29">
        <v>0.03</v>
      </c>
    </row>
    <row r="95" spans="1:205" x14ac:dyDescent="0.25">
      <c r="A95" t="s">
        <v>177</v>
      </c>
      <c r="B95" s="29" t="s">
        <v>361</v>
      </c>
      <c r="C95" s="29" t="s">
        <v>361</v>
      </c>
      <c r="D95" s="29" t="s">
        <v>361</v>
      </c>
      <c r="E95" s="29" t="s">
        <v>361</v>
      </c>
      <c r="F95" s="29" t="s">
        <v>361</v>
      </c>
      <c r="G95" s="29" t="s">
        <v>361</v>
      </c>
      <c r="H95" s="29" t="s">
        <v>361</v>
      </c>
      <c r="I95" s="29" t="s">
        <v>361</v>
      </c>
      <c r="J95" s="29">
        <v>0.32700000000000001</v>
      </c>
      <c r="K95" s="29" t="s">
        <v>361</v>
      </c>
      <c r="L95" s="29" t="s">
        <v>361</v>
      </c>
      <c r="M95" s="29" t="s">
        <v>361</v>
      </c>
      <c r="N95" s="29" t="s">
        <v>361</v>
      </c>
      <c r="O95" s="29" t="s">
        <v>361</v>
      </c>
      <c r="P95" s="29" t="s">
        <v>361</v>
      </c>
      <c r="Q95" s="29" t="s">
        <v>361</v>
      </c>
      <c r="R95" s="29" t="s">
        <v>361</v>
      </c>
      <c r="S95" s="29" t="s">
        <v>361</v>
      </c>
      <c r="T95" s="29" t="s">
        <v>361</v>
      </c>
      <c r="U95" s="29" t="s">
        <v>361</v>
      </c>
      <c r="V95" s="16"/>
      <c r="W95" s="29" t="s">
        <v>361</v>
      </c>
      <c r="X95" s="29" t="s">
        <v>361</v>
      </c>
      <c r="Y95" s="29" t="s">
        <v>361</v>
      </c>
      <c r="Z95" s="29" t="s">
        <v>361</v>
      </c>
      <c r="AA95" s="29" t="s">
        <v>361</v>
      </c>
      <c r="AB95" s="29" t="s">
        <v>361</v>
      </c>
      <c r="AC95" s="29" t="s">
        <v>361</v>
      </c>
      <c r="AD95" s="29" t="s">
        <v>361</v>
      </c>
      <c r="AE95" s="29" t="s">
        <v>361</v>
      </c>
      <c r="AF95" s="29" t="s">
        <v>361</v>
      </c>
      <c r="AG95" s="29" t="s">
        <v>361</v>
      </c>
      <c r="AH95" s="29" t="s">
        <v>361</v>
      </c>
      <c r="AI95" s="29" t="s">
        <v>361</v>
      </c>
      <c r="AJ95" s="29" t="s">
        <v>361</v>
      </c>
      <c r="AK95" s="29" t="s">
        <v>361</v>
      </c>
      <c r="AL95" s="29" t="s">
        <v>361</v>
      </c>
      <c r="AM95" s="29" t="s">
        <v>361</v>
      </c>
      <c r="AN95" s="29" t="s">
        <v>361</v>
      </c>
      <c r="AO95" s="29" t="s">
        <v>361</v>
      </c>
      <c r="AP95" s="29" t="s">
        <v>361</v>
      </c>
      <c r="AQ95" s="29" t="s">
        <v>361</v>
      </c>
      <c r="AS95" s="29" t="s">
        <v>361</v>
      </c>
      <c r="AT95" s="29" t="s">
        <v>361</v>
      </c>
      <c r="AU95" s="29" t="s">
        <v>361</v>
      </c>
      <c r="AV95" s="29" t="s">
        <v>361</v>
      </c>
      <c r="AW95" s="29" t="s">
        <v>361</v>
      </c>
      <c r="AX95" s="29" t="s">
        <v>361</v>
      </c>
      <c r="AY95" s="29" t="s">
        <v>361</v>
      </c>
      <c r="AZ95" s="29" t="s">
        <v>361</v>
      </c>
      <c r="BA95" s="29" t="s">
        <v>361</v>
      </c>
      <c r="BB95" s="29" t="s">
        <v>361</v>
      </c>
      <c r="BC95" s="29" t="s">
        <v>361</v>
      </c>
      <c r="BD95" s="29">
        <v>0.13600000000000001</v>
      </c>
      <c r="BE95" s="29" t="s">
        <v>361</v>
      </c>
      <c r="BF95" s="29" t="s">
        <v>361</v>
      </c>
      <c r="BG95" s="29" t="s">
        <v>361</v>
      </c>
      <c r="BH95" s="29" t="s">
        <v>361</v>
      </c>
      <c r="BI95" s="29" t="s">
        <v>361</v>
      </c>
      <c r="BJ95" s="29" t="s">
        <v>361</v>
      </c>
      <c r="BK95" s="29" t="s">
        <v>361</v>
      </c>
      <c r="BL95" s="29" t="s">
        <v>361</v>
      </c>
      <c r="BM95" s="29" t="s">
        <v>361</v>
      </c>
      <c r="BN95" s="29" t="s">
        <v>361</v>
      </c>
      <c r="BO95" s="29" t="s">
        <v>361</v>
      </c>
      <c r="BQ95" s="29" t="s">
        <v>361</v>
      </c>
      <c r="BR95" s="29" t="s">
        <v>361</v>
      </c>
      <c r="BS95" s="29" t="s">
        <v>361</v>
      </c>
      <c r="BT95" s="29" t="s">
        <v>361</v>
      </c>
      <c r="BU95" s="29" t="s">
        <v>361</v>
      </c>
      <c r="BV95" s="29">
        <v>0.186</v>
      </c>
      <c r="BW95" s="29" t="s">
        <v>361</v>
      </c>
      <c r="BX95" s="29">
        <v>5.93</v>
      </c>
      <c r="BY95" s="29" t="s">
        <v>361</v>
      </c>
      <c r="BZ95" s="29" t="s">
        <v>361</v>
      </c>
      <c r="CA95" s="29" t="s">
        <v>361</v>
      </c>
      <c r="CB95" s="29">
        <v>0.111</v>
      </c>
      <c r="CC95" s="29" t="s">
        <v>361</v>
      </c>
      <c r="CD95" s="29">
        <v>0.42499999999999999</v>
      </c>
      <c r="CE95" s="29">
        <v>1.91</v>
      </c>
      <c r="CF95" s="29">
        <v>0.61899999999999999</v>
      </c>
      <c r="CG95" s="29">
        <v>0.70699999999999996</v>
      </c>
      <c r="CH95" s="29">
        <v>0.104</v>
      </c>
      <c r="CI95" s="29">
        <v>0.67900000000000005</v>
      </c>
      <c r="CJ95" s="29">
        <v>1.26</v>
      </c>
      <c r="CK95" s="29">
        <v>0.95799999999999996</v>
      </c>
      <c r="CM95" s="29" t="s">
        <v>361</v>
      </c>
      <c r="CN95" s="29" t="s">
        <v>361</v>
      </c>
      <c r="CO95" s="29" t="s">
        <v>361</v>
      </c>
      <c r="CP95" s="29" t="s">
        <v>361</v>
      </c>
      <c r="CQ95" s="29" t="s">
        <v>361</v>
      </c>
      <c r="CR95" s="29" t="s">
        <v>361</v>
      </c>
      <c r="CS95" s="29" t="s">
        <v>361</v>
      </c>
      <c r="CT95" s="29" t="s">
        <v>361</v>
      </c>
      <c r="CU95" s="29" t="s">
        <v>361</v>
      </c>
      <c r="CV95" s="29" t="s">
        <v>361</v>
      </c>
      <c r="CW95" s="29" t="s">
        <v>361</v>
      </c>
      <c r="CX95" s="29" t="s">
        <v>361</v>
      </c>
      <c r="CY95" s="29" t="s">
        <v>361</v>
      </c>
      <c r="CZ95" s="29" t="s">
        <v>361</v>
      </c>
      <c r="DA95" s="29" t="s">
        <v>361</v>
      </c>
      <c r="DB95" s="29" t="s">
        <v>361</v>
      </c>
      <c r="DC95" s="29" t="s">
        <v>361</v>
      </c>
      <c r="DD95" s="29" t="s">
        <v>361</v>
      </c>
      <c r="DE95" s="29" t="s">
        <v>361</v>
      </c>
      <c r="DF95" s="29" t="s">
        <v>361</v>
      </c>
      <c r="DG95" s="29" t="s">
        <v>361</v>
      </c>
      <c r="DH95" s="29" t="s">
        <v>361</v>
      </c>
      <c r="DI95" s="29" t="s">
        <v>361</v>
      </c>
      <c r="DJ95" s="29" t="s">
        <v>361</v>
      </c>
      <c r="DK95" s="29" t="s">
        <v>361</v>
      </c>
      <c r="DL95" s="29" t="s">
        <v>361</v>
      </c>
      <c r="DM95" s="29" t="s">
        <v>361</v>
      </c>
      <c r="DN95" s="29" t="s">
        <v>361</v>
      </c>
      <c r="DO95" s="29" t="s">
        <v>361</v>
      </c>
      <c r="DP95" s="29" t="s">
        <v>361</v>
      </c>
      <c r="DQ95" s="29" t="s">
        <v>361</v>
      </c>
      <c r="DR95" s="29" t="s">
        <v>361</v>
      </c>
      <c r="DS95" s="16"/>
      <c r="DT95" s="29" t="s">
        <v>361</v>
      </c>
      <c r="DU95" s="29" t="s">
        <v>361</v>
      </c>
      <c r="DV95" s="29" t="s">
        <v>361</v>
      </c>
      <c r="DW95" s="29" t="s">
        <v>361</v>
      </c>
      <c r="DX95" s="29" t="s">
        <v>361</v>
      </c>
      <c r="DY95" s="29" t="s">
        <v>361</v>
      </c>
      <c r="DZ95" s="29" t="s">
        <v>361</v>
      </c>
      <c r="EA95" s="29" t="s">
        <v>361</v>
      </c>
      <c r="EB95" s="29" t="s">
        <v>361</v>
      </c>
      <c r="EC95" s="29" t="s">
        <v>361</v>
      </c>
      <c r="ED95" s="29" t="s">
        <v>361</v>
      </c>
      <c r="EE95" s="29" t="s">
        <v>361</v>
      </c>
      <c r="EF95" s="29">
        <v>0.432</v>
      </c>
      <c r="EG95" s="16"/>
      <c r="EH95" s="29" t="s">
        <v>361</v>
      </c>
      <c r="EI95" s="29" t="s">
        <v>361</v>
      </c>
      <c r="EJ95" s="29" t="s">
        <v>361</v>
      </c>
      <c r="EK95" s="29" t="s">
        <v>361</v>
      </c>
      <c r="EL95" s="29" t="s">
        <v>361</v>
      </c>
      <c r="EM95" s="29" t="s">
        <v>361</v>
      </c>
      <c r="EN95" s="29" t="s">
        <v>361</v>
      </c>
      <c r="EO95" s="29" t="s">
        <v>361</v>
      </c>
      <c r="EP95" s="29" t="s">
        <v>361</v>
      </c>
      <c r="EQ95" s="29">
        <v>0.11899999999999999</v>
      </c>
      <c r="ER95" s="29" t="s">
        <v>361</v>
      </c>
      <c r="ES95" s="29" t="s">
        <v>361</v>
      </c>
      <c r="ET95" s="29" t="s">
        <v>361</v>
      </c>
      <c r="EU95" s="29" t="s">
        <v>361</v>
      </c>
      <c r="EV95" s="29" t="s">
        <v>361</v>
      </c>
      <c r="EW95" s="29" t="s">
        <v>361</v>
      </c>
      <c r="EX95" s="29" t="s">
        <v>361</v>
      </c>
      <c r="EY95" s="29" t="s">
        <v>361</v>
      </c>
      <c r="EZ95" s="29" t="s">
        <v>361</v>
      </c>
      <c r="FA95" s="16"/>
      <c r="FB95" s="29" t="s">
        <v>361</v>
      </c>
      <c r="FC95" s="29" t="s">
        <v>361</v>
      </c>
      <c r="FD95" s="29" t="s">
        <v>361</v>
      </c>
      <c r="FE95" s="29" t="s">
        <v>361</v>
      </c>
      <c r="FF95" s="29" t="s">
        <v>361</v>
      </c>
      <c r="FG95" s="29" t="s">
        <v>361</v>
      </c>
      <c r="FI95" s="29">
        <v>1.66</v>
      </c>
      <c r="FJ95" s="29">
        <v>4.29</v>
      </c>
      <c r="FK95" s="29">
        <v>2.5</v>
      </c>
      <c r="FL95" s="29">
        <v>9.16</v>
      </c>
      <c r="FM95" s="29">
        <v>4.26</v>
      </c>
      <c r="FN95" s="29">
        <v>0.48699999999999999</v>
      </c>
      <c r="FO95" s="29">
        <v>0.70699999999999996</v>
      </c>
      <c r="FP95" s="29">
        <v>3.69</v>
      </c>
      <c r="FQ95" s="29">
        <v>2.37</v>
      </c>
      <c r="FR95" s="29">
        <v>0.51800000000000002</v>
      </c>
      <c r="FS95" s="29">
        <v>0.14199999999999999</v>
      </c>
      <c r="FT95" s="29">
        <v>0.14499999999999999</v>
      </c>
      <c r="FU95" s="29">
        <v>0.70199999999999996</v>
      </c>
      <c r="FV95" s="29">
        <v>0.29599999999999999</v>
      </c>
      <c r="FW95" s="29">
        <v>0.31900000000000001</v>
      </c>
      <c r="FX95" s="29">
        <v>0.56999999999999995</v>
      </c>
      <c r="FY95" s="29">
        <v>0.55900000000000005</v>
      </c>
      <c r="FZ95" s="29">
        <v>0.434</v>
      </c>
      <c r="GA95" s="29">
        <v>0.74</v>
      </c>
      <c r="GB95" s="29">
        <v>0.63400000000000001</v>
      </c>
      <c r="GC95" s="29">
        <v>0.29499999999999998</v>
      </c>
      <c r="GD95" s="29">
        <v>14.76</v>
      </c>
      <c r="GE95" s="29">
        <v>3.28</v>
      </c>
      <c r="GF95" s="29">
        <v>0.54400000000000004</v>
      </c>
      <c r="GG95" s="29">
        <v>0.182</v>
      </c>
      <c r="GH95" s="29">
        <v>0.13400000000000001</v>
      </c>
      <c r="GI95" s="29">
        <v>6.2E-2</v>
      </c>
      <c r="GJ95" s="16"/>
      <c r="GK95" s="29" t="s">
        <v>361</v>
      </c>
      <c r="GL95" s="29" t="s">
        <v>361</v>
      </c>
      <c r="GM95" s="29" t="s">
        <v>361</v>
      </c>
      <c r="GN95" s="29" t="s">
        <v>361</v>
      </c>
      <c r="GO95" s="29">
        <v>0.12</v>
      </c>
      <c r="GP95" s="29" t="s">
        <v>361</v>
      </c>
      <c r="GQ95" s="29" t="s">
        <v>361</v>
      </c>
      <c r="GR95" s="29" t="s">
        <v>361</v>
      </c>
      <c r="GS95" s="29" t="s">
        <v>361</v>
      </c>
      <c r="GT95" s="29" t="s">
        <v>361</v>
      </c>
      <c r="GU95" s="29">
        <v>3.7999999999999999E-2</v>
      </c>
      <c r="GV95" s="29">
        <v>1.26</v>
      </c>
      <c r="GW95" s="29" t="s">
        <v>361</v>
      </c>
    </row>
    <row r="96" spans="1:205" x14ac:dyDescent="0.25">
      <c r="A96" t="s">
        <v>178</v>
      </c>
      <c r="B96" s="29" t="s">
        <v>361</v>
      </c>
      <c r="C96" s="29" t="s">
        <v>361</v>
      </c>
      <c r="D96" s="29" t="s">
        <v>361</v>
      </c>
      <c r="E96" s="29" t="s">
        <v>361</v>
      </c>
      <c r="F96" s="29" t="s">
        <v>361</v>
      </c>
      <c r="G96" s="29" t="s">
        <v>361</v>
      </c>
      <c r="H96" s="29" t="s">
        <v>361</v>
      </c>
      <c r="I96" s="29" t="s">
        <v>361</v>
      </c>
      <c r="J96" s="29">
        <v>3.5999999999999997E-2</v>
      </c>
      <c r="K96" s="29">
        <v>0.02</v>
      </c>
      <c r="L96" s="29" t="s">
        <v>361</v>
      </c>
      <c r="M96" s="29" t="s">
        <v>361</v>
      </c>
      <c r="N96" s="29" t="s">
        <v>361</v>
      </c>
      <c r="O96" s="29" t="s">
        <v>361</v>
      </c>
      <c r="P96" s="29" t="s">
        <v>361</v>
      </c>
      <c r="Q96" s="29" t="s">
        <v>361</v>
      </c>
      <c r="R96" s="29" t="s">
        <v>361</v>
      </c>
      <c r="S96" s="29" t="s">
        <v>361</v>
      </c>
      <c r="T96" s="29" t="s">
        <v>361</v>
      </c>
      <c r="U96" s="29" t="s">
        <v>361</v>
      </c>
      <c r="V96" s="16"/>
      <c r="W96" s="29" t="s">
        <v>361</v>
      </c>
      <c r="X96" s="29" t="s">
        <v>361</v>
      </c>
      <c r="Y96" s="29" t="s">
        <v>361</v>
      </c>
      <c r="Z96" s="29" t="s">
        <v>361</v>
      </c>
      <c r="AA96" s="29" t="s">
        <v>361</v>
      </c>
      <c r="AB96" s="29" t="s">
        <v>361</v>
      </c>
      <c r="AC96" s="29" t="s">
        <v>361</v>
      </c>
      <c r="AD96" s="29" t="s">
        <v>361</v>
      </c>
      <c r="AE96" s="29" t="s">
        <v>361</v>
      </c>
      <c r="AF96" s="29" t="s">
        <v>361</v>
      </c>
      <c r="AG96" s="29" t="s">
        <v>361</v>
      </c>
      <c r="AH96" s="29" t="s">
        <v>361</v>
      </c>
      <c r="AI96" s="29" t="s">
        <v>361</v>
      </c>
      <c r="AJ96" s="29" t="s">
        <v>361</v>
      </c>
      <c r="AK96" s="29" t="s">
        <v>361</v>
      </c>
      <c r="AL96" s="29" t="s">
        <v>361</v>
      </c>
      <c r="AM96" s="29" t="s">
        <v>361</v>
      </c>
      <c r="AN96" s="29" t="s">
        <v>361</v>
      </c>
      <c r="AO96" s="29" t="s">
        <v>361</v>
      </c>
      <c r="AP96" s="29" t="s">
        <v>361</v>
      </c>
      <c r="AQ96" s="29" t="s">
        <v>361</v>
      </c>
      <c r="AS96" s="29" t="s">
        <v>361</v>
      </c>
      <c r="AT96" s="29" t="s">
        <v>361</v>
      </c>
      <c r="AU96" s="29" t="s">
        <v>361</v>
      </c>
      <c r="AV96" s="29" t="s">
        <v>361</v>
      </c>
      <c r="AW96" s="29" t="s">
        <v>361</v>
      </c>
      <c r="AX96" s="29" t="s">
        <v>361</v>
      </c>
      <c r="AY96" s="29" t="s">
        <v>361</v>
      </c>
      <c r="AZ96" s="29" t="s">
        <v>361</v>
      </c>
      <c r="BA96" s="29" t="s">
        <v>361</v>
      </c>
      <c r="BB96" s="29" t="s">
        <v>361</v>
      </c>
      <c r="BC96" s="29" t="s">
        <v>361</v>
      </c>
      <c r="BD96" s="29">
        <v>1.9E-2</v>
      </c>
      <c r="BE96" s="29" t="s">
        <v>361</v>
      </c>
      <c r="BF96" s="29" t="s">
        <v>361</v>
      </c>
      <c r="BG96" s="29" t="s">
        <v>361</v>
      </c>
      <c r="BH96" s="29" t="s">
        <v>361</v>
      </c>
      <c r="BI96" s="29" t="s">
        <v>361</v>
      </c>
      <c r="BJ96" s="29" t="s">
        <v>361</v>
      </c>
      <c r="BK96" s="29" t="s">
        <v>361</v>
      </c>
      <c r="BL96" s="29" t="s">
        <v>361</v>
      </c>
      <c r="BM96" s="29" t="s">
        <v>361</v>
      </c>
      <c r="BN96" s="29" t="s">
        <v>361</v>
      </c>
      <c r="BO96" s="29" t="s">
        <v>361</v>
      </c>
      <c r="BQ96" s="29" t="s">
        <v>361</v>
      </c>
      <c r="BR96" s="29" t="s">
        <v>361</v>
      </c>
      <c r="BS96" s="29" t="s">
        <v>361</v>
      </c>
      <c r="BT96" s="29" t="s">
        <v>361</v>
      </c>
      <c r="BU96" s="29" t="s">
        <v>361</v>
      </c>
      <c r="BV96" s="29">
        <v>0.03</v>
      </c>
      <c r="BW96" s="29" t="s">
        <v>361</v>
      </c>
      <c r="BX96" s="29">
        <v>0.45</v>
      </c>
      <c r="BY96" s="29" t="s">
        <v>361</v>
      </c>
      <c r="BZ96" s="29" t="s">
        <v>361</v>
      </c>
      <c r="CA96" s="29" t="s">
        <v>361</v>
      </c>
      <c r="CB96" s="29">
        <v>1.7000000000000001E-2</v>
      </c>
      <c r="CC96" s="29" t="s">
        <v>361</v>
      </c>
      <c r="CD96" s="29">
        <v>5.6000000000000001E-2</v>
      </c>
      <c r="CE96" s="29">
        <v>0.19</v>
      </c>
      <c r="CF96" s="29">
        <v>5.3999999999999999E-2</v>
      </c>
      <c r="CG96" s="29">
        <v>6.5000000000000002E-2</v>
      </c>
      <c r="CH96" s="29">
        <v>1.9E-2</v>
      </c>
      <c r="CI96" s="29">
        <v>6.7000000000000004E-2</v>
      </c>
      <c r="CJ96" s="29">
        <v>0.13</v>
      </c>
      <c r="CK96" s="29">
        <v>9.8000000000000004E-2</v>
      </c>
      <c r="CM96" s="29" t="s">
        <v>361</v>
      </c>
      <c r="CN96" s="29" t="s">
        <v>361</v>
      </c>
      <c r="CO96" s="29" t="s">
        <v>361</v>
      </c>
      <c r="CP96" s="29" t="s">
        <v>361</v>
      </c>
      <c r="CQ96" s="29" t="s">
        <v>361</v>
      </c>
      <c r="CR96" s="29" t="s">
        <v>361</v>
      </c>
      <c r="CS96" s="29" t="s">
        <v>361</v>
      </c>
      <c r="CT96" s="29" t="s">
        <v>361</v>
      </c>
      <c r="CU96" s="29" t="s">
        <v>361</v>
      </c>
      <c r="CV96" s="29" t="s">
        <v>361</v>
      </c>
      <c r="CW96" s="29" t="s">
        <v>361</v>
      </c>
      <c r="CX96" s="29" t="s">
        <v>361</v>
      </c>
      <c r="CY96" s="29" t="s">
        <v>361</v>
      </c>
      <c r="CZ96" s="29" t="s">
        <v>361</v>
      </c>
      <c r="DA96" s="29" t="s">
        <v>361</v>
      </c>
      <c r="DB96" s="29" t="s">
        <v>361</v>
      </c>
      <c r="DC96" s="29" t="s">
        <v>361</v>
      </c>
      <c r="DD96" s="29" t="s">
        <v>361</v>
      </c>
      <c r="DE96" s="29" t="s">
        <v>361</v>
      </c>
      <c r="DF96" s="29" t="s">
        <v>361</v>
      </c>
      <c r="DG96" s="29" t="s">
        <v>361</v>
      </c>
      <c r="DH96" s="29" t="s">
        <v>361</v>
      </c>
      <c r="DI96" s="29" t="s">
        <v>361</v>
      </c>
      <c r="DJ96" s="29" t="s">
        <v>361</v>
      </c>
      <c r="DK96" s="29" t="s">
        <v>361</v>
      </c>
      <c r="DL96" s="29" t="s">
        <v>361</v>
      </c>
      <c r="DM96" s="29" t="s">
        <v>361</v>
      </c>
      <c r="DN96" s="29" t="s">
        <v>361</v>
      </c>
      <c r="DO96" s="29" t="s">
        <v>361</v>
      </c>
      <c r="DP96" s="29" t="s">
        <v>361</v>
      </c>
      <c r="DQ96" s="29" t="s">
        <v>361</v>
      </c>
      <c r="DR96" s="29" t="s">
        <v>361</v>
      </c>
      <c r="DS96" s="16"/>
      <c r="DT96" s="29" t="s">
        <v>361</v>
      </c>
      <c r="DU96" s="29" t="s">
        <v>361</v>
      </c>
      <c r="DV96" s="29" t="s">
        <v>361</v>
      </c>
      <c r="DW96" s="29" t="s">
        <v>361</v>
      </c>
      <c r="DX96" s="29" t="s">
        <v>361</v>
      </c>
      <c r="DY96" s="29" t="s">
        <v>361</v>
      </c>
      <c r="DZ96" s="29" t="s">
        <v>361</v>
      </c>
      <c r="EA96" s="29" t="s">
        <v>361</v>
      </c>
      <c r="EB96" s="29" t="s">
        <v>361</v>
      </c>
      <c r="EC96" s="29" t="s">
        <v>361</v>
      </c>
      <c r="ED96" s="29" t="s">
        <v>361</v>
      </c>
      <c r="EE96" s="29" t="s">
        <v>361</v>
      </c>
      <c r="EF96" s="29">
        <v>5.7000000000000002E-2</v>
      </c>
      <c r="EG96" s="16"/>
      <c r="EH96" s="29" t="s">
        <v>361</v>
      </c>
      <c r="EI96" s="29" t="s">
        <v>361</v>
      </c>
      <c r="EJ96" s="29" t="s">
        <v>361</v>
      </c>
      <c r="EK96" s="29" t="s">
        <v>361</v>
      </c>
      <c r="EL96" s="29" t="s">
        <v>361</v>
      </c>
      <c r="EM96" s="29" t="s">
        <v>361</v>
      </c>
      <c r="EN96" s="29" t="s">
        <v>361</v>
      </c>
      <c r="EO96" s="29" t="s">
        <v>361</v>
      </c>
      <c r="EP96" s="29" t="s">
        <v>361</v>
      </c>
      <c r="EQ96" s="29">
        <v>4.9000000000000002E-2</v>
      </c>
      <c r="ER96" s="29" t="s">
        <v>361</v>
      </c>
      <c r="ES96" s="29" t="s">
        <v>361</v>
      </c>
      <c r="ET96" s="29" t="s">
        <v>361</v>
      </c>
      <c r="EU96" s="29" t="s">
        <v>361</v>
      </c>
      <c r="EV96" s="29" t="s">
        <v>361</v>
      </c>
      <c r="EW96" s="29" t="s">
        <v>361</v>
      </c>
      <c r="EX96" s="29" t="s">
        <v>361</v>
      </c>
      <c r="EY96" s="29" t="s">
        <v>361</v>
      </c>
      <c r="EZ96" s="29" t="s">
        <v>361</v>
      </c>
      <c r="FA96" s="16"/>
      <c r="FB96" s="29" t="s">
        <v>361</v>
      </c>
      <c r="FC96" s="29" t="s">
        <v>361</v>
      </c>
      <c r="FD96" s="29" t="s">
        <v>361</v>
      </c>
      <c r="FE96" s="29" t="s">
        <v>361</v>
      </c>
      <c r="FF96" s="29" t="s">
        <v>361</v>
      </c>
      <c r="FG96" s="29" t="s">
        <v>361</v>
      </c>
      <c r="FI96" s="29">
        <v>0.19</v>
      </c>
      <c r="FJ96" s="29">
        <v>0.34</v>
      </c>
      <c r="FK96" s="29">
        <v>0.19</v>
      </c>
      <c r="FL96" s="29">
        <v>0.61</v>
      </c>
      <c r="FM96" s="29">
        <v>0.3</v>
      </c>
      <c r="FN96" s="29">
        <v>5.3999999999999999E-2</v>
      </c>
      <c r="FO96" s="29">
        <v>0.09</v>
      </c>
      <c r="FP96" s="29">
        <v>0.26</v>
      </c>
      <c r="FQ96" s="29">
        <v>0.27</v>
      </c>
      <c r="FR96" s="29">
        <v>6.0999999999999999E-2</v>
      </c>
      <c r="FS96" s="29">
        <v>2.8000000000000001E-2</v>
      </c>
      <c r="FT96" s="29">
        <v>2.5000000000000001E-2</v>
      </c>
      <c r="FU96" s="29">
        <v>7.4999999999999997E-2</v>
      </c>
      <c r="FV96" s="29">
        <v>4.1000000000000002E-2</v>
      </c>
      <c r="FW96" s="29">
        <v>3.5000000000000003E-2</v>
      </c>
      <c r="FX96" s="29">
        <v>0.11</v>
      </c>
      <c r="FY96" s="29">
        <v>7.2999999999999995E-2</v>
      </c>
      <c r="FZ96" s="29">
        <v>5.0999999999999997E-2</v>
      </c>
      <c r="GA96" s="29">
        <v>0.1</v>
      </c>
      <c r="GB96" s="29">
        <v>6.4000000000000001E-2</v>
      </c>
      <c r="GC96" s="29">
        <v>5.8999999999999997E-2</v>
      </c>
      <c r="GD96" s="29">
        <v>0.56999999999999995</v>
      </c>
      <c r="GE96" s="29">
        <v>0.37</v>
      </c>
      <c r="GF96" s="29">
        <v>9.8000000000000004E-2</v>
      </c>
      <c r="GG96" s="29">
        <v>2.8000000000000001E-2</v>
      </c>
      <c r="GH96" s="29">
        <v>2.1000000000000001E-2</v>
      </c>
      <c r="GI96" s="29">
        <v>1.4E-2</v>
      </c>
      <c r="GJ96" s="16"/>
      <c r="GK96" s="29" t="s">
        <v>361</v>
      </c>
      <c r="GL96" s="29" t="s">
        <v>361</v>
      </c>
      <c r="GM96" s="29" t="s">
        <v>361</v>
      </c>
      <c r="GN96" s="29" t="s">
        <v>361</v>
      </c>
      <c r="GO96" s="29">
        <v>2.5000000000000001E-2</v>
      </c>
      <c r="GP96" s="29" t="s">
        <v>361</v>
      </c>
      <c r="GQ96" s="29" t="s">
        <v>361</v>
      </c>
      <c r="GR96" s="29" t="s">
        <v>361</v>
      </c>
      <c r="GS96" s="29" t="s">
        <v>361</v>
      </c>
      <c r="GT96" s="29" t="s">
        <v>361</v>
      </c>
      <c r="GU96" s="29">
        <v>1.4E-2</v>
      </c>
      <c r="GV96" s="29">
        <v>0.14000000000000001</v>
      </c>
      <c r="GW96" s="29" t="s">
        <v>361</v>
      </c>
    </row>
    <row r="97" spans="1:205" x14ac:dyDescent="0.25">
      <c r="A97" t="s">
        <v>179</v>
      </c>
      <c r="B97" s="29" t="s">
        <v>361</v>
      </c>
      <c r="C97" s="29" t="s">
        <v>361</v>
      </c>
      <c r="D97" s="29" t="s">
        <v>361</v>
      </c>
      <c r="E97" s="29" t="s">
        <v>361</v>
      </c>
      <c r="F97" s="29" t="s">
        <v>361</v>
      </c>
      <c r="G97" s="29" t="s">
        <v>361</v>
      </c>
      <c r="H97" s="29" t="s">
        <v>361</v>
      </c>
      <c r="I97" s="29" t="s">
        <v>361</v>
      </c>
      <c r="J97" s="29">
        <v>1.56</v>
      </c>
      <c r="K97" s="29">
        <v>0.152</v>
      </c>
      <c r="L97" s="29" t="s">
        <v>361</v>
      </c>
      <c r="M97" s="29" t="s">
        <v>361</v>
      </c>
      <c r="N97" s="29" t="s">
        <v>361</v>
      </c>
      <c r="O97" s="29" t="s">
        <v>361</v>
      </c>
      <c r="P97" s="29" t="s">
        <v>361</v>
      </c>
      <c r="Q97" s="29" t="s">
        <v>361</v>
      </c>
      <c r="R97" s="29" t="s">
        <v>361</v>
      </c>
      <c r="S97" s="29" t="s">
        <v>361</v>
      </c>
      <c r="T97" s="29" t="s">
        <v>361</v>
      </c>
      <c r="U97" s="29" t="s">
        <v>361</v>
      </c>
      <c r="V97" s="16"/>
      <c r="W97" s="29" t="s">
        <v>361</v>
      </c>
      <c r="X97" s="29" t="s">
        <v>361</v>
      </c>
      <c r="Y97" s="29" t="s">
        <v>361</v>
      </c>
      <c r="Z97" s="29" t="s">
        <v>361</v>
      </c>
      <c r="AA97" s="29" t="s">
        <v>361</v>
      </c>
      <c r="AB97" s="29" t="s">
        <v>361</v>
      </c>
      <c r="AC97" s="29" t="s">
        <v>361</v>
      </c>
      <c r="AD97" s="29" t="s">
        <v>361</v>
      </c>
      <c r="AE97" s="29" t="s">
        <v>361</v>
      </c>
      <c r="AF97" s="29">
        <v>0.13100000000000001</v>
      </c>
      <c r="AG97" s="29" t="s">
        <v>361</v>
      </c>
      <c r="AH97" s="29">
        <v>0.187</v>
      </c>
      <c r="AI97" s="29" t="s">
        <v>361</v>
      </c>
      <c r="AJ97" s="29" t="s">
        <v>361</v>
      </c>
      <c r="AK97" s="29" t="s">
        <v>361</v>
      </c>
      <c r="AL97" s="29" t="s">
        <v>361</v>
      </c>
      <c r="AM97" s="29" t="s">
        <v>361</v>
      </c>
      <c r="AN97" s="29">
        <v>0.13400000000000001</v>
      </c>
      <c r="AO97" s="29" t="s">
        <v>361</v>
      </c>
      <c r="AP97" s="29" t="s">
        <v>361</v>
      </c>
      <c r="AQ97" s="29" t="s">
        <v>361</v>
      </c>
      <c r="AS97" s="29" t="s">
        <v>361</v>
      </c>
      <c r="AT97" s="29" t="s">
        <v>361</v>
      </c>
      <c r="AU97" s="29" t="s">
        <v>361</v>
      </c>
      <c r="AV97" s="29" t="s">
        <v>361</v>
      </c>
      <c r="AW97" s="29" t="s">
        <v>361</v>
      </c>
      <c r="AX97" s="29" t="s">
        <v>361</v>
      </c>
      <c r="AY97" s="29" t="s">
        <v>361</v>
      </c>
      <c r="AZ97" s="29" t="s">
        <v>361</v>
      </c>
      <c r="BA97" s="29" t="s">
        <v>361</v>
      </c>
      <c r="BB97" s="29" t="s">
        <v>361</v>
      </c>
      <c r="BC97" s="29" t="s">
        <v>361</v>
      </c>
      <c r="BD97" s="29">
        <v>0.52</v>
      </c>
      <c r="BE97" s="29" t="s">
        <v>361</v>
      </c>
      <c r="BF97" s="29" t="s">
        <v>361</v>
      </c>
      <c r="BG97" s="29" t="s">
        <v>361</v>
      </c>
      <c r="BH97" s="29" t="s">
        <v>361</v>
      </c>
      <c r="BI97" s="29" t="s">
        <v>361</v>
      </c>
      <c r="BJ97" s="29" t="s">
        <v>361</v>
      </c>
      <c r="BK97" s="29" t="s">
        <v>361</v>
      </c>
      <c r="BL97" s="29" t="s">
        <v>361</v>
      </c>
      <c r="BM97" s="29" t="s">
        <v>361</v>
      </c>
      <c r="BN97" s="29" t="s">
        <v>361</v>
      </c>
      <c r="BO97" s="29" t="s">
        <v>361</v>
      </c>
      <c r="BQ97" s="29" t="s">
        <v>361</v>
      </c>
      <c r="BR97" s="29" t="s">
        <v>361</v>
      </c>
      <c r="BS97" s="29" t="s">
        <v>361</v>
      </c>
      <c r="BT97" s="29" t="s">
        <v>361</v>
      </c>
      <c r="BU97" s="29" t="s">
        <v>361</v>
      </c>
      <c r="BV97" s="29">
        <v>0.6</v>
      </c>
      <c r="BW97" s="29" t="s">
        <v>361</v>
      </c>
      <c r="BX97" s="29">
        <v>21.5</v>
      </c>
      <c r="BY97" s="29" t="s">
        <v>361</v>
      </c>
      <c r="BZ97" s="29" t="s">
        <v>361</v>
      </c>
      <c r="CA97" s="29" t="s">
        <v>361</v>
      </c>
      <c r="CB97" s="29">
        <v>0.47799999999999998</v>
      </c>
      <c r="CC97" s="29">
        <v>0.109</v>
      </c>
      <c r="CD97" s="29">
        <v>1.48</v>
      </c>
      <c r="CE97" s="29">
        <v>9.8000000000000007</v>
      </c>
      <c r="CF97" s="29">
        <v>2.2000000000000002</v>
      </c>
      <c r="CG97" s="29">
        <v>2.34</v>
      </c>
      <c r="CH97" s="29">
        <v>0.38500000000000001</v>
      </c>
      <c r="CI97" s="29">
        <v>2.5299999999999998</v>
      </c>
      <c r="CJ97" s="29">
        <v>4.5999999999999996</v>
      </c>
      <c r="CK97" s="29">
        <v>3.48</v>
      </c>
      <c r="CM97" s="29" t="s">
        <v>361</v>
      </c>
      <c r="CN97" s="29" t="s">
        <v>361</v>
      </c>
      <c r="CO97" s="29" t="s">
        <v>361</v>
      </c>
      <c r="CP97" s="29" t="s">
        <v>361</v>
      </c>
      <c r="CQ97" s="29" t="s">
        <v>361</v>
      </c>
      <c r="CR97" s="29" t="s">
        <v>361</v>
      </c>
      <c r="CS97" s="29" t="s">
        <v>361</v>
      </c>
      <c r="CT97" s="29" t="s">
        <v>361</v>
      </c>
      <c r="CU97" s="29" t="s">
        <v>361</v>
      </c>
      <c r="CV97" s="29" t="s">
        <v>361</v>
      </c>
      <c r="CW97" s="29" t="s">
        <v>361</v>
      </c>
      <c r="CX97" s="29" t="s">
        <v>361</v>
      </c>
      <c r="CY97" s="29" t="s">
        <v>361</v>
      </c>
      <c r="CZ97" s="29" t="s">
        <v>361</v>
      </c>
      <c r="DA97" s="29" t="s">
        <v>361</v>
      </c>
      <c r="DB97" s="29" t="s">
        <v>361</v>
      </c>
      <c r="DC97" s="29" t="s">
        <v>361</v>
      </c>
      <c r="DD97" s="29" t="s">
        <v>361</v>
      </c>
      <c r="DE97" s="29" t="s">
        <v>361</v>
      </c>
      <c r="DF97" s="29" t="s">
        <v>361</v>
      </c>
      <c r="DG97" s="29" t="s">
        <v>361</v>
      </c>
      <c r="DH97" s="29" t="s">
        <v>361</v>
      </c>
      <c r="DI97" s="29" t="s">
        <v>361</v>
      </c>
      <c r="DJ97" s="29" t="s">
        <v>361</v>
      </c>
      <c r="DK97" s="29" t="s">
        <v>361</v>
      </c>
      <c r="DL97" s="29" t="s">
        <v>361</v>
      </c>
      <c r="DM97" s="29" t="s">
        <v>361</v>
      </c>
      <c r="DN97" s="29" t="s">
        <v>361</v>
      </c>
      <c r="DO97" s="29" t="s">
        <v>361</v>
      </c>
      <c r="DP97" s="29" t="s">
        <v>361</v>
      </c>
      <c r="DQ97" s="29" t="s">
        <v>361</v>
      </c>
      <c r="DR97" s="29" t="s">
        <v>361</v>
      </c>
      <c r="DS97" s="16"/>
      <c r="DT97" s="29" t="s">
        <v>361</v>
      </c>
      <c r="DU97" s="29" t="s">
        <v>361</v>
      </c>
      <c r="DV97" s="29" t="s">
        <v>361</v>
      </c>
      <c r="DW97" s="29" t="s">
        <v>361</v>
      </c>
      <c r="DX97" s="29">
        <v>0.52</v>
      </c>
      <c r="DY97" s="29" t="s">
        <v>361</v>
      </c>
      <c r="DZ97" s="29" t="s">
        <v>361</v>
      </c>
      <c r="EA97" s="29" t="s">
        <v>361</v>
      </c>
      <c r="EB97" s="29" t="s">
        <v>361</v>
      </c>
      <c r="EC97" s="29" t="s">
        <v>361</v>
      </c>
      <c r="ED97" s="29" t="s">
        <v>361</v>
      </c>
      <c r="EE97" s="29" t="s">
        <v>361</v>
      </c>
      <c r="EF97" s="29">
        <v>2.11</v>
      </c>
      <c r="EG97" s="16"/>
      <c r="EH97" s="29" t="s">
        <v>361</v>
      </c>
      <c r="EI97" s="29" t="s">
        <v>361</v>
      </c>
      <c r="EJ97" s="29" t="s">
        <v>361</v>
      </c>
      <c r="EK97" s="29" t="s">
        <v>361</v>
      </c>
      <c r="EL97" s="29" t="s">
        <v>361</v>
      </c>
      <c r="EM97" s="29" t="s">
        <v>361</v>
      </c>
      <c r="EN97" s="29" t="s">
        <v>361</v>
      </c>
      <c r="EO97" s="29" t="s">
        <v>361</v>
      </c>
      <c r="EP97" s="29" t="s">
        <v>361</v>
      </c>
      <c r="EQ97" s="29">
        <v>0.51</v>
      </c>
      <c r="ER97" s="29" t="s">
        <v>361</v>
      </c>
      <c r="ES97" s="29" t="s">
        <v>361</v>
      </c>
      <c r="ET97" s="29" t="s">
        <v>361</v>
      </c>
      <c r="EU97" s="29" t="s">
        <v>361</v>
      </c>
      <c r="EV97" s="29" t="s">
        <v>361</v>
      </c>
      <c r="EW97" s="29" t="s">
        <v>361</v>
      </c>
      <c r="EX97" s="29" t="s">
        <v>361</v>
      </c>
      <c r="EY97" s="29">
        <v>0.182</v>
      </c>
      <c r="EZ97" s="29" t="s">
        <v>361</v>
      </c>
      <c r="FA97" s="16"/>
      <c r="FB97" s="29" t="s">
        <v>361</v>
      </c>
      <c r="FC97" s="29" t="s">
        <v>361</v>
      </c>
      <c r="FD97" s="29">
        <v>0.31</v>
      </c>
      <c r="FE97" s="29">
        <v>0.14299999999999999</v>
      </c>
      <c r="FF97" s="29" t="s">
        <v>361</v>
      </c>
      <c r="FG97" s="29">
        <v>0.34</v>
      </c>
      <c r="FI97" s="29">
        <v>6.75</v>
      </c>
      <c r="FJ97" s="29">
        <v>17.7</v>
      </c>
      <c r="FK97" s="29">
        <v>9.8000000000000007</v>
      </c>
      <c r="FL97" s="29">
        <v>35.5</v>
      </c>
      <c r="FM97" s="29">
        <v>16.100000000000001</v>
      </c>
      <c r="FN97" s="29">
        <v>2.23</v>
      </c>
      <c r="FO97" s="29">
        <v>3.01</v>
      </c>
      <c r="FP97" s="29">
        <v>15.7</v>
      </c>
      <c r="FQ97" s="29">
        <v>9.5</v>
      </c>
      <c r="FR97" s="29">
        <v>2.4500000000000002</v>
      </c>
      <c r="FS97" s="29">
        <v>0.63</v>
      </c>
      <c r="FT97" s="29">
        <v>0.6</v>
      </c>
      <c r="FU97" s="29">
        <v>4.1900000000000004</v>
      </c>
      <c r="FV97" s="29">
        <v>1.3</v>
      </c>
      <c r="FW97" s="29">
        <v>1.62</v>
      </c>
      <c r="FX97" s="29">
        <v>2.48</v>
      </c>
      <c r="FY97" s="29">
        <v>2.4700000000000002</v>
      </c>
      <c r="FZ97" s="29">
        <v>2.02</v>
      </c>
      <c r="GA97" s="29">
        <v>3.19</v>
      </c>
      <c r="GB97" s="29">
        <v>3.55</v>
      </c>
      <c r="GC97" s="29">
        <v>1.25</v>
      </c>
      <c r="GD97" s="29">
        <v>62.1</v>
      </c>
      <c r="GE97" s="29">
        <v>14.8</v>
      </c>
      <c r="GF97" s="29">
        <v>2.1</v>
      </c>
      <c r="GG97" s="29">
        <v>0.82</v>
      </c>
      <c r="GH97" s="29">
        <v>0.42</v>
      </c>
      <c r="GI97" s="29">
        <v>0.39700000000000002</v>
      </c>
      <c r="GJ97" s="16"/>
      <c r="GK97" s="29" t="s">
        <v>361</v>
      </c>
      <c r="GL97" s="29" t="s">
        <v>361</v>
      </c>
      <c r="GM97" s="29" t="s">
        <v>361</v>
      </c>
      <c r="GN97" s="29" t="s">
        <v>361</v>
      </c>
      <c r="GO97" s="29">
        <v>0.72</v>
      </c>
      <c r="GP97" s="29" t="s">
        <v>361</v>
      </c>
      <c r="GQ97" s="29" t="s">
        <v>361</v>
      </c>
      <c r="GR97" s="29" t="s">
        <v>361</v>
      </c>
      <c r="GS97" s="29" t="s">
        <v>361</v>
      </c>
      <c r="GT97" s="29" t="s">
        <v>361</v>
      </c>
      <c r="GU97" s="29">
        <v>0.122</v>
      </c>
      <c r="GV97" s="29">
        <v>4.66</v>
      </c>
      <c r="GW97" s="29" t="s">
        <v>361</v>
      </c>
    </row>
    <row r="98" spans="1:205" x14ac:dyDescent="0.25">
      <c r="A98" t="s">
        <v>180</v>
      </c>
      <c r="B98" s="29" t="s">
        <v>361</v>
      </c>
      <c r="C98" s="29" t="s">
        <v>361</v>
      </c>
      <c r="D98" s="29" t="s">
        <v>361</v>
      </c>
      <c r="E98" s="29" t="s">
        <v>361</v>
      </c>
      <c r="F98" s="29" t="s">
        <v>361</v>
      </c>
      <c r="G98" s="29" t="s">
        <v>361</v>
      </c>
      <c r="H98" s="29" t="s">
        <v>361</v>
      </c>
      <c r="I98" s="29" t="s">
        <v>361</v>
      </c>
      <c r="J98" s="29">
        <v>0.2</v>
      </c>
      <c r="K98" s="29">
        <v>7.4999999999999997E-2</v>
      </c>
      <c r="L98" s="29" t="s">
        <v>361</v>
      </c>
      <c r="M98" s="29" t="s">
        <v>361</v>
      </c>
      <c r="N98" s="29" t="s">
        <v>361</v>
      </c>
      <c r="O98" s="29" t="s">
        <v>361</v>
      </c>
      <c r="P98" s="29" t="s">
        <v>361</v>
      </c>
      <c r="Q98" s="29" t="s">
        <v>361</v>
      </c>
      <c r="R98" s="29" t="s">
        <v>361</v>
      </c>
      <c r="S98" s="29" t="s">
        <v>361</v>
      </c>
      <c r="T98" s="29" t="s">
        <v>361</v>
      </c>
      <c r="U98" s="29" t="s">
        <v>361</v>
      </c>
      <c r="V98" s="16"/>
      <c r="W98" s="29" t="s">
        <v>361</v>
      </c>
      <c r="X98" s="29" t="s">
        <v>361</v>
      </c>
      <c r="Y98" s="29" t="s">
        <v>361</v>
      </c>
      <c r="Z98" s="29" t="s">
        <v>361</v>
      </c>
      <c r="AA98" s="29" t="s">
        <v>361</v>
      </c>
      <c r="AB98" s="29" t="s">
        <v>361</v>
      </c>
      <c r="AC98" s="29" t="s">
        <v>361</v>
      </c>
      <c r="AD98" s="29" t="s">
        <v>361</v>
      </c>
      <c r="AE98" s="29" t="s">
        <v>361</v>
      </c>
      <c r="AF98" s="29">
        <v>5.3999999999999999E-2</v>
      </c>
      <c r="AG98" s="29" t="s">
        <v>361</v>
      </c>
      <c r="AH98" s="29">
        <v>9.0999999999999998E-2</v>
      </c>
      <c r="AI98" s="29" t="s">
        <v>361</v>
      </c>
      <c r="AJ98" s="29" t="s">
        <v>361</v>
      </c>
      <c r="AK98" s="29" t="s">
        <v>361</v>
      </c>
      <c r="AL98" s="29" t="s">
        <v>361</v>
      </c>
      <c r="AM98" s="29" t="s">
        <v>361</v>
      </c>
      <c r="AN98" s="29">
        <v>8.4000000000000005E-2</v>
      </c>
      <c r="AO98" s="29" t="s">
        <v>361</v>
      </c>
      <c r="AP98" s="29" t="s">
        <v>361</v>
      </c>
      <c r="AQ98" s="29" t="s">
        <v>361</v>
      </c>
      <c r="AS98" s="29" t="s">
        <v>361</v>
      </c>
      <c r="AT98" s="29" t="s">
        <v>361</v>
      </c>
      <c r="AU98" s="29" t="s">
        <v>361</v>
      </c>
      <c r="AV98" s="29" t="s">
        <v>361</v>
      </c>
      <c r="AW98" s="29" t="s">
        <v>361</v>
      </c>
      <c r="AX98" s="29" t="s">
        <v>361</v>
      </c>
      <c r="AY98" s="29" t="s">
        <v>361</v>
      </c>
      <c r="AZ98" s="29" t="s">
        <v>361</v>
      </c>
      <c r="BA98" s="29" t="s">
        <v>361</v>
      </c>
      <c r="BB98" s="29" t="s">
        <v>361</v>
      </c>
      <c r="BC98" s="29" t="s">
        <v>361</v>
      </c>
      <c r="BD98" s="29">
        <v>9.1999999999999998E-2</v>
      </c>
      <c r="BE98" s="29" t="s">
        <v>361</v>
      </c>
      <c r="BF98" s="29" t="s">
        <v>361</v>
      </c>
      <c r="BG98" s="29" t="s">
        <v>361</v>
      </c>
      <c r="BH98" s="29" t="s">
        <v>361</v>
      </c>
      <c r="BI98" s="29" t="s">
        <v>361</v>
      </c>
      <c r="BJ98" s="29" t="s">
        <v>361</v>
      </c>
      <c r="BK98" s="29" t="s">
        <v>361</v>
      </c>
      <c r="BL98" s="29" t="s">
        <v>361</v>
      </c>
      <c r="BM98" s="29" t="s">
        <v>361</v>
      </c>
      <c r="BN98" s="29" t="s">
        <v>361</v>
      </c>
      <c r="BO98" s="29" t="s">
        <v>361</v>
      </c>
      <c r="BQ98" s="29" t="s">
        <v>361</v>
      </c>
      <c r="BR98" s="29" t="s">
        <v>361</v>
      </c>
      <c r="BS98" s="29" t="s">
        <v>361</v>
      </c>
      <c r="BT98" s="29" t="s">
        <v>361</v>
      </c>
      <c r="BU98" s="29" t="s">
        <v>361</v>
      </c>
      <c r="BV98" s="29">
        <v>0.1</v>
      </c>
      <c r="BW98" s="29" t="s">
        <v>361</v>
      </c>
      <c r="BX98" s="29">
        <v>2</v>
      </c>
      <c r="BY98" s="29" t="s">
        <v>361</v>
      </c>
      <c r="BZ98" s="29" t="s">
        <v>361</v>
      </c>
      <c r="CA98" s="29" t="s">
        <v>361</v>
      </c>
      <c r="CB98" s="29">
        <v>9.7000000000000003E-2</v>
      </c>
      <c r="CC98" s="29">
        <v>4.9000000000000002E-2</v>
      </c>
      <c r="CD98" s="29">
        <v>0.3</v>
      </c>
      <c r="CE98" s="29">
        <v>1.1000000000000001</v>
      </c>
      <c r="CF98" s="29">
        <v>0.27</v>
      </c>
      <c r="CG98" s="29">
        <v>0.28000000000000003</v>
      </c>
      <c r="CH98" s="29">
        <v>7.3999999999999996E-2</v>
      </c>
      <c r="CI98" s="29">
        <v>0.25</v>
      </c>
      <c r="CJ98" s="29">
        <v>0.59</v>
      </c>
      <c r="CK98" s="29">
        <v>0.37</v>
      </c>
      <c r="CM98" s="29" t="s">
        <v>361</v>
      </c>
      <c r="CN98" s="29" t="s">
        <v>361</v>
      </c>
      <c r="CO98" s="29" t="s">
        <v>361</v>
      </c>
      <c r="CP98" s="29" t="s">
        <v>361</v>
      </c>
      <c r="CQ98" s="29" t="s">
        <v>361</v>
      </c>
      <c r="CR98" s="29" t="s">
        <v>361</v>
      </c>
      <c r="CS98" s="29" t="s">
        <v>361</v>
      </c>
      <c r="CT98" s="29" t="s">
        <v>361</v>
      </c>
      <c r="CU98" s="29" t="s">
        <v>361</v>
      </c>
      <c r="CV98" s="29" t="s">
        <v>361</v>
      </c>
      <c r="CW98" s="29" t="s">
        <v>361</v>
      </c>
      <c r="CX98" s="29" t="s">
        <v>361</v>
      </c>
      <c r="CY98" s="29" t="s">
        <v>361</v>
      </c>
      <c r="CZ98" s="29" t="s">
        <v>361</v>
      </c>
      <c r="DA98" s="29" t="s">
        <v>361</v>
      </c>
      <c r="DB98" s="29" t="s">
        <v>361</v>
      </c>
      <c r="DC98" s="29" t="s">
        <v>361</v>
      </c>
      <c r="DD98" s="29" t="s">
        <v>361</v>
      </c>
      <c r="DE98" s="29" t="s">
        <v>361</v>
      </c>
      <c r="DF98" s="29" t="s">
        <v>361</v>
      </c>
      <c r="DG98" s="29" t="s">
        <v>361</v>
      </c>
      <c r="DH98" s="29" t="s">
        <v>361</v>
      </c>
      <c r="DI98" s="29" t="s">
        <v>361</v>
      </c>
      <c r="DJ98" s="29" t="s">
        <v>361</v>
      </c>
      <c r="DK98" s="29" t="s">
        <v>361</v>
      </c>
      <c r="DL98" s="29" t="s">
        <v>361</v>
      </c>
      <c r="DM98" s="29" t="s">
        <v>361</v>
      </c>
      <c r="DN98" s="29" t="s">
        <v>361</v>
      </c>
      <c r="DO98" s="29" t="s">
        <v>361</v>
      </c>
      <c r="DP98" s="29" t="s">
        <v>361</v>
      </c>
      <c r="DQ98" s="29" t="s">
        <v>361</v>
      </c>
      <c r="DR98" s="29" t="s">
        <v>361</v>
      </c>
      <c r="DS98" s="16"/>
      <c r="DT98" s="29" t="s">
        <v>361</v>
      </c>
      <c r="DU98" s="29" t="s">
        <v>361</v>
      </c>
      <c r="DV98" s="29" t="s">
        <v>361</v>
      </c>
      <c r="DW98" s="29" t="s">
        <v>361</v>
      </c>
      <c r="DX98" s="29">
        <v>0.13</v>
      </c>
      <c r="DY98" s="29" t="s">
        <v>361</v>
      </c>
      <c r="DZ98" s="29" t="s">
        <v>361</v>
      </c>
      <c r="EA98" s="29" t="s">
        <v>361</v>
      </c>
      <c r="EB98" s="29" t="s">
        <v>361</v>
      </c>
      <c r="EC98" s="29" t="s">
        <v>361</v>
      </c>
      <c r="ED98" s="29" t="s">
        <v>361</v>
      </c>
      <c r="EE98" s="29" t="s">
        <v>361</v>
      </c>
      <c r="EF98" s="29">
        <v>0.28999999999999998</v>
      </c>
      <c r="EG98" s="16"/>
      <c r="EH98" s="29" t="s">
        <v>361</v>
      </c>
      <c r="EI98" s="29" t="s">
        <v>361</v>
      </c>
      <c r="EJ98" s="29" t="s">
        <v>361</v>
      </c>
      <c r="EK98" s="29" t="s">
        <v>361</v>
      </c>
      <c r="EL98" s="29" t="s">
        <v>361</v>
      </c>
      <c r="EM98" s="29" t="s">
        <v>361</v>
      </c>
      <c r="EN98" s="29" t="s">
        <v>361</v>
      </c>
      <c r="EO98" s="29" t="s">
        <v>361</v>
      </c>
      <c r="EP98" s="29" t="s">
        <v>361</v>
      </c>
      <c r="EQ98" s="29">
        <v>0.23</v>
      </c>
      <c r="ER98" s="29" t="s">
        <v>361</v>
      </c>
      <c r="ES98" s="29" t="s">
        <v>361</v>
      </c>
      <c r="ET98" s="29" t="s">
        <v>361</v>
      </c>
      <c r="EU98" s="29" t="s">
        <v>361</v>
      </c>
      <c r="EV98" s="29" t="s">
        <v>361</v>
      </c>
      <c r="EW98" s="29" t="s">
        <v>361</v>
      </c>
      <c r="EX98" s="29" t="s">
        <v>361</v>
      </c>
      <c r="EY98" s="29">
        <v>8.5000000000000006E-2</v>
      </c>
      <c r="EZ98" s="29" t="s">
        <v>361</v>
      </c>
      <c r="FA98" s="16"/>
      <c r="FB98" s="29" t="s">
        <v>361</v>
      </c>
      <c r="FC98" s="29" t="s">
        <v>361</v>
      </c>
      <c r="FD98" s="29">
        <v>0.16</v>
      </c>
      <c r="FE98" s="29">
        <v>4.2000000000000003E-2</v>
      </c>
      <c r="FF98" s="29" t="s">
        <v>361</v>
      </c>
      <c r="FG98" s="29">
        <v>0.14000000000000001</v>
      </c>
      <c r="FI98" s="29">
        <v>0.66</v>
      </c>
      <c r="FJ98" s="29">
        <v>1.6</v>
      </c>
      <c r="FK98" s="29">
        <v>1</v>
      </c>
      <c r="FL98" s="29">
        <v>2.7</v>
      </c>
      <c r="FM98" s="29">
        <v>1.5</v>
      </c>
      <c r="FN98" s="29">
        <v>0.26</v>
      </c>
      <c r="FO98" s="29">
        <v>0.56000000000000005</v>
      </c>
      <c r="FP98" s="29">
        <v>1.8</v>
      </c>
      <c r="FQ98" s="29">
        <v>1.6</v>
      </c>
      <c r="FR98" s="29">
        <v>0.37</v>
      </c>
      <c r="FS98" s="29">
        <v>0.11</v>
      </c>
      <c r="FT98" s="29">
        <v>0.13</v>
      </c>
      <c r="FU98" s="29">
        <v>0.6</v>
      </c>
      <c r="FV98" s="29">
        <v>0.21</v>
      </c>
      <c r="FW98" s="29">
        <v>0.24</v>
      </c>
      <c r="FX98" s="29">
        <v>0.41</v>
      </c>
      <c r="FY98" s="29">
        <v>0.38</v>
      </c>
      <c r="FZ98" s="29">
        <v>0.24</v>
      </c>
      <c r="GA98" s="29">
        <v>0.5</v>
      </c>
      <c r="GB98" s="29">
        <v>0.49</v>
      </c>
      <c r="GC98" s="29">
        <v>0.2</v>
      </c>
      <c r="GD98" s="29">
        <v>3.4</v>
      </c>
      <c r="GE98" s="29">
        <v>1.3</v>
      </c>
      <c r="GF98" s="29">
        <v>0.43</v>
      </c>
      <c r="GG98" s="29">
        <v>0.13</v>
      </c>
      <c r="GH98" s="29">
        <v>0.12</v>
      </c>
      <c r="GI98" s="29">
        <v>9.1999999999999998E-2</v>
      </c>
      <c r="GJ98" s="16"/>
      <c r="GK98" s="29" t="s">
        <v>361</v>
      </c>
      <c r="GL98" s="29" t="s">
        <v>361</v>
      </c>
      <c r="GM98" s="29" t="s">
        <v>361</v>
      </c>
      <c r="GN98" s="29" t="s">
        <v>361</v>
      </c>
      <c r="GO98" s="29">
        <v>0.18</v>
      </c>
      <c r="GP98" s="29" t="s">
        <v>361</v>
      </c>
      <c r="GQ98" s="29" t="s">
        <v>361</v>
      </c>
      <c r="GR98" s="29" t="s">
        <v>361</v>
      </c>
      <c r="GS98" s="29" t="s">
        <v>361</v>
      </c>
      <c r="GT98" s="29" t="s">
        <v>361</v>
      </c>
      <c r="GU98" s="29">
        <v>5.7000000000000002E-2</v>
      </c>
      <c r="GV98" s="29">
        <v>0.6</v>
      </c>
      <c r="GW98" s="29" t="s">
        <v>361</v>
      </c>
    </row>
    <row r="99" spans="1:205" x14ac:dyDescent="0.25">
      <c r="A99" t="s">
        <v>181</v>
      </c>
      <c r="B99" s="29" t="s">
        <v>361</v>
      </c>
      <c r="C99" s="29" t="s">
        <v>361</v>
      </c>
      <c r="D99" s="29" t="s">
        <v>361</v>
      </c>
      <c r="E99" s="29" t="s">
        <v>361</v>
      </c>
      <c r="F99" s="29" t="s">
        <v>361</v>
      </c>
      <c r="G99" s="29" t="s">
        <v>361</v>
      </c>
      <c r="H99" s="29" t="s">
        <v>361</v>
      </c>
      <c r="I99" s="29" t="s">
        <v>361</v>
      </c>
      <c r="J99" s="29">
        <v>0.28000000000000003</v>
      </c>
      <c r="K99" s="29" t="s">
        <v>361</v>
      </c>
      <c r="L99" s="29" t="s">
        <v>361</v>
      </c>
      <c r="M99" s="29" t="s">
        <v>361</v>
      </c>
      <c r="N99" s="29" t="s">
        <v>361</v>
      </c>
      <c r="O99" s="29" t="s">
        <v>361</v>
      </c>
      <c r="P99" s="29" t="s">
        <v>361</v>
      </c>
      <c r="Q99" s="29" t="s">
        <v>361</v>
      </c>
      <c r="R99" s="29" t="s">
        <v>361</v>
      </c>
      <c r="S99" s="29" t="s">
        <v>361</v>
      </c>
      <c r="T99" s="29" t="s">
        <v>361</v>
      </c>
      <c r="U99" s="29" t="s">
        <v>361</v>
      </c>
      <c r="V99" s="16"/>
      <c r="W99" s="29" t="s">
        <v>361</v>
      </c>
      <c r="X99" s="29" t="s">
        <v>361</v>
      </c>
      <c r="Y99" s="29" t="s">
        <v>361</v>
      </c>
      <c r="Z99" s="29" t="s">
        <v>361</v>
      </c>
      <c r="AA99" s="29" t="s">
        <v>361</v>
      </c>
      <c r="AB99" s="29" t="s">
        <v>361</v>
      </c>
      <c r="AC99" s="29" t="s">
        <v>361</v>
      </c>
      <c r="AD99" s="29" t="s">
        <v>361</v>
      </c>
      <c r="AE99" s="29" t="s">
        <v>361</v>
      </c>
      <c r="AF99" s="29" t="s">
        <v>361</v>
      </c>
      <c r="AG99" s="29" t="s">
        <v>361</v>
      </c>
      <c r="AH99" s="29" t="s">
        <v>361</v>
      </c>
      <c r="AI99" s="29" t="s">
        <v>361</v>
      </c>
      <c r="AJ99" s="29" t="s">
        <v>361</v>
      </c>
      <c r="AK99" s="29" t="s">
        <v>361</v>
      </c>
      <c r="AL99" s="29" t="s">
        <v>361</v>
      </c>
      <c r="AM99" s="29" t="s">
        <v>361</v>
      </c>
      <c r="AN99" s="29" t="s">
        <v>361</v>
      </c>
      <c r="AO99" s="29" t="s">
        <v>361</v>
      </c>
      <c r="AP99" s="29" t="s">
        <v>361</v>
      </c>
      <c r="AQ99" s="29" t="s">
        <v>361</v>
      </c>
      <c r="AS99" s="29" t="s">
        <v>361</v>
      </c>
      <c r="AT99" s="29" t="s">
        <v>361</v>
      </c>
      <c r="AU99" s="29" t="s">
        <v>361</v>
      </c>
      <c r="AV99" s="29" t="s">
        <v>361</v>
      </c>
      <c r="AW99" s="29" t="s">
        <v>361</v>
      </c>
      <c r="AX99" s="29" t="s">
        <v>361</v>
      </c>
      <c r="AY99" s="29" t="s">
        <v>361</v>
      </c>
      <c r="AZ99" s="29" t="s">
        <v>361</v>
      </c>
      <c r="BA99" s="29" t="s">
        <v>361</v>
      </c>
      <c r="BB99" s="29" t="s">
        <v>361</v>
      </c>
      <c r="BC99" s="29" t="s">
        <v>361</v>
      </c>
      <c r="BD99" s="29">
        <v>0.215</v>
      </c>
      <c r="BE99" s="29" t="s">
        <v>361</v>
      </c>
      <c r="BF99" s="29" t="s">
        <v>361</v>
      </c>
      <c r="BG99" s="29" t="s">
        <v>361</v>
      </c>
      <c r="BH99" s="29" t="s">
        <v>361</v>
      </c>
      <c r="BI99" s="29" t="s">
        <v>361</v>
      </c>
      <c r="BJ99" s="29" t="s">
        <v>361</v>
      </c>
      <c r="BK99" s="29" t="s">
        <v>361</v>
      </c>
      <c r="BL99" s="29" t="s">
        <v>361</v>
      </c>
      <c r="BM99" s="29" t="s">
        <v>361</v>
      </c>
      <c r="BN99" s="29" t="s">
        <v>361</v>
      </c>
      <c r="BO99" s="29" t="s">
        <v>361</v>
      </c>
      <c r="BQ99" s="29" t="s">
        <v>361</v>
      </c>
      <c r="BR99" s="29" t="s">
        <v>361</v>
      </c>
      <c r="BS99" s="29" t="s">
        <v>361</v>
      </c>
      <c r="BT99" s="29" t="s">
        <v>361</v>
      </c>
      <c r="BU99" s="29" t="s">
        <v>361</v>
      </c>
      <c r="BV99" s="29" t="s">
        <v>361</v>
      </c>
      <c r="BW99" s="29" t="s">
        <v>361</v>
      </c>
      <c r="BX99" s="29">
        <v>3.56</v>
      </c>
      <c r="BY99" s="29" t="s">
        <v>361</v>
      </c>
      <c r="BZ99" s="29" t="s">
        <v>361</v>
      </c>
      <c r="CA99" s="29" t="s">
        <v>361</v>
      </c>
      <c r="CB99" s="29" t="s">
        <v>361</v>
      </c>
      <c r="CC99" s="29" t="s">
        <v>361</v>
      </c>
      <c r="CD99" s="29">
        <v>0.32</v>
      </c>
      <c r="CE99" s="29">
        <v>3.91</v>
      </c>
      <c r="CF99" s="29">
        <v>0.38</v>
      </c>
      <c r="CG99" s="29">
        <v>0.41699999999999998</v>
      </c>
      <c r="CH99" s="29" t="s">
        <v>361</v>
      </c>
      <c r="CI99" s="29">
        <v>0.46</v>
      </c>
      <c r="CJ99" s="29">
        <v>0.45</v>
      </c>
      <c r="CK99" s="29">
        <v>1.17</v>
      </c>
      <c r="CM99" s="29" t="s">
        <v>361</v>
      </c>
      <c r="CN99" s="29" t="s">
        <v>361</v>
      </c>
      <c r="CO99" s="29" t="s">
        <v>361</v>
      </c>
      <c r="CP99" s="29" t="s">
        <v>361</v>
      </c>
      <c r="CQ99" s="29" t="s">
        <v>361</v>
      </c>
      <c r="CR99" s="29" t="s">
        <v>361</v>
      </c>
      <c r="CS99" s="29" t="s">
        <v>361</v>
      </c>
      <c r="CT99" s="29" t="s">
        <v>361</v>
      </c>
      <c r="CU99" s="29" t="s">
        <v>361</v>
      </c>
      <c r="CV99" s="29" t="s">
        <v>361</v>
      </c>
      <c r="CW99" s="29" t="s">
        <v>361</v>
      </c>
      <c r="CX99" s="29" t="s">
        <v>361</v>
      </c>
      <c r="CY99" s="29" t="s">
        <v>361</v>
      </c>
      <c r="CZ99" s="29" t="s">
        <v>361</v>
      </c>
      <c r="DA99" s="29" t="s">
        <v>361</v>
      </c>
      <c r="DB99" s="29" t="s">
        <v>361</v>
      </c>
      <c r="DC99" s="29" t="s">
        <v>361</v>
      </c>
      <c r="DD99" s="29" t="s">
        <v>361</v>
      </c>
      <c r="DE99" s="29" t="s">
        <v>361</v>
      </c>
      <c r="DF99" s="29" t="s">
        <v>361</v>
      </c>
      <c r="DG99" s="29" t="s">
        <v>361</v>
      </c>
      <c r="DH99" s="29" t="s">
        <v>361</v>
      </c>
      <c r="DI99" s="29" t="s">
        <v>361</v>
      </c>
      <c r="DJ99" s="29" t="s">
        <v>361</v>
      </c>
      <c r="DK99" s="29" t="s">
        <v>361</v>
      </c>
      <c r="DL99" s="29" t="s">
        <v>361</v>
      </c>
      <c r="DM99" s="29" t="s">
        <v>361</v>
      </c>
      <c r="DN99" s="29" t="s">
        <v>361</v>
      </c>
      <c r="DO99" s="29" t="s">
        <v>361</v>
      </c>
      <c r="DP99" s="29" t="s">
        <v>361</v>
      </c>
      <c r="DQ99" s="29" t="s">
        <v>361</v>
      </c>
      <c r="DR99" s="29" t="s">
        <v>361</v>
      </c>
      <c r="DS99" s="16"/>
      <c r="DT99" s="29" t="s">
        <v>361</v>
      </c>
      <c r="DU99" s="29" t="s">
        <v>361</v>
      </c>
      <c r="DV99" s="29" t="s">
        <v>361</v>
      </c>
      <c r="DW99" s="29" t="s">
        <v>361</v>
      </c>
      <c r="DX99" s="29">
        <v>0.18099999999999999</v>
      </c>
      <c r="DY99" s="29" t="s">
        <v>361</v>
      </c>
      <c r="DZ99" s="29" t="s">
        <v>361</v>
      </c>
      <c r="EA99" s="29" t="s">
        <v>361</v>
      </c>
      <c r="EB99" s="29" t="s">
        <v>361</v>
      </c>
      <c r="EC99" s="29" t="s">
        <v>361</v>
      </c>
      <c r="ED99" s="29" t="s">
        <v>361</v>
      </c>
      <c r="EE99" s="29" t="s">
        <v>361</v>
      </c>
      <c r="EF99" s="29">
        <v>0.76</v>
      </c>
      <c r="EG99" s="16"/>
      <c r="EH99" s="29" t="s">
        <v>361</v>
      </c>
      <c r="EI99" s="29" t="s">
        <v>361</v>
      </c>
      <c r="EJ99" s="29" t="s">
        <v>361</v>
      </c>
      <c r="EK99" s="29" t="s">
        <v>361</v>
      </c>
      <c r="EL99" s="29" t="s">
        <v>361</v>
      </c>
      <c r="EM99" s="29" t="s">
        <v>361</v>
      </c>
      <c r="EN99" s="29" t="s">
        <v>361</v>
      </c>
      <c r="EO99" s="29" t="s">
        <v>361</v>
      </c>
      <c r="EP99" s="29" t="s">
        <v>361</v>
      </c>
      <c r="EQ99" s="29">
        <v>0.2</v>
      </c>
      <c r="ER99" s="29" t="s">
        <v>361</v>
      </c>
      <c r="ES99" s="29" t="s">
        <v>361</v>
      </c>
      <c r="ET99" s="29" t="s">
        <v>361</v>
      </c>
      <c r="EU99" s="29" t="s">
        <v>361</v>
      </c>
      <c r="EV99" s="29" t="s">
        <v>361</v>
      </c>
      <c r="EW99" s="29" t="s">
        <v>361</v>
      </c>
      <c r="EX99" s="29" t="s">
        <v>361</v>
      </c>
      <c r="EY99" s="29" t="s">
        <v>361</v>
      </c>
      <c r="EZ99" s="29" t="s">
        <v>361</v>
      </c>
      <c r="FA99" s="16"/>
      <c r="FB99" s="29" t="s">
        <v>361</v>
      </c>
      <c r="FC99" s="29" t="s">
        <v>361</v>
      </c>
      <c r="FD99" s="29">
        <v>0.105</v>
      </c>
      <c r="FE99" s="29" t="s">
        <v>361</v>
      </c>
      <c r="FF99" s="29" t="s">
        <v>361</v>
      </c>
      <c r="FG99" s="29">
        <v>0.16900000000000001</v>
      </c>
      <c r="FI99" s="29">
        <v>2.63</v>
      </c>
      <c r="FJ99" s="29">
        <v>6.97</v>
      </c>
      <c r="FK99" s="29">
        <v>3.91</v>
      </c>
      <c r="FL99" s="29">
        <v>9</v>
      </c>
      <c r="FM99" s="29">
        <v>3.58</v>
      </c>
      <c r="FN99" s="29">
        <v>0.4</v>
      </c>
      <c r="FO99" s="29">
        <v>0.68</v>
      </c>
      <c r="FP99" s="29">
        <v>3.46</v>
      </c>
      <c r="FQ99" s="29">
        <v>2.56</v>
      </c>
      <c r="FR99" s="29">
        <v>0.61</v>
      </c>
      <c r="FS99" s="29">
        <v>0.153</v>
      </c>
      <c r="FT99" s="42" t="s">
        <v>361</v>
      </c>
      <c r="FU99" s="29">
        <v>2.29</v>
      </c>
      <c r="FV99" s="29">
        <v>0.191</v>
      </c>
      <c r="FW99" s="29">
        <v>0.21199999999999999</v>
      </c>
      <c r="FX99" s="29">
        <v>0.7</v>
      </c>
      <c r="FY99" s="29">
        <v>0.64</v>
      </c>
      <c r="FZ99" s="29">
        <v>0.36699999999999999</v>
      </c>
      <c r="GA99" s="29">
        <v>1.48</v>
      </c>
      <c r="GB99" s="29">
        <v>1.29</v>
      </c>
      <c r="GC99" s="29">
        <v>0.3</v>
      </c>
      <c r="GD99" s="29">
        <v>11.5</v>
      </c>
      <c r="GE99" s="29">
        <v>4.5999999999999996</v>
      </c>
      <c r="GF99" s="29">
        <v>0.4</v>
      </c>
      <c r="GG99" s="29">
        <v>0.22600000000000001</v>
      </c>
      <c r="GH99" s="29">
        <v>0.16900000000000001</v>
      </c>
      <c r="GI99" s="29">
        <v>6.2E-2</v>
      </c>
      <c r="GJ99" s="16"/>
      <c r="GK99" s="29" t="s">
        <v>361</v>
      </c>
      <c r="GL99" s="29" t="s">
        <v>361</v>
      </c>
      <c r="GM99" s="29" t="s">
        <v>361</v>
      </c>
      <c r="GN99" s="29" t="s">
        <v>361</v>
      </c>
      <c r="GO99" s="29">
        <v>0.54</v>
      </c>
      <c r="GP99" s="29" t="s">
        <v>361</v>
      </c>
      <c r="GQ99" s="29" t="s">
        <v>361</v>
      </c>
      <c r="GR99" s="29" t="s">
        <v>361</v>
      </c>
      <c r="GS99" s="29" t="s">
        <v>361</v>
      </c>
      <c r="GT99" s="29" t="s">
        <v>361</v>
      </c>
      <c r="GU99" s="29">
        <v>9.7000000000000003E-2</v>
      </c>
      <c r="GV99" s="29">
        <v>1.51</v>
      </c>
      <c r="GW99" s="29" t="s">
        <v>361</v>
      </c>
    </row>
    <row r="100" spans="1:205" x14ac:dyDescent="0.25">
      <c r="A100" t="s">
        <v>182</v>
      </c>
      <c r="B100" s="29" t="s">
        <v>361</v>
      </c>
      <c r="C100" s="29" t="s">
        <v>361</v>
      </c>
      <c r="D100" s="29" t="s">
        <v>361</v>
      </c>
      <c r="E100" s="29" t="s">
        <v>361</v>
      </c>
      <c r="F100" s="29" t="s">
        <v>361</v>
      </c>
      <c r="G100" s="29" t="s">
        <v>361</v>
      </c>
      <c r="H100" s="29" t="s">
        <v>361</v>
      </c>
      <c r="I100" s="29" t="s">
        <v>361</v>
      </c>
      <c r="J100" s="29">
        <v>0.1</v>
      </c>
      <c r="K100" s="29" t="s">
        <v>361</v>
      </c>
      <c r="L100" s="29" t="s">
        <v>361</v>
      </c>
      <c r="M100" s="29" t="s">
        <v>361</v>
      </c>
      <c r="N100" s="29" t="s">
        <v>361</v>
      </c>
      <c r="O100" s="29" t="s">
        <v>361</v>
      </c>
      <c r="P100" s="29" t="s">
        <v>361</v>
      </c>
      <c r="Q100" s="29" t="s">
        <v>361</v>
      </c>
      <c r="R100" s="29" t="s">
        <v>361</v>
      </c>
      <c r="S100" s="29" t="s">
        <v>361</v>
      </c>
      <c r="T100" s="29" t="s">
        <v>361</v>
      </c>
      <c r="U100" s="29" t="s">
        <v>361</v>
      </c>
      <c r="V100" s="16"/>
      <c r="W100" s="29" t="s">
        <v>361</v>
      </c>
      <c r="X100" s="29" t="s">
        <v>361</v>
      </c>
      <c r="Y100" s="29" t="s">
        <v>361</v>
      </c>
      <c r="Z100" s="29" t="s">
        <v>361</v>
      </c>
      <c r="AA100" s="29" t="s">
        <v>361</v>
      </c>
      <c r="AB100" s="29" t="s">
        <v>361</v>
      </c>
      <c r="AC100" s="29" t="s">
        <v>361</v>
      </c>
      <c r="AD100" s="29" t="s">
        <v>361</v>
      </c>
      <c r="AE100" s="29" t="s">
        <v>361</v>
      </c>
      <c r="AF100" s="29" t="s">
        <v>361</v>
      </c>
      <c r="AG100" s="29" t="s">
        <v>361</v>
      </c>
      <c r="AH100" s="29" t="s">
        <v>361</v>
      </c>
      <c r="AI100" s="29" t="s">
        <v>361</v>
      </c>
      <c r="AJ100" s="29" t="s">
        <v>361</v>
      </c>
      <c r="AK100" s="29" t="s">
        <v>361</v>
      </c>
      <c r="AL100" s="29" t="s">
        <v>361</v>
      </c>
      <c r="AM100" s="29" t="s">
        <v>361</v>
      </c>
      <c r="AN100" s="29" t="s">
        <v>361</v>
      </c>
      <c r="AO100" s="29" t="s">
        <v>361</v>
      </c>
      <c r="AP100" s="29" t="s">
        <v>361</v>
      </c>
      <c r="AQ100" s="29" t="s">
        <v>361</v>
      </c>
      <c r="AS100" s="29" t="s">
        <v>361</v>
      </c>
      <c r="AT100" s="29" t="s">
        <v>361</v>
      </c>
      <c r="AU100" s="29" t="s">
        <v>361</v>
      </c>
      <c r="AV100" s="29" t="s">
        <v>361</v>
      </c>
      <c r="AW100" s="29" t="s">
        <v>361</v>
      </c>
      <c r="AX100" s="29" t="s">
        <v>361</v>
      </c>
      <c r="AY100" s="29" t="s">
        <v>361</v>
      </c>
      <c r="AZ100" s="29" t="s">
        <v>361</v>
      </c>
      <c r="BA100" s="29" t="s">
        <v>361</v>
      </c>
      <c r="BB100" s="29" t="s">
        <v>361</v>
      </c>
      <c r="BC100" s="29" t="s">
        <v>361</v>
      </c>
      <c r="BD100" s="29">
        <v>9.7000000000000003E-2</v>
      </c>
      <c r="BE100" s="29" t="s">
        <v>361</v>
      </c>
      <c r="BF100" s="29" t="s">
        <v>361</v>
      </c>
      <c r="BG100" s="29" t="s">
        <v>361</v>
      </c>
      <c r="BH100" s="29" t="s">
        <v>361</v>
      </c>
      <c r="BI100" s="29" t="s">
        <v>361</v>
      </c>
      <c r="BJ100" s="29" t="s">
        <v>361</v>
      </c>
      <c r="BK100" s="29" t="s">
        <v>361</v>
      </c>
      <c r="BL100" s="29" t="s">
        <v>361</v>
      </c>
      <c r="BM100" s="29" t="s">
        <v>361</v>
      </c>
      <c r="BN100" s="29" t="s">
        <v>361</v>
      </c>
      <c r="BO100" s="29" t="s">
        <v>361</v>
      </c>
      <c r="BQ100" s="29" t="s">
        <v>361</v>
      </c>
      <c r="BR100" s="29" t="s">
        <v>361</v>
      </c>
      <c r="BS100" s="29" t="s">
        <v>361</v>
      </c>
      <c r="BT100" s="29" t="s">
        <v>361</v>
      </c>
      <c r="BU100" s="29" t="s">
        <v>361</v>
      </c>
      <c r="BV100" s="29" t="s">
        <v>361</v>
      </c>
      <c r="BW100" s="29" t="s">
        <v>361</v>
      </c>
      <c r="BX100" s="29">
        <v>0.41</v>
      </c>
      <c r="BY100" s="29" t="s">
        <v>361</v>
      </c>
      <c r="BZ100" s="29" t="s">
        <v>361</v>
      </c>
      <c r="CA100" s="29" t="s">
        <v>361</v>
      </c>
      <c r="CB100" s="29" t="s">
        <v>361</v>
      </c>
      <c r="CC100" s="29" t="s">
        <v>361</v>
      </c>
      <c r="CD100" s="29">
        <v>8.4000000000000005E-2</v>
      </c>
      <c r="CE100" s="29">
        <v>0.66</v>
      </c>
      <c r="CF100" s="29">
        <v>0.11</v>
      </c>
      <c r="CG100" s="29">
        <v>9.9000000000000005E-2</v>
      </c>
      <c r="CH100" s="29" t="s">
        <v>361</v>
      </c>
      <c r="CI100" s="29">
        <v>0.15</v>
      </c>
      <c r="CJ100" s="29">
        <v>0.12</v>
      </c>
      <c r="CK100" s="29">
        <v>0.19</v>
      </c>
      <c r="CM100" s="29" t="s">
        <v>361</v>
      </c>
      <c r="CN100" s="29" t="s">
        <v>361</v>
      </c>
      <c r="CO100" s="29" t="s">
        <v>361</v>
      </c>
      <c r="CP100" s="29" t="s">
        <v>361</v>
      </c>
      <c r="CQ100" s="29" t="s">
        <v>361</v>
      </c>
      <c r="CR100" s="29" t="s">
        <v>361</v>
      </c>
      <c r="CS100" s="29" t="s">
        <v>361</v>
      </c>
      <c r="CT100" s="29" t="s">
        <v>361</v>
      </c>
      <c r="CU100" s="29" t="s">
        <v>361</v>
      </c>
      <c r="CV100" s="29" t="s">
        <v>361</v>
      </c>
      <c r="CW100" s="29" t="s">
        <v>361</v>
      </c>
      <c r="CX100" s="29" t="s">
        <v>361</v>
      </c>
      <c r="CY100" s="29" t="s">
        <v>361</v>
      </c>
      <c r="CZ100" s="29" t="s">
        <v>361</v>
      </c>
      <c r="DA100" s="29" t="s">
        <v>361</v>
      </c>
      <c r="DB100" s="29" t="s">
        <v>361</v>
      </c>
      <c r="DC100" s="29" t="s">
        <v>361</v>
      </c>
      <c r="DD100" s="29" t="s">
        <v>361</v>
      </c>
      <c r="DE100" s="29" t="s">
        <v>361</v>
      </c>
      <c r="DF100" s="29" t="s">
        <v>361</v>
      </c>
      <c r="DG100" s="29" t="s">
        <v>361</v>
      </c>
      <c r="DH100" s="29" t="s">
        <v>361</v>
      </c>
      <c r="DI100" s="29" t="s">
        <v>361</v>
      </c>
      <c r="DJ100" s="29" t="s">
        <v>361</v>
      </c>
      <c r="DK100" s="29" t="s">
        <v>361</v>
      </c>
      <c r="DL100" s="29" t="s">
        <v>361</v>
      </c>
      <c r="DM100" s="29" t="s">
        <v>361</v>
      </c>
      <c r="DN100" s="29" t="s">
        <v>361</v>
      </c>
      <c r="DO100" s="29" t="s">
        <v>361</v>
      </c>
      <c r="DP100" s="29" t="s">
        <v>361</v>
      </c>
      <c r="DQ100" s="29" t="s">
        <v>361</v>
      </c>
      <c r="DR100" s="29" t="s">
        <v>361</v>
      </c>
      <c r="DS100" s="16"/>
      <c r="DT100" s="29" t="s">
        <v>361</v>
      </c>
      <c r="DU100" s="29" t="s">
        <v>361</v>
      </c>
      <c r="DV100" s="29" t="s">
        <v>361</v>
      </c>
      <c r="DW100" s="29" t="s">
        <v>361</v>
      </c>
      <c r="DX100" s="29">
        <v>7.6999999999999999E-2</v>
      </c>
      <c r="DY100" s="29" t="s">
        <v>361</v>
      </c>
      <c r="DZ100" s="29" t="s">
        <v>361</v>
      </c>
      <c r="EA100" s="29" t="s">
        <v>361</v>
      </c>
      <c r="EB100" s="29" t="s">
        <v>361</v>
      </c>
      <c r="EC100" s="29" t="s">
        <v>361</v>
      </c>
      <c r="ED100" s="29" t="s">
        <v>361</v>
      </c>
      <c r="EE100" s="29" t="s">
        <v>361</v>
      </c>
      <c r="EF100" s="29">
        <v>0.2</v>
      </c>
      <c r="EG100" s="16"/>
      <c r="EH100" s="29" t="s">
        <v>361</v>
      </c>
      <c r="EI100" s="29" t="s">
        <v>361</v>
      </c>
      <c r="EJ100" s="29" t="s">
        <v>361</v>
      </c>
      <c r="EK100" s="29" t="s">
        <v>361</v>
      </c>
      <c r="EL100" s="29" t="s">
        <v>361</v>
      </c>
      <c r="EM100" s="29" t="s">
        <v>361</v>
      </c>
      <c r="EN100" s="29" t="s">
        <v>361</v>
      </c>
      <c r="EO100" s="29" t="s">
        <v>361</v>
      </c>
      <c r="EP100" s="29" t="s">
        <v>361</v>
      </c>
      <c r="EQ100" s="29">
        <v>0.11</v>
      </c>
      <c r="ER100" s="29" t="s">
        <v>361</v>
      </c>
      <c r="ES100" s="29" t="s">
        <v>361</v>
      </c>
      <c r="ET100" s="29" t="s">
        <v>361</v>
      </c>
      <c r="EU100" s="29" t="s">
        <v>361</v>
      </c>
      <c r="EV100" s="29" t="s">
        <v>361</v>
      </c>
      <c r="EW100" s="29" t="s">
        <v>361</v>
      </c>
      <c r="EX100" s="29" t="s">
        <v>361</v>
      </c>
      <c r="EY100" s="29" t="s">
        <v>361</v>
      </c>
      <c r="EZ100" s="29" t="s">
        <v>361</v>
      </c>
      <c r="FA100" s="16"/>
      <c r="FB100" s="29" t="s">
        <v>361</v>
      </c>
      <c r="FC100" s="29" t="s">
        <v>361</v>
      </c>
      <c r="FD100" s="29">
        <v>6.7000000000000004E-2</v>
      </c>
      <c r="FE100" s="29" t="s">
        <v>361</v>
      </c>
      <c r="FF100" s="29" t="s">
        <v>361</v>
      </c>
      <c r="FG100" s="29">
        <v>8.4000000000000005E-2</v>
      </c>
      <c r="FI100" s="29">
        <v>0.4</v>
      </c>
      <c r="FJ100" s="29">
        <v>0.76</v>
      </c>
      <c r="FK100" s="29">
        <v>0.55000000000000004</v>
      </c>
      <c r="FL100" s="29">
        <v>0.81</v>
      </c>
      <c r="FM100" s="29">
        <v>0.36</v>
      </c>
      <c r="FN100" s="29">
        <v>0.12</v>
      </c>
      <c r="FO100" s="29">
        <v>0.16</v>
      </c>
      <c r="FP100" s="29">
        <v>0.39</v>
      </c>
      <c r="FQ100" s="29">
        <v>0.54</v>
      </c>
      <c r="FR100" s="29">
        <v>0.18</v>
      </c>
      <c r="FS100" s="29">
        <v>5.5E-2</v>
      </c>
      <c r="FT100" s="42" t="s">
        <v>361</v>
      </c>
      <c r="FU100" s="29">
        <v>0.28000000000000003</v>
      </c>
      <c r="FV100" s="29">
        <v>9.1999999999999998E-2</v>
      </c>
      <c r="FW100" s="29">
        <v>7.0000000000000007E-2</v>
      </c>
      <c r="FX100" s="29">
        <v>0.15</v>
      </c>
      <c r="FY100" s="29">
        <v>0.14000000000000001</v>
      </c>
      <c r="FZ100" s="29">
        <v>9.7000000000000003E-2</v>
      </c>
      <c r="GA100" s="29">
        <v>0.33</v>
      </c>
      <c r="GB100" s="29">
        <v>0.26</v>
      </c>
      <c r="GC100" s="29">
        <v>0.1</v>
      </c>
      <c r="GD100" s="29">
        <v>1</v>
      </c>
      <c r="GE100" s="29">
        <v>0.49</v>
      </c>
      <c r="GF100" s="29">
        <v>0.13</v>
      </c>
      <c r="GG100" s="29">
        <v>8.2000000000000003E-2</v>
      </c>
      <c r="GH100" s="29">
        <v>6.8000000000000005E-2</v>
      </c>
      <c r="GI100" s="29">
        <v>3.5999999999999997E-2</v>
      </c>
      <c r="GJ100" s="16"/>
      <c r="GK100" s="29" t="s">
        <v>361</v>
      </c>
      <c r="GL100" s="29" t="s">
        <v>361</v>
      </c>
      <c r="GM100" s="29" t="s">
        <v>361</v>
      </c>
      <c r="GN100" s="29" t="s">
        <v>361</v>
      </c>
      <c r="GO100" s="29">
        <v>0.14000000000000001</v>
      </c>
      <c r="GP100" s="29" t="s">
        <v>361</v>
      </c>
      <c r="GQ100" s="29" t="s">
        <v>361</v>
      </c>
      <c r="GR100" s="29" t="s">
        <v>361</v>
      </c>
      <c r="GS100" s="29" t="s">
        <v>361</v>
      </c>
      <c r="GT100" s="29" t="s">
        <v>361</v>
      </c>
      <c r="GU100" s="29">
        <v>4.7E-2</v>
      </c>
      <c r="GV100" s="29">
        <v>0.28999999999999998</v>
      </c>
      <c r="GW100" s="29" t="s">
        <v>361</v>
      </c>
    </row>
    <row r="101" spans="1:205" x14ac:dyDescent="0.25">
      <c r="A101" t="s">
        <v>183</v>
      </c>
      <c r="B101" s="29">
        <v>0.19900000000000001</v>
      </c>
      <c r="C101" s="29">
        <v>0.246</v>
      </c>
      <c r="D101" s="29">
        <v>0.251</v>
      </c>
      <c r="E101" s="29">
        <v>0.20399999999999999</v>
      </c>
      <c r="F101" s="29">
        <v>0.246</v>
      </c>
      <c r="G101" s="29" t="s">
        <v>361</v>
      </c>
      <c r="H101" s="29" t="s">
        <v>361</v>
      </c>
      <c r="I101" s="29" t="s">
        <v>361</v>
      </c>
      <c r="J101" s="29">
        <v>0.21099999999999999</v>
      </c>
      <c r="K101" s="29" t="s">
        <v>361</v>
      </c>
      <c r="L101" s="29" t="s">
        <v>361</v>
      </c>
      <c r="M101" s="29" t="s">
        <v>361</v>
      </c>
      <c r="N101" s="29" t="s">
        <v>361</v>
      </c>
      <c r="O101" s="29" t="s">
        <v>361</v>
      </c>
      <c r="P101" s="29" t="s">
        <v>361</v>
      </c>
      <c r="Q101" s="29" t="s">
        <v>361</v>
      </c>
      <c r="R101" s="29" t="s">
        <v>361</v>
      </c>
      <c r="S101" s="29" t="s">
        <v>361</v>
      </c>
      <c r="T101" s="29" t="s">
        <v>361</v>
      </c>
      <c r="U101" s="29" t="s">
        <v>361</v>
      </c>
      <c r="V101" s="16"/>
      <c r="W101" s="29">
        <v>0.34399999999999997</v>
      </c>
      <c r="X101" s="29">
        <v>0.30399999999999999</v>
      </c>
      <c r="Y101" s="29">
        <v>0.312</v>
      </c>
      <c r="Z101" s="29" t="s">
        <v>361</v>
      </c>
      <c r="AA101" s="29" t="s">
        <v>361</v>
      </c>
      <c r="AB101" s="29" t="s">
        <v>361</v>
      </c>
      <c r="AC101" s="29" t="s">
        <v>361</v>
      </c>
      <c r="AD101" s="29" t="s">
        <v>361</v>
      </c>
      <c r="AE101" s="29" t="s">
        <v>361</v>
      </c>
      <c r="AF101" s="29" t="s">
        <v>361</v>
      </c>
      <c r="AG101" s="29" t="s">
        <v>361</v>
      </c>
      <c r="AH101" s="29" t="s">
        <v>361</v>
      </c>
      <c r="AI101" s="29" t="s">
        <v>361</v>
      </c>
      <c r="AJ101" s="29" t="s">
        <v>361</v>
      </c>
      <c r="AK101" s="29" t="s">
        <v>361</v>
      </c>
      <c r="AL101" s="29" t="s">
        <v>361</v>
      </c>
      <c r="AM101" s="29" t="s">
        <v>361</v>
      </c>
      <c r="AN101" s="29" t="s">
        <v>361</v>
      </c>
      <c r="AO101" s="29" t="s">
        <v>361</v>
      </c>
      <c r="AP101" s="29" t="s">
        <v>361</v>
      </c>
      <c r="AQ101" s="29" t="s">
        <v>361</v>
      </c>
      <c r="AS101" s="29">
        <v>0.28000000000000003</v>
      </c>
      <c r="AT101" s="29">
        <v>0.29599999999999999</v>
      </c>
      <c r="AU101" s="29">
        <v>0.311</v>
      </c>
      <c r="AV101" s="29">
        <v>0.316</v>
      </c>
      <c r="AW101" s="29">
        <v>0.45</v>
      </c>
      <c r="AX101" s="29">
        <v>0.39</v>
      </c>
      <c r="AY101" s="29" t="s">
        <v>361</v>
      </c>
      <c r="AZ101" s="29" t="s">
        <v>361</v>
      </c>
      <c r="BA101" s="29" t="s">
        <v>361</v>
      </c>
      <c r="BB101" s="29" t="s">
        <v>361</v>
      </c>
      <c r="BC101" s="29" t="s">
        <v>361</v>
      </c>
      <c r="BD101" s="29">
        <v>0.24099999999999999</v>
      </c>
      <c r="BE101" s="29" t="s">
        <v>361</v>
      </c>
      <c r="BF101" s="29" t="s">
        <v>361</v>
      </c>
      <c r="BG101" s="29" t="s">
        <v>361</v>
      </c>
      <c r="BH101" s="29" t="s">
        <v>361</v>
      </c>
      <c r="BI101" s="29" t="s">
        <v>361</v>
      </c>
      <c r="BJ101" s="29" t="s">
        <v>361</v>
      </c>
      <c r="BK101" s="29" t="s">
        <v>361</v>
      </c>
      <c r="BL101" s="29" t="s">
        <v>361</v>
      </c>
      <c r="BM101" s="29" t="s">
        <v>361</v>
      </c>
      <c r="BN101" s="29" t="s">
        <v>361</v>
      </c>
      <c r="BO101" s="29" t="s">
        <v>361</v>
      </c>
      <c r="BQ101" s="29">
        <v>0.36299999999999999</v>
      </c>
      <c r="BR101" s="29">
        <v>0.32200000000000001</v>
      </c>
      <c r="BS101" s="29">
        <v>0.40799999999999997</v>
      </c>
      <c r="BT101" s="29">
        <v>0.40899999999999997</v>
      </c>
      <c r="BU101" s="29">
        <v>0.27100000000000002</v>
      </c>
      <c r="BV101" s="29" t="s">
        <v>361</v>
      </c>
      <c r="BW101" s="29" t="s">
        <v>361</v>
      </c>
      <c r="BX101" s="29">
        <v>0.8</v>
      </c>
      <c r="BY101" s="29" t="s">
        <v>361</v>
      </c>
      <c r="BZ101" s="29" t="s">
        <v>361</v>
      </c>
      <c r="CA101" s="29" t="s">
        <v>361</v>
      </c>
      <c r="CB101" s="29" t="s">
        <v>361</v>
      </c>
      <c r="CC101" s="29" t="s">
        <v>361</v>
      </c>
      <c r="CD101" s="29">
        <v>0.32900000000000001</v>
      </c>
      <c r="CE101" s="29">
        <v>1.61</v>
      </c>
      <c r="CF101" s="29" t="s">
        <v>361</v>
      </c>
      <c r="CG101" s="29">
        <v>5.5E-2</v>
      </c>
      <c r="CH101" s="29" t="s">
        <v>361</v>
      </c>
      <c r="CI101" s="29" t="s">
        <v>361</v>
      </c>
      <c r="CJ101" s="29">
        <v>0.17499999999999999</v>
      </c>
      <c r="CK101" s="29">
        <v>0.97</v>
      </c>
      <c r="CM101" s="42">
        <v>0.214</v>
      </c>
      <c r="CN101" s="42">
        <v>0.17499999999999999</v>
      </c>
      <c r="CO101" s="42">
        <v>0.13600000000000001</v>
      </c>
      <c r="CP101" s="42">
        <v>0.19700000000000001</v>
      </c>
      <c r="CQ101" s="42">
        <v>0.121</v>
      </c>
      <c r="CR101" s="42">
        <v>0.11799999999999999</v>
      </c>
      <c r="CS101" s="42">
        <v>0.182</v>
      </c>
      <c r="CT101" s="42">
        <v>0.114</v>
      </c>
      <c r="CU101" s="42">
        <v>0.19400000000000001</v>
      </c>
      <c r="CV101" s="42">
        <v>0.20499999999999999</v>
      </c>
      <c r="CW101" s="42">
        <v>0.15</v>
      </c>
      <c r="CX101" s="42">
        <v>0.158</v>
      </c>
      <c r="CY101" s="42">
        <v>0.24299999999999999</v>
      </c>
      <c r="CZ101" s="42">
        <v>0.217</v>
      </c>
      <c r="DA101" s="29" t="s">
        <v>361</v>
      </c>
      <c r="DB101" s="29" t="s">
        <v>361</v>
      </c>
      <c r="DC101" s="29" t="s">
        <v>361</v>
      </c>
      <c r="DD101" s="29" t="s">
        <v>361</v>
      </c>
      <c r="DE101" s="29" t="s">
        <v>361</v>
      </c>
      <c r="DF101" s="29" t="s">
        <v>361</v>
      </c>
      <c r="DG101" s="29" t="s">
        <v>361</v>
      </c>
      <c r="DH101" s="29" t="s">
        <v>361</v>
      </c>
      <c r="DI101" s="29" t="s">
        <v>361</v>
      </c>
      <c r="DJ101" s="29" t="s">
        <v>361</v>
      </c>
      <c r="DK101" s="29" t="s">
        <v>361</v>
      </c>
      <c r="DL101" s="29" t="s">
        <v>361</v>
      </c>
      <c r="DM101" s="29" t="s">
        <v>361</v>
      </c>
      <c r="DN101" s="29" t="s">
        <v>361</v>
      </c>
      <c r="DO101" s="29" t="s">
        <v>361</v>
      </c>
      <c r="DP101" s="29" t="s">
        <v>361</v>
      </c>
      <c r="DQ101" s="29" t="s">
        <v>361</v>
      </c>
      <c r="DR101" s="29" t="s">
        <v>361</v>
      </c>
      <c r="DS101" s="16"/>
      <c r="DT101" s="29" t="s">
        <v>361</v>
      </c>
      <c r="DU101" s="29" t="s">
        <v>361</v>
      </c>
      <c r="DV101" s="29" t="s">
        <v>361</v>
      </c>
      <c r="DW101" s="29" t="s">
        <v>361</v>
      </c>
      <c r="DX101" s="29" t="s">
        <v>361</v>
      </c>
      <c r="DY101" s="29" t="s">
        <v>361</v>
      </c>
      <c r="DZ101" s="29" t="s">
        <v>361</v>
      </c>
      <c r="EA101" s="29" t="s">
        <v>361</v>
      </c>
      <c r="EB101" s="29" t="s">
        <v>361</v>
      </c>
      <c r="EC101" s="29" t="s">
        <v>361</v>
      </c>
      <c r="ED101" s="29" t="s">
        <v>361</v>
      </c>
      <c r="EE101" s="29" t="s">
        <v>361</v>
      </c>
      <c r="EF101" s="29">
        <v>0.122</v>
      </c>
      <c r="EG101" s="16"/>
      <c r="EH101" s="29" t="s">
        <v>361</v>
      </c>
      <c r="EI101" s="29">
        <v>0.106</v>
      </c>
      <c r="EJ101" s="29" t="s">
        <v>361</v>
      </c>
      <c r="EK101" s="29" t="s">
        <v>361</v>
      </c>
      <c r="EL101" s="29" t="s">
        <v>361</v>
      </c>
      <c r="EM101" s="29" t="s">
        <v>361</v>
      </c>
      <c r="EN101" s="29" t="s">
        <v>361</v>
      </c>
      <c r="EO101" s="29" t="s">
        <v>361</v>
      </c>
      <c r="EP101" s="29" t="s">
        <v>361</v>
      </c>
      <c r="EQ101" s="29">
        <v>0.67</v>
      </c>
      <c r="ER101" s="29" t="s">
        <v>361</v>
      </c>
      <c r="ES101" s="29" t="s">
        <v>361</v>
      </c>
      <c r="ET101" s="29" t="s">
        <v>361</v>
      </c>
      <c r="EU101" s="29" t="s">
        <v>361</v>
      </c>
      <c r="EV101" s="29" t="s">
        <v>361</v>
      </c>
      <c r="EW101" s="29" t="s">
        <v>361</v>
      </c>
      <c r="EX101" s="29" t="s">
        <v>361</v>
      </c>
      <c r="EY101" s="29" t="s">
        <v>361</v>
      </c>
      <c r="EZ101" s="29" t="s">
        <v>361</v>
      </c>
      <c r="FA101" s="16"/>
      <c r="FB101" s="29">
        <v>0.57499999999999996</v>
      </c>
      <c r="FC101" s="29" t="s">
        <v>361</v>
      </c>
      <c r="FD101" s="29" t="s">
        <v>361</v>
      </c>
      <c r="FE101" s="29">
        <v>0.13600000000000001</v>
      </c>
      <c r="FF101" s="29" t="s">
        <v>361</v>
      </c>
      <c r="FG101" s="29" t="s">
        <v>361</v>
      </c>
      <c r="FI101" s="29">
        <v>1.25</v>
      </c>
      <c r="FJ101" s="29">
        <v>3.12</v>
      </c>
      <c r="FK101" s="29">
        <v>1.79</v>
      </c>
      <c r="FL101" s="29">
        <v>2.37</v>
      </c>
      <c r="FM101" s="29">
        <v>1.42</v>
      </c>
      <c r="FN101" s="29">
        <v>0.42</v>
      </c>
      <c r="FO101" s="29">
        <v>0.31900000000000001</v>
      </c>
      <c r="FP101" s="29">
        <v>2</v>
      </c>
      <c r="FQ101" s="29">
        <v>2.2599999999999998</v>
      </c>
      <c r="FR101" s="29">
        <v>0.62</v>
      </c>
      <c r="FS101" s="29">
        <v>0.28299999999999997</v>
      </c>
      <c r="FT101" s="29">
        <v>0.255</v>
      </c>
      <c r="FU101" s="29">
        <v>1.1299999999999999</v>
      </c>
      <c r="FV101" s="29">
        <v>0.36699999999999999</v>
      </c>
      <c r="FW101" s="29">
        <v>0.35799999999999998</v>
      </c>
      <c r="FX101" s="29">
        <v>0.39100000000000001</v>
      </c>
      <c r="FY101" s="29">
        <v>0.48499999999999999</v>
      </c>
      <c r="FZ101" s="29">
        <v>0.39100000000000001</v>
      </c>
      <c r="GA101" s="29">
        <v>0.65</v>
      </c>
      <c r="GB101" s="29">
        <v>0.78400000000000003</v>
      </c>
      <c r="GC101" s="29">
        <v>0.221</v>
      </c>
      <c r="GD101" s="29">
        <v>1.45</v>
      </c>
      <c r="GE101" s="29">
        <v>1.45</v>
      </c>
      <c r="GF101" s="29">
        <v>0.29599999999999999</v>
      </c>
      <c r="GG101" s="29">
        <v>0.23</v>
      </c>
      <c r="GH101" s="29">
        <v>0.23300000000000001</v>
      </c>
      <c r="GI101" s="29">
        <v>0.216</v>
      </c>
      <c r="GJ101" s="16"/>
      <c r="GK101" s="29">
        <v>0.18</v>
      </c>
      <c r="GL101" s="29">
        <v>0.124</v>
      </c>
      <c r="GM101" s="29">
        <v>0.22600000000000001</v>
      </c>
      <c r="GN101" s="29">
        <v>0.115</v>
      </c>
      <c r="GO101" s="29">
        <v>0.18</v>
      </c>
      <c r="GP101" s="29" t="s">
        <v>361</v>
      </c>
      <c r="GQ101" s="29">
        <v>0.16300000000000001</v>
      </c>
      <c r="GR101" s="29">
        <v>0.14599999999999999</v>
      </c>
      <c r="GS101" s="29">
        <v>6.3E-2</v>
      </c>
      <c r="GT101" s="29">
        <v>7.1999999999999995E-2</v>
      </c>
      <c r="GU101" s="29">
        <v>0.14000000000000001</v>
      </c>
      <c r="GV101" s="29">
        <v>2.27</v>
      </c>
      <c r="GW101" s="29">
        <v>0.17699999999999999</v>
      </c>
    </row>
    <row r="102" spans="1:205" x14ac:dyDescent="0.25">
      <c r="A102" t="s">
        <v>184</v>
      </c>
      <c r="B102" s="29">
        <v>4.4999999999999998E-2</v>
      </c>
      <c r="C102" s="29">
        <v>6.4000000000000001E-2</v>
      </c>
      <c r="D102" s="29">
        <v>7.5999999999999998E-2</v>
      </c>
      <c r="E102" s="29">
        <v>3.7999999999999999E-2</v>
      </c>
      <c r="F102" s="29">
        <v>7.1999999999999995E-2</v>
      </c>
      <c r="G102" s="29" t="s">
        <v>361</v>
      </c>
      <c r="H102" s="29" t="s">
        <v>361</v>
      </c>
      <c r="I102" s="29" t="s">
        <v>361</v>
      </c>
      <c r="J102" s="29">
        <v>4.2000000000000003E-2</v>
      </c>
      <c r="K102" s="29" t="s">
        <v>361</v>
      </c>
      <c r="L102" s="29" t="s">
        <v>361</v>
      </c>
      <c r="M102" s="29" t="s">
        <v>361</v>
      </c>
      <c r="N102" s="29" t="s">
        <v>361</v>
      </c>
      <c r="O102" s="29" t="s">
        <v>361</v>
      </c>
      <c r="P102" s="29" t="s">
        <v>361</v>
      </c>
      <c r="Q102" s="29" t="s">
        <v>361</v>
      </c>
      <c r="R102" s="29" t="s">
        <v>361</v>
      </c>
      <c r="S102" s="29" t="s">
        <v>361</v>
      </c>
      <c r="T102" s="29" t="s">
        <v>361</v>
      </c>
      <c r="U102" s="29" t="s">
        <v>361</v>
      </c>
      <c r="V102" s="16"/>
      <c r="W102" s="29">
        <v>7.4999999999999997E-2</v>
      </c>
      <c r="X102" s="29">
        <v>7.4999999999999997E-2</v>
      </c>
      <c r="Y102" s="29">
        <v>7.3999999999999996E-2</v>
      </c>
      <c r="Z102" s="29" t="s">
        <v>361</v>
      </c>
      <c r="AA102" s="29" t="s">
        <v>361</v>
      </c>
      <c r="AB102" s="29" t="s">
        <v>361</v>
      </c>
      <c r="AC102" s="29" t="s">
        <v>361</v>
      </c>
      <c r="AD102" s="29" t="s">
        <v>361</v>
      </c>
      <c r="AE102" s="29" t="s">
        <v>361</v>
      </c>
      <c r="AF102" s="29" t="s">
        <v>361</v>
      </c>
      <c r="AG102" s="29" t="s">
        <v>361</v>
      </c>
      <c r="AH102" s="29" t="s">
        <v>361</v>
      </c>
      <c r="AI102" s="29" t="s">
        <v>361</v>
      </c>
      <c r="AJ102" s="29" t="s">
        <v>361</v>
      </c>
      <c r="AK102" s="29" t="s">
        <v>361</v>
      </c>
      <c r="AL102" s="29" t="s">
        <v>361</v>
      </c>
      <c r="AM102" s="29" t="s">
        <v>361</v>
      </c>
      <c r="AN102" s="29" t="s">
        <v>361</v>
      </c>
      <c r="AO102" s="29" t="s">
        <v>361</v>
      </c>
      <c r="AP102" s="29" t="s">
        <v>361</v>
      </c>
      <c r="AQ102" s="29" t="s">
        <v>361</v>
      </c>
      <c r="AS102" s="29">
        <v>7.9000000000000001E-2</v>
      </c>
      <c r="AT102" s="29">
        <v>6.4000000000000001E-2</v>
      </c>
      <c r="AU102" s="29">
        <v>7.0999999999999994E-2</v>
      </c>
      <c r="AV102" s="29">
        <v>5.6000000000000001E-2</v>
      </c>
      <c r="AW102" s="29">
        <v>0.13</v>
      </c>
      <c r="AX102" s="29">
        <v>0.11</v>
      </c>
      <c r="AY102" s="29" t="s">
        <v>361</v>
      </c>
      <c r="AZ102" s="29" t="s">
        <v>361</v>
      </c>
      <c r="BA102" s="29" t="s">
        <v>361</v>
      </c>
      <c r="BB102" s="29" t="s">
        <v>361</v>
      </c>
      <c r="BC102" s="29" t="s">
        <v>361</v>
      </c>
      <c r="BD102" s="29">
        <v>4.8000000000000001E-2</v>
      </c>
      <c r="BE102" s="29" t="s">
        <v>361</v>
      </c>
      <c r="BF102" s="29" t="s">
        <v>361</v>
      </c>
      <c r="BG102" s="29" t="s">
        <v>361</v>
      </c>
      <c r="BH102" s="29" t="s">
        <v>361</v>
      </c>
      <c r="BI102" s="29" t="s">
        <v>361</v>
      </c>
      <c r="BJ102" s="29" t="s">
        <v>361</v>
      </c>
      <c r="BK102" s="29" t="s">
        <v>361</v>
      </c>
      <c r="BL102" s="29" t="s">
        <v>361</v>
      </c>
      <c r="BM102" s="29" t="s">
        <v>361</v>
      </c>
      <c r="BN102" s="29" t="s">
        <v>361</v>
      </c>
      <c r="BO102" s="29" t="s">
        <v>361</v>
      </c>
      <c r="BQ102" s="29">
        <v>7.1999999999999995E-2</v>
      </c>
      <c r="BR102" s="29">
        <v>0.08</v>
      </c>
      <c r="BS102" s="29">
        <v>7.8E-2</v>
      </c>
      <c r="BT102" s="29">
        <v>9.4E-2</v>
      </c>
      <c r="BU102" s="29">
        <v>5.5E-2</v>
      </c>
      <c r="BV102" s="29" t="s">
        <v>361</v>
      </c>
      <c r="BW102" s="29" t="s">
        <v>361</v>
      </c>
      <c r="BX102" s="29">
        <v>0.11</v>
      </c>
      <c r="BY102" s="29" t="s">
        <v>361</v>
      </c>
      <c r="BZ102" s="29" t="s">
        <v>361</v>
      </c>
      <c r="CA102" s="29" t="s">
        <v>361</v>
      </c>
      <c r="CB102" s="29" t="s">
        <v>361</v>
      </c>
      <c r="CC102" s="29" t="s">
        <v>361</v>
      </c>
      <c r="CD102" s="29">
        <v>6.4000000000000001E-2</v>
      </c>
      <c r="CE102" s="29">
        <v>0.19</v>
      </c>
      <c r="CF102" s="29" t="s">
        <v>361</v>
      </c>
      <c r="CG102" s="29">
        <v>3.3000000000000002E-2</v>
      </c>
      <c r="CH102" s="29" t="s">
        <v>361</v>
      </c>
      <c r="CI102" s="29" t="s">
        <v>361</v>
      </c>
      <c r="CJ102" s="29">
        <v>0.04</v>
      </c>
      <c r="CK102" s="29">
        <v>0.11</v>
      </c>
      <c r="CM102" s="42">
        <v>0.05</v>
      </c>
      <c r="CN102" s="42">
        <v>5.7000000000000002E-2</v>
      </c>
      <c r="CO102" s="42">
        <v>5.3999999999999999E-2</v>
      </c>
      <c r="CP102" s="42">
        <v>4.5999999999999999E-2</v>
      </c>
      <c r="CQ102" s="42">
        <v>3.6999999999999998E-2</v>
      </c>
      <c r="CR102" s="42">
        <v>4.2000000000000003E-2</v>
      </c>
      <c r="CS102" s="42">
        <v>5.6000000000000001E-2</v>
      </c>
      <c r="CT102" s="42">
        <v>4.2999999999999997E-2</v>
      </c>
      <c r="CU102" s="42">
        <v>6.0999999999999999E-2</v>
      </c>
      <c r="CV102" s="42">
        <v>7.5999999999999998E-2</v>
      </c>
      <c r="CW102" s="42">
        <v>6.3E-2</v>
      </c>
      <c r="CX102" s="42">
        <v>4.2000000000000003E-2</v>
      </c>
      <c r="CY102" s="42">
        <v>4.9000000000000002E-2</v>
      </c>
      <c r="CZ102" s="42">
        <v>4.7E-2</v>
      </c>
      <c r="DA102" s="29" t="s">
        <v>361</v>
      </c>
      <c r="DB102" s="29" t="s">
        <v>361</v>
      </c>
      <c r="DC102" s="29" t="s">
        <v>361</v>
      </c>
      <c r="DD102" s="29" t="s">
        <v>361</v>
      </c>
      <c r="DE102" s="29" t="s">
        <v>361</v>
      </c>
      <c r="DF102" s="29" t="s">
        <v>361</v>
      </c>
      <c r="DG102" s="29" t="s">
        <v>361</v>
      </c>
      <c r="DH102" s="29" t="s">
        <v>361</v>
      </c>
      <c r="DI102" s="29" t="s">
        <v>361</v>
      </c>
      <c r="DJ102" s="29" t="s">
        <v>361</v>
      </c>
      <c r="DK102" s="29" t="s">
        <v>361</v>
      </c>
      <c r="DL102" s="29" t="s">
        <v>361</v>
      </c>
      <c r="DM102" s="29" t="s">
        <v>361</v>
      </c>
      <c r="DN102" s="29" t="s">
        <v>361</v>
      </c>
      <c r="DO102" s="29" t="s">
        <v>361</v>
      </c>
      <c r="DP102" s="29" t="s">
        <v>361</v>
      </c>
      <c r="DQ102" s="29" t="s">
        <v>361</v>
      </c>
      <c r="DR102" s="29" t="s">
        <v>361</v>
      </c>
      <c r="DS102" s="16"/>
      <c r="DT102" s="29" t="s">
        <v>361</v>
      </c>
      <c r="DU102" s="29" t="s">
        <v>361</v>
      </c>
      <c r="DV102" s="29" t="s">
        <v>361</v>
      </c>
      <c r="DW102" s="29" t="s">
        <v>361</v>
      </c>
      <c r="DX102" s="29" t="s">
        <v>361</v>
      </c>
      <c r="DY102" s="29" t="s">
        <v>361</v>
      </c>
      <c r="DZ102" s="29" t="s">
        <v>361</v>
      </c>
      <c r="EA102" s="29" t="s">
        <v>361</v>
      </c>
      <c r="EB102" s="29" t="s">
        <v>361</v>
      </c>
      <c r="EC102" s="29" t="s">
        <v>361</v>
      </c>
      <c r="ED102" s="29" t="s">
        <v>361</v>
      </c>
      <c r="EE102" s="29" t="s">
        <v>361</v>
      </c>
      <c r="EF102" s="29">
        <v>4.2999999999999997E-2</v>
      </c>
      <c r="EG102" s="16"/>
      <c r="EH102" s="29" t="s">
        <v>361</v>
      </c>
      <c r="EI102" s="29">
        <v>3.2000000000000001E-2</v>
      </c>
      <c r="EJ102" s="29" t="s">
        <v>361</v>
      </c>
      <c r="EK102" s="29" t="s">
        <v>361</v>
      </c>
      <c r="EL102" s="29" t="s">
        <v>361</v>
      </c>
      <c r="EM102" s="29" t="s">
        <v>361</v>
      </c>
      <c r="EN102" s="29" t="s">
        <v>361</v>
      </c>
      <c r="EO102" s="29" t="s">
        <v>361</v>
      </c>
      <c r="EP102" s="29" t="s">
        <v>361</v>
      </c>
      <c r="EQ102" s="29">
        <v>0.28999999999999998</v>
      </c>
      <c r="ER102" s="29" t="s">
        <v>361</v>
      </c>
      <c r="ES102" s="29" t="s">
        <v>361</v>
      </c>
      <c r="ET102" s="29" t="s">
        <v>361</v>
      </c>
      <c r="EU102" s="29" t="s">
        <v>361</v>
      </c>
      <c r="EV102" s="29" t="s">
        <v>361</v>
      </c>
      <c r="EW102" s="29" t="s">
        <v>361</v>
      </c>
      <c r="EX102" s="29" t="s">
        <v>361</v>
      </c>
      <c r="EY102" s="29" t="s">
        <v>361</v>
      </c>
      <c r="EZ102" s="29" t="s">
        <v>361</v>
      </c>
      <c r="FA102" s="16"/>
      <c r="FB102" s="29">
        <v>8.4000000000000005E-2</v>
      </c>
      <c r="FC102" s="29" t="s">
        <v>361</v>
      </c>
      <c r="FD102" s="29" t="s">
        <v>361</v>
      </c>
      <c r="FE102" s="29">
        <v>2.8000000000000001E-2</v>
      </c>
      <c r="FF102" s="29" t="s">
        <v>361</v>
      </c>
      <c r="FG102" s="29" t="s">
        <v>361</v>
      </c>
      <c r="FI102" s="29">
        <v>0.14000000000000001</v>
      </c>
      <c r="FJ102" s="29">
        <v>0.42</v>
      </c>
      <c r="FK102" s="29">
        <v>0.21</v>
      </c>
      <c r="FL102" s="29">
        <v>0.25</v>
      </c>
      <c r="FM102" s="29">
        <v>0.2</v>
      </c>
      <c r="FN102" s="29">
        <v>7.6999999999999999E-2</v>
      </c>
      <c r="FO102" s="29">
        <v>5.0999999999999997E-2</v>
      </c>
      <c r="FP102" s="29">
        <v>0.3</v>
      </c>
      <c r="FQ102" s="29">
        <v>0.4</v>
      </c>
      <c r="FR102" s="29">
        <v>0.1</v>
      </c>
      <c r="FS102" s="29">
        <v>5.3999999999999999E-2</v>
      </c>
      <c r="FT102" s="29">
        <v>4.1000000000000002E-2</v>
      </c>
      <c r="FU102" s="29">
        <v>0.19</v>
      </c>
      <c r="FV102" s="29">
        <v>6.6000000000000003E-2</v>
      </c>
      <c r="FW102" s="29">
        <v>6.8000000000000005E-2</v>
      </c>
      <c r="FX102" s="29">
        <v>6.2E-2</v>
      </c>
      <c r="FY102" s="29">
        <v>5.7000000000000002E-2</v>
      </c>
      <c r="FZ102" s="29">
        <v>0.06</v>
      </c>
      <c r="GA102" s="29">
        <v>0.11</v>
      </c>
      <c r="GB102" s="29">
        <v>9.9000000000000005E-2</v>
      </c>
      <c r="GC102" s="29">
        <v>5.2999999999999999E-2</v>
      </c>
      <c r="GD102" s="29">
        <v>0.17</v>
      </c>
      <c r="GE102" s="29">
        <v>0.19</v>
      </c>
      <c r="GF102" s="29">
        <v>5.0999999999999997E-2</v>
      </c>
      <c r="GG102" s="29">
        <v>3.7999999999999999E-2</v>
      </c>
      <c r="GH102" s="29">
        <v>5.1999999999999998E-2</v>
      </c>
      <c r="GI102" s="29">
        <v>5.0999999999999997E-2</v>
      </c>
      <c r="GJ102" s="16"/>
      <c r="GK102" s="29">
        <v>4.2999999999999997E-2</v>
      </c>
      <c r="GL102" s="29">
        <v>0.04</v>
      </c>
      <c r="GM102" s="29">
        <v>5.1999999999999998E-2</v>
      </c>
      <c r="GN102" s="29">
        <v>0.03</v>
      </c>
      <c r="GO102" s="29">
        <v>5.0999999999999997E-2</v>
      </c>
      <c r="GP102" s="29" t="s">
        <v>361</v>
      </c>
      <c r="GQ102" s="29">
        <v>4.3999999999999997E-2</v>
      </c>
      <c r="GR102" s="29">
        <v>4.3999999999999997E-2</v>
      </c>
      <c r="GS102" s="29">
        <v>1.4E-2</v>
      </c>
      <c r="GT102" s="29">
        <v>2.5999999999999999E-2</v>
      </c>
      <c r="GU102" s="29">
        <v>3.1E-2</v>
      </c>
      <c r="GV102" s="29">
        <v>0.25</v>
      </c>
      <c r="GW102" s="29">
        <v>4.1000000000000002E-2</v>
      </c>
    </row>
    <row r="103" spans="1:205" x14ac:dyDescent="0.25">
      <c r="A103" t="s">
        <v>185</v>
      </c>
      <c r="B103" s="29" t="s">
        <v>361</v>
      </c>
      <c r="C103" s="29" t="s">
        <v>361</v>
      </c>
      <c r="D103" s="29" t="s">
        <v>361</v>
      </c>
      <c r="E103" s="29" t="s">
        <v>361</v>
      </c>
      <c r="F103" s="29" t="s">
        <v>361</v>
      </c>
      <c r="G103" s="29" t="s">
        <v>361</v>
      </c>
      <c r="H103" s="29" t="s">
        <v>361</v>
      </c>
      <c r="I103" s="29" t="s">
        <v>361</v>
      </c>
      <c r="J103" s="29">
        <v>0.25</v>
      </c>
      <c r="K103" s="29" t="s">
        <v>361</v>
      </c>
      <c r="L103" s="29" t="s">
        <v>361</v>
      </c>
      <c r="M103" s="29" t="s">
        <v>361</v>
      </c>
      <c r="N103" s="29" t="s">
        <v>361</v>
      </c>
      <c r="O103" s="29" t="s">
        <v>361</v>
      </c>
      <c r="P103" s="29" t="s">
        <v>361</v>
      </c>
      <c r="Q103" s="29" t="s">
        <v>361</v>
      </c>
      <c r="R103" s="29" t="s">
        <v>361</v>
      </c>
      <c r="S103" s="29" t="s">
        <v>361</v>
      </c>
      <c r="T103" s="29" t="s">
        <v>361</v>
      </c>
      <c r="U103" s="29" t="s">
        <v>361</v>
      </c>
      <c r="V103" s="16"/>
      <c r="W103" s="29" t="s">
        <v>361</v>
      </c>
      <c r="X103" s="29" t="s">
        <v>361</v>
      </c>
      <c r="Y103" s="29" t="s">
        <v>361</v>
      </c>
      <c r="Z103" s="29" t="s">
        <v>361</v>
      </c>
      <c r="AA103" s="29" t="s">
        <v>361</v>
      </c>
      <c r="AB103" s="29" t="s">
        <v>361</v>
      </c>
      <c r="AC103" s="29" t="s">
        <v>361</v>
      </c>
      <c r="AD103" s="29" t="s">
        <v>361</v>
      </c>
      <c r="AE103" s="29" t="s">
        <v>361</v>
      </c>
      <c r="AF103" s="29" t="s">
        <v>361</v>
      </c>
      <c r="AG103" s="29" t="s">
        <v>361</v>
      </c>
      <c r="AH103" s="29" t="s">
        <v>361</v>
      </c>
      <c r="AI103" s="29" t="s">
        <v>361</v>
      </c>
      <c r="AJ103" s="29" t="s">
        <v>361</v>
      </c>
      <c r="AK103" s="29" t="s">
        <v>361</v>
      </c>
      <c r="AL103" s="29" t="s">
        <v>361</v>
      </c>
      <c r="AM103" s="29" t="s">
        <v>361</v>
      </c>
      <c r="AN103" s="29" t="s">
        <v>361</v>
      </c>
      <c r="AO103" s="29" t="s">
        <v>361</v>
      </c>
      <c r="AP103" s="29" t="s">
        <v>361</v>
      </c>
      <c r="AQ103" s="29" t="s">
        <v>361</v>
      </c>
      <c r="AS103" s="29" t="s">
        <v>361</v>
      </c>
      <c r="AT103" s="29" t="s">
        <v>361</v>
      </c>
      <c r="AU103" s="29" t="s">
        <v>361</v>
      </c>
      <c r="AV103" s="29" t="s">
        <v>361</v>
      </c>
      <c r="AW103" s="29" t="s">
        <v>361</v>
      </c>
      <c r="AX103" s="29" t="s">
        <v>361</v>
      </c>
      <c r="AY103" s="29" t="s">
        <v>361</v>
      </c>
      <c r="AZ103" s="29" t="s">
        <v>361</v>
      </c>
      <c r="BA103" s="29" t="s">
        <v>361</v>
      </c>
      <c r="BB103" s="29" t="s">
        <v>361</v>
      </c>
      <c r="BC103" s="29" t="s">
        <v>361</v>
      </c>
      <c r="BD103" s="29">
        <v>0.13100000000000001</v>
      </c>
      <c r="BE103" s="29" t="s">
        <v>361</v>
      </c>
      <c r="BF103" s="29" t="s">
        <v>361</v>
      </c>
      <c r="BG103" s="29" t="s">
        <v>361</v>
      </c>
      <c r="BH103" s="29" t="s">
        <v>361</v>
      </c>
      <c r="BI103" s="29" t="s">
        <v>361</v>
      </c>
      <c r="BJ103" s="29" t="s">
        <v>361</v>
      </c>
      <c r="BK103" s="29" t="s">
        <v>361</v>
      </c>
      <c r="BL103" s="29" t="s">
        <v>361</v>
      </c>
      <c r="BM103" s="29" t="s">
        <v>361</v>
      </c>
      <c r="BN103" s="29" t="s">
        <v>361</v>
      </c>
      <c r="BO103" s="29" t="s">
        <v>361</v>
      </c>
      <c r="BQ103" s="29" t="s">
        <v>361</v>
      </c>
      <c r="BR103" s="29" t="s">
        <v>361</v>
      </c>
      <c r="BS103" s="29" t="s">
        <v>361</v>
      </c>
      <c r="BT103" s="29" t="s">
        <v>361</v>
      </c>
      <c r="BU103" s="29" t="s">
        <v>361</v>
      </c>
      <c r="BV103" s="29" t="s">
        <v>361</v>
      </c>
      <c r="BW103" s="29" t="s">
        <v>361</v>
      </c>
      <c r="BX103" s="29">
        <v>2.4900000000000002</v>
      </c>
      <c r="BY103" s="29" t="s">
        <v>361</v>
      </c>
      <c r="BZ103" s="29" t="s">
        <v>361</v>
      </c>
      <c r="CA103" s="29" t="s">
        <v>361</v>
      </c>
      <c r="CB103" s="29" t="s">
        <v>361</v>
      </c>
      <c r="CC103" s="29" t="s">
        <v>361</v>
      </c>
      <c r="CD103" s="29">
        <v>0.35</v>
      </c>
      <c r="CE103" s="29">
        <v>4.12</v>
      </c>
      <c r="CF103" s="29">
        <v>0.223</v>
      </c>
      <c r="CG103" s="29">
        <v>0.28000000000000003</v>
      </c>
      <c r="CH103" s="29" t="s">
        <v>361</v>
      </c>
      <c r="CI103" s="29">
        <v>0.3</v>
      </c>
      <c r="CJ103" s="29">
        <v>0.27</v>
      </c>
      <c r="CK103" s="29">
        <v>1.59</v>
      </c>
      <c r="CM103" s="29" t="s">
        <v>361</v>
      </c>
      <c r="CN103" s="29" t="s">
        <v>361</v>
      </c>
      <c r="CO103" s="29" t="s">
        <v>361</v>
      </c>
      <c r="CP103" s="29" t="s">
        <v>361</v>
      </c>
      <c r="CQ103" s="29" t="s">
        <v>361</v>
      </c>
      <c r="CR103" s="29" t="s">
        <v>361</v>
      </c>
      <c r="CS103" s="29" t="s">
        <v>361</v>
      </c>
      <c r="CT103" s="29" t="s">
        <v>361</v>
      </c>
      <c r="CU103" s="29" t="s">
        <v>361</v>
      </c>
      <c r="CV103" s="29" t="s">
        <v>361</v>
      </c>
      <c r="CW103" s="29" t="s">
        <v>361</v>
      </c>
      <c r="CX103" s="29" t="s">
        <v>361</v>
      </c>
      <c r="CY103" s="29" t="s">
        <v>361</v>
      </c>
      <c r="CZ103" s="29" t="s">
        <v>361</v>
      </c>
      <c r="DA103" s="29" t="s">
        <v>361</v>
      </c>
      <c r="DB103" s="29" t="s">
        <v>361</v>
      </c>
      <c r="DC103" s="29" t="s">
        <v>361</v>
      </c>
      <c r="DD103" s="29" t="s">
        <v>361</v>
      </c>
      <c r="DE103" s="29" t="s">
        <v>361</v>
      </c>
      <c r="DF103" s="29" t="s">
        <v>361</v>
      </c>
      <c r="DG103" s="29" t="s">
        <v>361</v>
      </c>
      <c r="DH103" s="29" t="s">
        <v>361</v>
      </c>
      <c r="DI103" s="29" t="s">
        <v>361</v>
      </c>
      <c r="DJ103" s="29" t="s">
        <v>361</v>
      </c>
      <c r="DK103" s="29" t="s">
        <v>361</v>
      </c>
      <c r="DL103" s="29" t="s">
        <v>361</v>
      </c>
      <c r="DM103" s="29" t="s">
        <v>361</v>
      </c>
      <c r="DN103" s="29" t="s">
        <v>361</v>
      </c>
      <c r="DO103" s="29" t="s">
        <v>361</v>
      </c>
      <c r="DP103" s="29" t="s">
        <v>361</v>
      </c>
      <c r="DQ103" s="29" t="s">
        <v>361</v>
      </c>
      <c r="DR103" s="29" t="s">
        <v>361</v>
      </c>
      <c r="DS103" s="16"/>
      <c r="DT103" s="29" t="s">
        <v>361</v>
      </c>
      <c r="DU103" s="29" t="s">
        <v>361</v>
      </c>
      <c r="DV103" s="29" t="s">
        <v>361</v>
      </c>
      <c r="DW103" s="29" t="s">
        <v>361</v>
      </c>
      <c r="DX103" s="29" t="s">
        <v>361</v>
      </c>
      <c r="DY103" s="29" t="s">
        <v>361</v>
      </c>
      <c r="DZ103" s="29" t="s">
        <v>361</v>
      </c>
      <c r="EA103" s="29" t="s">
        <v>361</v>
      </c>
      <c r="EB103" s="29" t="s">
        <v>361</v>
      </c>
      <c r="EC103" s="29" t="s">
        <v>361</v>
      </c>
      <c r="ED103" s="29" t="s">
        <v>361</v>
      </c>
      <c r="EE103" s="29" t="s">
        <v>361</v>
      </c>
      <c r="EF103" s="29">
        <v>0.62</v>
      </c>
      <c r="EG103" s="16"/>
      <c r="EH103" s="29" t="s">
        <v>361</v>
      </c>
      <c r="EI103" s="29" t="s">
        <v>361</v>
      </c>
      <c r="EJ103" s="29" t="s">
        <v>361</v>
      </c>
      <c r="EK103" s="29" t="s">
        <v>361</v>
      </c>
      <c r="EL103" s="29" t="s">
        <v>361</v>
      </c>
      <c r="EM103" s="29" t="s">
        <v>361</v>
      </c>
      <c r="EN103" s="29" t="s">
        <v>361</v>
      </c>
      <c r="EO103" s="29" t="s">
        <v>361</v>
      </c>
      <c r="EP103" s="29" t="s">
        <v>361</v>
      </c>
      <c r="EQ103" s="29" t="s">
        <v>361</v>
      </c>
      <c r="ER103" s="29" t="s">
        <v>361</v>
      </c>
      <c r="ES103" s="29" t="s">
        <v>361</v>
      </c>
      <c r="ET103" s="29" t="s">
        <v>361</v>
      </c>
      <c r="EU103" s="29" t="s">
        <v>361</v>
      </c>
      <c r="EV103" s="29" t="s">
        <v>361</v>
      </c>
      <c r="EW103" s="29" t="s">
        <v>361</v>
      </c>
      <c r="EX103" s="29" t="s">
        <v>361</v>
      </c>
      <c r="EY103" s="29" t="s">
        <v>361</v>
      </c>
      <c r="EZ103" s="29" t="s">
        <v>361</v>
      </c>
      <c r="FA103" s="16"/>
      <c r="FB103" s="29" t="s">
        <v>361</v>
      </c>
      <c r="FC103" s="29" t="s">
        <v>361</v>
      </c>
      <c r="FD103" s="29">
        <v>0.18</v>
      </c>
      <c r="FE103" s="29" t="s">
        <v>361</v>
      </c>
      <c r="FF103" s="29" t="s">
        <v>361</v>
      </c>
      <c r="FG103" s="29">
        <v>0.28999999999999998</v>
      </c>
      <c r="FI103" s="29">
        <v>4.5</v>
      </c>
      <c r="FJ103" s="29">
        <v>11.2</v>
      </c>
      <c r="FK103" s="29">
        <v>6.16</v>
      </c>
      <c r="FL103" s="29">
        <v>10.210000000000001</v>
      </c>
      <c r="FM103" s="29">
        <v>4</v>
      </c>
      <c r="FN103" s="29">
        <v>0.59</v>
      </c>
      <c r="FO103" s="29">
        <v>0.49</v>
      </c>
      <c r="FP103" s="29">
        <v>4.46</v>
      </c>
      <c r="FQ103" s="29">
        <v>1.96</v>
      </c>
      <c r="FR103" s="29">
        <v>0.47</v>
      </c>
      <c r="FS103" s="29">
        <v>0.23699999999999999</v>
      </c>
      <c r="FT103" s="29">
        <v>0.13200000000000001</v>
      </c>
      <c r="FU103" s="29">
        <v>3.15</v>
      </c>
      <c r="FV103" s="29">
        <v>0.218</v>
      </c>
      <c r="FW103" s="29">
        <v>0.38300000000000001</v>
      </c>
      <c r="FX103" s="29">
        <v>0.75</v>
      </c>
      <c r="FY103" s="29">
        <v>0.9</v>
      </c>
      <c r="FZ103" s="29">
        <v>0.45</v>
      </c>
      <c r="GA103" s="29">
        <v>1.93</v>
      </c>
      <c r="GB103" s="29">
        <v>1.1599999999999999</v>
      </c>
      <c r="GC103" s="29">
        <v>0.193</v>
      </c>
      <c r="GD103" s="29">
        <v>5.91</v>
      </c>
      <c r="GE103" s="29">
        <v>3.94</v>
      </c>
      <c r="GF103" s="29">
        <v>0.37</v>
      </c>
      <c r="GG103" s="29">
        <v>0.19700000000000001</v>
      </c>
      <c r="GH103" s="29">
        <v>0.17699999999999999</v>
      </c>
      <c r="GI103" s="29">
        <v>0.18</v>
      </c>
      <c r="GJ103" s="16"/>
      <c r="GK103" s="29" t="s">
        <v>361</v>
      </c>
      <c r="GL103" s="29" t="s">
        <v>361</v>
      </c>
      <c r="GM103" s="29" t="s">
        <v>361</v>
      </c>
      <c r="GN103" s="29">
        <v>0.26</v>
      </c>
      <c r="GO103" s="29">
        <v>0.65</v>
      </c>
      <c r="GP103" s="29" t="s">
        <v>361</v>
      </c>
      <c r="GQ103" s="29" t="s">
        <v>361</v>
      </c>
      <c r="GR103" s="29" t="s">
        <v>361</v>
      </c>
      <c r="GS103" s="29" t="s">
        <v>361</v>
      </c>
      <c r="GT103" s="29" t="s">
        <v>361</v>
      </c>
      <c r="GU103" s="29" t="s">
        <v>361</v>
      </c>
      <c r="GV103" s="29">
        <v>2.11</v>
      </c>
      <c r="GW103" s="29" t="s">
        <v>361</v>
      </c>
    </row>
    <row r="104" spans="1:205" x14ac:dyDescent="0.25">
      <c r="A104" t="s">
        <v>186</v>
      </c>
      <c r="B104" s="29" t="s">
        <v>361</v>
      </c>
      <c r="C104" s="29" t="s">
        <v>361</v>
      </c>
      <c r="D104" s="29" t="s">
        <v>361</v>
      </c>
      <c r="E104" s="29" t="s">
        <v>361</v>
      </c>
      <c r="F104" s="29" t="s">
        <v>361</v>
      </c>
      <c r="G104" s="29" t="s">
        <v>361</v>
      </c>
      <c r="H104" s="29" t="s">
        <v>361</v>
      </c>
      <c r="I104" s="29" t="s">
        <v>361</v>
      </c>
      <c r="J104" s="29">
        <v>0.1</v>
      </c>
      <c r="K104" s="29" t="s">
        <v>361</v>
      </c>
      <c r="L104" s="29" t="s">
        <v>361</v>
      </c>
      <c r="M104" s="29" t="s">
        <v>361</v>
      </c>
      <c r="N104" s="29" t="s">
        <v>361</v>
      </c>
      <c r="O104" s="29" t="s">
        <v>361</v>
      </c>
      <c r="P104" s="29" t="s">
        <v>361</v>
      </c>
      <c r="Q104" s="29" t="s">
        <v>361</v>
      </c>
      <c r="R104" s="29" t="s">
        <v>361</v>
      </c>
      <c r="S104" s="29" t="s">
        <v>361</v>
      </c>
      <c r="T104" s="29" t="s">
        <v>361</v>
      </c>
      <c r="U104" s="29" t="s">
        <v>361</v>
      </c>
      <c r="V104" s="16"/>
      <c r="W104" s="29" t="s">
        <v>361</v>
      </c>
      <c r="X104" s="29" t="s">
        <v>361</v>
      </c>
      <c r="Y104" s="29" t="s">
        <v>361</v>
      </c>
      <c r="Z104" s="29" t="s">
        <v>361</v>
      </c>
      <c r="AA104" s="29" t="s">
        <v>361</v>
      </c>
      <c r="AB104" s="29" t="s">
        <v>361</v>
      </c>
      <c r="AC104" s="29" t="s">
        <v>361</v>
      </c>
      <c r="AD104" s="29" t="s">
        <v>361</v>
      </c>
      <c r="AE104" s="29" t="s">
        <v>361</v>
      </c>
      <c r="AF104" s="29" t="s">
        <v>361</v>
      </c>
      <c r="AG104" s="29" t="s">
        <v>361</v>
      </c>
      <c r="AH104" s="29" t="s">
        <v>361</v>
      </c>
      <c r="AI104" s="29" t="s">
        <v>361</v>
      </c>
      <c r="AJ104" s="29" t="s">
        <v>361</v>
      </c>
      <c r="AK104" s="29" t="s">
        <v>361</v>
      </c>
      <c r="AL104" s="29" t="s">
        <v>361</v>
      </c>
      <c r="AM104" s="29" t="s">
        <v>361</v>
      </c>
      <c r="AN104" s="29" t="s">
        <v>361</v>
      </c>
      <c r="AO104" s="29" t="s">
        <v>361</v>
      </c>
      <c r="AP104" s="29" t="s">
        <v>361</v>
      </c>
      <c r="AQ104" s="29" t="s">
        <v>361</v>
      </c>
      <c r="AS104" s="29" t="s">
        <v>361</v>
      </c>
      <c r="AT104" s="29" t="s">
        <v>361</v>
      </c>
      <c r="AU104" s="29" t="s">
        <v>361</v>
      </c>
      <c r="AV104" s="29" t="s">
        <v>361</v>
      </c>
      <c r="AW104" s="29" t="s">
        <v>361</v>
      </c>
      <c r="AX104" s="29" t="s">
        <v>361</v>
      </c>
      <c r="AY104" s="29" t="s">
        <v>361</v>
      </c>
      <c r="AZ104" s="29" t="s">
        <v>361</v>
      </c>
      <c r="BA104" s="29" t="s">
        <v>361</v>
      </c>
      <c r="BB104" s="29" t="s">
        <v>361</v>
      </c>
      <c r="BC104" s="29" t="s">
        <v>361</v>
      </c>
      <c r="BD104" s="29">
        <v>9.5000000000000001E-2</v>
      </c>
      <c r="BE104" s="29" t="s">
        <v>361</v>
      </c>
      <c r="BF104" s="29" t="s">
        <v>361</v>
      </c>
      <c r="BG104" s="29" t="s">
        <v>361</v>
      </c>
      <c r="BH104" s="29" t="s">
        <v>361</v>
      </c>
      <c r="BI104" s="29" t="s">
        <v>361</v>
      </c>
      <c r="BJ104" s="29" t="s">
        <v>361</v>
      </c>
      <c r="BK104" s="29" t="s">
        <v>361</v>
      </c>
      <c r="BL104" s="29" t="s">
        <v>361</v>
      </c>
      <c r="BM104" s="29" t="s">
        <v>361</v>
      </c>
      <c r="BN104" s="29" t="s">
        <v>361</v>
      </c>
      <c r="BO104" s="29" t="s">
        <v>361</v>
      </c>
      <c r="BQ104" s="29" t="s">
        <v>361</v>
      </c>
      <c r="BR104" s="29" t="s">
        <v>361</v>
      </c>
      <c r="BS104" s="29" t="s">
        <v>361</v>
      </c>
      <c r="BT104" s="29" t="s">
        <v>361</v>
      </c>
      <c r="BU104" s="29" t="s">
        <v>361</v>
      </c>
      <c r="BV104" s="29" t="s">
        <v>361</v>
      </c>
      <c r="BW104" s="29" t="s">
        <v>361</v>
      </c>
      <c r="BX104" s="29">
        <v>0.43</v>
      </c>
      <c r="BY104" s="29" t="s">
        <v>361</v>
      </c>
      <c r="BZ104" s="29" t="s">
        <v>361</v>
      </c>
      <c r="CA104" s="29" t="s">
        <v>361</v>
      </c>
      <c r="CB104" s="29" t="s">
        <v>361</v>
      </c>
      <c r="CC104" s="29" t="s">
        <v>361</v>
      </c>
      <c r="CD104" s="29">
        <v>0.13</v>
      </c>
      <c r="CE104" s="29">
        <v>0.56000000000000005</v>
      </c>
      <c r="CF104" s="29">
        <v>8.2000000000000003E-2</v>
      </c>
      <c r="CG104" s="29">
        <v>0.1</v>
      </c>
      <c r="CH104" s="29" t="s">
        <v>361</v>
      </c>
      <c r="CI104" s="29">
        <v>0.13</v>
      </c>
      <c r="CJ104" s="29">
        <v>0.12</v>
      </c>
      <c r="CK104" s="29">
        <v>0.27</v>
      </c>
      <c r="CM104" s="29" t="s">
        <v>361</v>
      </c>
      <c r="CN104" s="29" t="s">
        <v>361</v>
      </c>
      <c r="CO104" s="29" t="s">
        <v>361</v>
      </c>
      <c r="CP104" s="29" t="s">
        <v>361</v>
      </c>
      <c r="CQ104" s="29" t="s">
        <v>361</v>
      </c>
      <c r="CR104" s="29" t="s">
        <v>361</v>
      </c>
      <c r="CS104" s="29" t="s">
        <v>361</v>
      </c>
      <c r="CT104" s="29" t="s">
        <v>361</v>
      </c>
      <c r="CU104" s="29" t="s">
        <v>361</v>
      </c>
      <c r="CV104" s="29" t="s">
        <v>361</v>
      </c>
      <c r="CW104" s="29" t="s">
        <v>361</v>
      </c>
      <c r="CX104" s="29" t="s">
        <v>361</v>
      </c>
      <c r="CY104" s="29" t="s">
        <v>361</v>
      </c>
      <c r="CZ104" s="29" t="s">
        <v>361</v>
      </c>
      <c r="DA104" s="29" t="s">
        <v>361</v>
      </c>
      <c r="DB104" s="29" t="s">
        <v>361</v>
      </c>
      <c r="DC104" s="29" t="s">
        <v>361</v>
      </c>
      <c r="DD104" s="29" t="s">
        <v>361</v>
      </c>
      <c r="DE104" s="29" t="s">
        <v>361</v>
      </c>
      <c r="DF104" s="29" t="s">
        <v>361</v>
      </c>
      <c r="DG104" s="29" t="s">
        <v>361</v>
      </c>
      <c r="DH104" s="29" t="s">
        <v>361</v>
      </c>
      <c r="DI104" s="29" t="s">
        <v>361</v>
      </c>
      <c r="DJ104" s="29" t="s">
        <v>361</v>
      </c>
      <c r="DK104" s="29" t="s">
        <v>361</v>
      </c>
      <c r="DL104" s="29" t="s">
        <v>361</v>
      </c>
      <c r="DM104" s="29" t="s">
        <v>361</v>
      </c>
      <c r="DN104" s="29" t="s">
        <v>361</v>
      </c>
      <c r="DO104" s="29" t="s">
        <v>361</v>
      </c>
      <c r="DP104" s="29" t="s">
        <v>361</v>
      </c>
      <c r="DQ104" s="29" t="s">
        <v>361</v>
      </c>
      <c r="DR104" s="29" t="s">
        <v>361</v>
      </c>
      <c r="DS104" s="16"/>
      <c r="DT104" s="29" t="s">
        <v>361</v>
      </c>
      <c r="DU104" s="29" t="s">
        <v>361</v>
      </c>
      <c r="DV104" s="29" t="s">
        <v>361</v>
      </c>
      <c r="DW104" s="29" t="s">
        <v>361</v>
      </c>
      <c r="DX104" s="29" t="s">
        <v>361</v>
      </c>
      <c r="DY104" s="29" t="s">
        <v>361</v>
      </c>
      <c r="DZ104" s="29" t="s">
        <v>361</v>
      </c>
      <c r="EA104" s="29" t="s">
        <v>361</v>
      </c>
      <c r="EB104" s="29" t="s">
        <v>361</v>
      </c>
      <c r="EC104" s="29" t="s">
        <v>361</v>
      </c>
      <c r="ED104" s="29" t="s">
        <v>361</v>
      </c>
      <c r="EE104" s="29" t="s">
        <v>361</v>
      </c>
      <c r="EF104" s="29">
        <v>0.21</v>
      </c>
      <c r="EG104" s="16"/>
      <c r="EH104" s="29" t="s">
        <v>361</v>
      </c>
      <c r="EI104" s="29" t="s">
        <v>361</v>
      </c>
      <c r="EJ104" s="29" t="s">
        <v>361</v>
      </c>
      <c r="EK104" s="29" t="s">
        <v>361</v>
      </c>
      <c r="EL104" s="29" t="s">
        <v>361</v>
      </c>
      <c r="EM104" s="29" t="s">
        <v>361</v>
      </c>
      <c r="EN104" s="29" t="s">
        <v>361</v>
      </c>
      <c r="EO104" s="29" t="s">
        <v>361</v>
      </c>
      <c r="EP104" s="29" t="s">
        <v>361</v>
      </c>
      <c r="EQ104" s="29" t="s">
        <v>361</v>
      </c>
      <c r="ER104" s="29" t="s">
        <v>361</v>
      </c>
      <c r="ES104" s="29" t="s">
        <v>361</v>
      </c>
      <c r="ET104" s="29" t="s">
        <v>361</v>
      </c>
      <c r="EU104" s="29" t="s">
        <v>361</v>
      </c>
      <c r="EV104" s="29" t="s">
        <v>361</v>
      </c>
      <c r="EW104" s="29" t="s">
        <v>361</v>
      </c>
      <c r="EX104" s="29" t="s">
        <v>361</v>
      </c>
      <c r="EY104" s="29" t="s">
        <v>361</v>
      </c>
      <c r="EZ104" s="29" t="s">
        <v>361</v>
      </c>
      <c r="FA104" s="16"/>
      <c r="FB104" s="29" t="s">
        <v>361</v>
      </c>
      <c r="FC104" s="29" t="s">
        <v>361</v>
      </c>
      <c r="FD104" s="29">
        <v>0.15</v>
      </c>
      <c r="FE104" s="29" t="s">
        <v>361</v>
      </c>
      <c r="FF104" s="29" t="s">
        <v>361</v>
      </c>
      <c r="FG104" s="29">
        <v>0.12</v>
      </c>
      <c r="FI104" s="29">
        <v>0.53</v>
      </c>
      <c r="FJ104" s="29">
        <v>1.8</v>
      </c>
      <c r="FK104" s="29">
        <v>0.73</v>
      </c>
      <c r="FL104" s="29">
        <v>0.97</v>
      </c>
      <c r="FM104" s="29">
        <v>0.43</v>
      </c>
      <c r="FN104" s="29">
        <v>0.19</v>
      </c>
      <c r="FO104" s="29">
        <v>0.14000000000000001</v>
      </c>
      <c r="FP104" s="29">
        <v>0.61</v>
      </c>
      <c r="FQ104" s="29">
        <v>0.43</v>
      </c>
      <c r="FR104" s="29">
        <v>0.14000000000000001</v>
      </c>
      <c r="FS104" s="29">
        <v>9.9000000000000005E-2</v>
      </c>
      <c r="FT104" s="29">
        <v>9.0999999999999998E-2</v>
      </c>
      <c r="FU104" s="29">
        <v>0.46</v>
      </c>
      <c r="FV104" s="29">
        <v>6.7000000000000004E-2</v>
      </c>
      <c r="FW104" s="29">
        <v>8.5000000000000006E-2</v>
      </c>
      <c r="FX104" s="29">
        <v>0.19</v>
      </c>
      <c r="FY104" s="29">
        <v>0.19</v>
      </c>
      <c r="FZ104" s="29">
        <v>0.11</v>
      </c>
      <c r="GA104" s="29">
        <v>0.49</v>
      </c>
      <c r="GB104" s="29">
        <v>0.25</v>
      </c>
      <c r="GC104" s="29">
        <v>8.1000000000000003E-2</v>
      </c>
      <c r="GD104" s="29">
        <v>0.67</v>
      </c>
      <c r="GE104" s="29">
        <v>0.57999999999999996</v>
      </c>
      <c r="GF104" s="29">
        <v>0.1</v>
      </c>
      <c r="GG104" s="29">
        <v>8.1000000000000003E-2</v>
      </c>
      <c r="GH104" s="29">
        <v>9.0999999999999998E-2</v>
      </c>
      <c r="GI104" s="29">
        <v>0.11</v>
      </c>
      <c r="GJ104" s="16"/>
      <c r="GK104" s="29" t="s">
        <v>361</v>
      </c>
      <c r="GL104" s="29" t="s">
        <v>361</v>
      </c>
      <c r="GM104" s="29" t="s">
        <v>361</v>
      </c>
      <c r="GN104" s="29">
        <v>0.13</v>
      </c>
      <c r="GO104" s="29">
        <v>0.17</v>
      </c>
      <c r="GP104" s="29" t="s">
        <v>361</v>
      </c>
      <c r="GQ104" s="29" t="s">
        <v>361</v>
      </c>
      <c r="GR104" s="29" t="s">
        <v>361</v>
      </c>
      <c r="GS104" s="29" t="s">
        <v>361</v>
      </c>
      <c r="GT104" s="29" t="s">
        <v>361</v>
      </c>
      <c r="GU104" s="29" t="s">
        <v>361</v>
      </c>
      <c r="GV104" s="29">
        <v>0.38</v>
      </c>
      <c r="GW104" s="29" t="s">
        <v>361</v>
      </c>
    </row>
    <row r="105" spans="1:205" x14ac:dyDescent="0.25">
      <c r="A105" t="s">
        <v>187</v>
      </c>
      <c r="B105" s="29" t="s">
        <v>361</v>
      </c>
      <c r="C105" s="29" t="s">
        <v>361</v>
      </c>
      <c r="D105" s="29" t="s">
        <v>361</v>
      </c>
      <c r="E105" s="29" t="s">
        <v>361</v>
      </c>
      <c r="F105" s="29" t="s">
        <v>361</v>
      </c>
      <c r="G105" s="29" t="s">
        <v>361</v>
      </c>
      <c r="H105" s="29" t="s">
        <v>361</v>
      </c>
      <c r="I105" s="29" t="s">
        <v>361</v>
      </c>
      <c r="J105" s="29" t="s">
        <v>361</v>
      </c>
      <c r="K105" s="29" t="s">
        <v>361</v>
      </c>
      <c r="L105" s="29" t="s">
        <v>361</v>
      </c>
      <c r="M105" s="29" t="s">
        <v>361</v>
      </c>
      <c r="N105" s="29" t="s">
        <v>361</v>
      </c>
      <c r="O105" s="29" t="s">
        <v>361</v>
      </c>
      <c r="P105" s="29" t="s">
        <v>361</v>
      </c>
      <c r="Q105" s="29" t="s">
        <v>361</v>
      </c>
      <c r="R105" s="29" t="s">
        <v>361</v>
      </c>
      <c r="S105" s="29" t="s">
        <v>361</v>
      </c>
      <c r="T105" s="29" t="s">
        <v>361</v>
      </c>
      <c r="U105" s="29" t="s">
        <v>361</v>
      </c>
      <c r="V105" s="16"/>
      <c r="W105" s="29" t="s">
        <v>361</v>
      </c>
      <c r="X105" s="29" t="s">
        <v>361</v>
      </c>
      <c r="Y105" s="29" t="s">
        <v>361</v>
      </c>
      <c r="Z105" s="29" t="s">
        <v>361</v>
      </c>
      <c r="AA105" s="29" t="s">
        <v>361</v>
      </c>
      <c r="AB105" s="29" t="s">
        <v>361</v>
      </c>
      <c r="AC105" s="29" t="s">
        <v>361</v>
      </c>
      <c r="AD105" s="29" t="s">
        <v>361</v>
      </c>
      <c r="AE105" s="29" t="s">
        <v>361</v>
      </c>
      <c r="AF105" s="29" t="s">
        <v>361</v>
      </c>
      <c r="AG105" s="29" t="s">
        <v>361</v>
      </c>
      <c r="AH105" s="29" t="s">
        <v>361</v>
      </c>
      <c r="AI105" s="29" t="s">
        <v>361</v>
      </c>
      <c r="AJ105" s="29" t="s">
        <v>361</v>
      </c>
      <c r="AK105" s="29" t="s">
        <v>361</v>
      </c>
      <c r="AL105" s="29" t="s">
        <v>361</v>
      </c>
      <c r="AM105" s="29" t="s">
        <v>361</v>
      </c>
      <c r="AN105" s="29" t="s">
        <v>361</v>
      </c>
      <c r="AO105" s="29" t="s">
        <v>361</v>
      </c>
      <c r="AP105" s="29" t="s">
        <v>361</v>
      </c>
      <c r="AQ105" s="29" t="s">
        <v>361</v>
      </c>
      <c r="AS105" s="29" t="s">
        <v>361</v>
      </c>
      <c r="AT105" s="29" t="s">
        <v>361</v>
      </c>
      <c r="AU105" s="29" t="s">
        <v>361</v>
      </c>
      <c r="AV105" s="29" t="s">
        <v>361</v>
      </c>
      <c r="AW105" s="29" t="s">
        <v>361</v>
      </c>
      <c r="AX105" s="29" t="s">
        <v>361</v>
      </c>
      <c r="AY105" s="29" t="s">
        <v>361</v>
      </c>
      <c r="AZ105" s="29" t="s">
        <v>361</v>
      </c>
      <c r="BA105" s="29" t="s">
        <v>361</v>
      </c>
      <c r="BB105" s="29" t="s">
        <v>361</v>
      </c>
      <c r="BC105" s="29" t="s">
        <v>361</v>
      </c>
      <c r="BD105" s="29" t="s">
        <v>361</v>
      </c>
      <c r="BE105" s="29" t="s">
        <v>361</v>
      </c>
      <c r="BF105" s="29" t="s">
        <v>361</v>
      </c>
      <c r="BG105" s="29" t="s">
        <v>361</v>
      </c>
      <c r="BH105" s="29" t="s">
        <v>361</v>
      </c>
      <c r="BI105" s="29" t="s">
        <v>361</v>
      </c>
      <c r="BJ105" s="29" t="s">
        <v>361</v>
      </c>
      <c r="BK105" s="29" t="s">
        <v>361</v>
      </c>
      <c r="BL105" s="29" t="s">
        <v>361</v>
      </c>
      <c r="BM105" s="29" t="s">
        <v>361</v>
      </c>
      <c r="BN105" s="29" t="s">
        <v>361</v>
      </c>
      <c r="BO105" s="29" t="s">
        <v>361</v>
      </c>
      <c r="BQ105" s="29" t="s">
        <v>361</v>
      </c>
      <c r="BR105" s="29" t="s">
        <v>361</v>
      </c>
      <c r="BS105" s="29" t="s">
        <v>361</v>
      </c>
      <c r="BT105" s="29" t="s">
        <v>361</v>
      </c>
      <c r="BU105" s="29" t="s">
        <v>361</v>
      </c>
      <c r="BV105" s="29" t="s">
        <v>361</v>
      </c>
      <c r="BW105" s="29" t="s">
        <v>361</v>
      </c>
      <c r="BX105" s="29">
        <v>0.29799999999999999</v>
      </c>
      <c r="BY105" s="29" t="s">
        <v>361</v>
      </c>
      <c r="BZ105" s="29" t="s">
        <v>361</v>
      </c>
      <c r="CA105" s="29" t="s">
        <v>361</v>
      </c>
      <c r="CB105" s="29" t="s">
        <v>361</v>
      </c>
      <c r="CC105" s="29" t="s">
        <v>361</v>
      </c>
      <c r="CD105" s="29" t="s">
        <v>361</v>
      </c>
      <c r="CE105" s="29">
        <v>0.53600000000000003</v>
      </c>
      <c r="CF105" s="29" t="s">
        <v>361</v>
      </c>
      <c r="CG105" s="29" t="s">
        <v>361</v>
      </c>
      <c r="CH105" s="29" t="s">
        <v>361</v>
      </c>
      <c r="CI105" s="29" t="s">
        <v>361</v>
      </c>
      <c r="CJ105" s="29" t="s">
        <v>361</v>
      </c>
      <c r="CK105" s="29">
        <v>0.38</v>
      </c>
      <c r="CM105" s="29" t="s">
        <v>361</v>
      </c>
      <c r="CN105" s="29" t="s">
        <v>361</v>
      </c>
      <c r="CO105" s="29" t="s">
        <v>361</v>
      </c>
      <c r="CP105" s="29" t="s">
        <v>361</v>
      </c>
      <c r="CQ105" s="29" t="s">
        <v>361</v>
      </c>
      <c r="CR105" s="29" t="s">
        <v>361</v>
      </c>
      <c r="CS105" s="29" t="s">
        <v>361</v>
      </c>
      <c r="CT105" s="29" t="s">
        <v>361</v>
      </c>
      <c r="CU105" s="29" t="s">
        <v>361</v>
      </c>
      <c r="CV105" s="29" t="s">
        <v>361</v>
      </c>
      <c r="CW105" s="29" t="s">
        <v>361</v>
      </c>
      <c r="CX105" s="29" t="s">
        <v>361</v>
      </c>
      <c r="CY105" s="29" t="s">
        <v>361</v>
      </c>
      <c r="CZ105" s="29" t="s">
        <v>361</v>
      </c>
      <c r="DA105" s="29" t="s">
        <v>361</v>
      </c>
      <c r="DB105" s="29" t="s">
        <v>361</v>
      </c>
      <c r="DC105" s="29" t="s">
        <v>361</v>
      </c>
      <c r="DD105" s="29" t="s">
        <v>361</v>
      </c>
      <c r="DE105" s="29" t="s">
        <v>361</v>
      </c>
      <c r="DF105" s="29" t="s">
        <v>361</v>
      </c>
      <c r="DG105" s="29" t="s">
        <v>361</v>
      </c>
      <c r="DH105" s="29" t="s">
        <v>361</v>
      </c>
      <c r="DI105" s="29" t="s">
        <v>361</v>
      </c>
      <c r="DJ105" s="29" t="s">
        <v>361</v>
      </c>
      <c r="DK105" s="29" t="s">
        <v>361</v>
      </c>
      <c r="DL105" s="29" t="s">
        <v>361</v>
      </c>
      <c r="DM105" s="29" t="s">
        <v>361</v>
      </c>
      <c r="DN105" s="29" t="s">
        <v>361</v>
      </c>
      <c r="DO105" s="29" t="s">
        <v>361</v>
      </c>
      <c r="DP105" s="29" t="s">
        <v>361</v>
      </c>
      <c r="DQ105" s="29" t="s">
        <v>361</v>
      </c>
      <c r="DR105" s="29" t="s">
        <v>361</v>
      </c>
      <c r="DS105" s="16"/>
      <c r="DT105" s="29" t="s">
        <v>361</v>
      </c>
      <c r="DU105" s="29" t="s">
        <v>361</v>
      </c>
      <c r="DV105" s="29" t="s">
        <v>361</v>
      </c>
      <c r="DW105" s="29" t="s">
        <v>361</v>
      </c>
      <c r="DX105" s="29" t="s">
        <v>361</v>
      </c>
      <c r="DY105" s="29" t="s">
        <v>361</v>
      </c>
      <c r="DZ105" s="29" t="s">
        <v>361</v>
      </c>
      <c r="EA105" s="29" t="s">
        <v>361</v>
      </c>
      <c r="EB105" s="29" t="s">
        <v>361</v>
      </c>
      <c r="EC105" s="29" t="s">
        <v>361</v>
      </c>
      <c r="ED105" s="29" t="s">
        <v>361</v>
      </c>
      <c r="EE105" s="29" t="s">
        <v>361</v>
      </c>
      <c r="EF105" s="29">
        <v>0.112</v>
      </c>
      <c r="EG105" s="16"/>
      <c r="EH105" s="29" t="s">
        <v>361</v>
      </c>
      <c r="EI105" s="29" t="s">
        <v>361</v>
      </c>
      <c r="EJ105" s="29" t="s">
        <v>361</v>
      </c>
      <c r="EK105" s="29" t="s">
        <v>361</v>
      </c>
      <c r="EL105" s="29" t="s">
        <v>361</v>
      </c>
      <c r="EM105" s="29" t="s">
        <v>361</v>
      </c>
      <c r="EN105" s="29" t="s">
        <v>361</v>
      </c>
      <c r="EO105" s="29" t="s">
        <v>361</v>
      </c>
      <c r="EP105" s="29" t="s">
        <v>361</v>
      </c>
      <c r="EQ105" s="29" t="s">
        <v>361</v>
      </c>
      <c r="ER105" s="29" t="s">
        <v>361</v>
      </c>
      <c r="ES105" s="29" t="s">
        <v>361</v>
      </c>
      <c r="ET105" s="29" t="s">
        <v>361</v>
      </c>
      <c r="EU105" s="29" t="s">
        <v>361</v>
      </c>
      <c r="EV105" s="29" t="s">
        <v>361</v>
      </c>
      <c r="EW105" s="29" t="s">
        <v>361</v>
      </c>
      <c r="EX105" s="29" t="s">
        <v>361</v>
      </c>
      <c r="EY105" s="29" t="s">
        <v>361</v>
      </c>
      <c r="EZ105" s="29" t="s">
        <v>361</v>
      </c>
      <c r="FA105" s="16"/>
      <c r="FB105" s="29" t="s">
        <v>361</v>
      </c>
      <c r="FC105" s="29" t="s">
        <v>361</v>
      </c>
      <c r="FD105" s="29" t="s">
        <v>361</v>
      </c>
      <c r="FE105" s="29" t="s">
        <v>361</v>
      </c>
      <c r="FF105" s="29" t="s">
        <v>361</v>
      </c>
      <c r="FG105" s="29" t="s">
        <v>361</v>
      </c>
      <c r="FI105" s="29">
        <v>0.81</v>
      </c>
      <c r="FJ105" s="29">
        <v>2.17</v>
      </c>
      <c r="FK105" s="29">
        <v>1.107</v>
      </c>
      <c r="FL105" s="29">
        <v>1.86</v>
      </c>
      <c r="FM105" s="29">
        <v>0.61399999999999999</v>
      </c>
      <c r="FN105" s="42" t="s">
        <v>361</v>
      </c>
      <c r="FO105" s="29">
        <v>0.13</v>
      </c>
      <c r="FP105" s="29">
        <v>0.66</v>
      </c>
      <c r="FQ105" s="29">
        <v>0.28100000000000003</v>
      </c>
      <c r="FR105" s="42" t="s">
        <v>361</v>
      </c>
      <c r="FS105" s="42" t="s">
        <v>361</v>
      </c>
      <c r="FT105" s="42" t="s">
        <v>361</v>
      </c>
      <c r="FU105" s="29">
        <v>0.66500000000000004</v>
      </c>
      <c r="FV105" s="42" t="s">
        <v>361</v>
      </c>
      <c r="FW105" s="42" t="s">
        <v>361</v>
      </c>
      <c r="FX105" s="29">
        <v>0.16</v>
      </c>
      <c r="FY105" s="29">
        <v>0.18099999999999999</v>
      </c>
      <c r="FZ105" s="42" t="s">
        <v>361</v>
      </c>
      <c r="GA105" s="29">
        <v>0.39300000000000002</v>
      </c>
      <c r="GB105" s="29">
        <v>0.16500000000000001</v>
      </c>
      <c r="GC105" s="42" t="s">
        <v>361</v>
      </c>
      <c r="GD105" s="29">
        <v>0.72899999999999998</v>
      </c>
      <c r="GE105" s="29">
        <v>0.51900000000000002</v>
      </c>
      <c r="GF105" s="42" t="s">
        <v>361</v>
      </c>
      <c r="GG105" s="42" t="s">
        <v>361</v>
      </c>
      <c r="GH105" s="42" t="s">
        <v>361</v>
      </c>
      <c r="GI105" s="42" t="s">
        <v>361</v>
      </c>
      <c r="GJ105" s="16"/>
      <c r="GK105" s="29" t="s">
        <v>361</v>
      </c>
      <c r="GL105" s="29" t="s">
        <v>361</v>
      </c>
      <c r="GM105" s="29" t="s">
        <v>361</v>
      </c>
      <c r="GN105" s="29" t="s">
        <v>361</v>
      </c>
      <c r="GO105" s="29">
        <v>0.127</v>
      </c>
      <c r="GP105" s="29" t="s">
        <v>361</v>
      </c>
      <c r="GQ105" s="29" t="s">
        <v>361</v>
      </c>
      <c r="GR105" s="29" t="s">
        <v>361</v>
      </c>
      <c r="GS105" s="29" t="s">
        <v>361</v>
      </c>
      <c r="GT105" s="29" t="s">
        <v>361</v>
      </c>
      <c r="GU105" s="29" t="s">
        <v>361</v>
      </c>
      <c r="GV105" s="29">
        <v>0.36199999999999999</v>
      </c>
      <c r="GW105" s="29" t="s">
        <v>361</v>
      </c>
    </row>
    <row r="106" spans="1:205" x14ac:dyDescent="0.25">
      <c r="A106" t="s">
        <v>188</v>
      </c>
      <c r="B106" s="29" t="s">
        <v>361</v>
      </c>
      <c r="C106" s="29" t="s">
        <v>361</v>
      </c>
      <c r="D106" s="29" t="s">
        <v>361</v>
      </c>
      <c r="E106" s="29" t="s">
        <v>361</v>
      </c>
      <c r="F106" s="29" t="s">
        <v>361</v>
      </c>
      <c r="G106" s="29" t="s">
        <v>361</v>
      </c>
      <c r="H106" s="29" t="s">
        <v>361</v>
      </c>
      <c r="I106" s="29" t="s">
        <v>361</v>
      </c>
      <c r="J106" s="29" t="s">
        <v>361</v>
      </c>
      <c r="K106" s="29" t="s">
        <v>361</v>
      </c>
      <c r="L106" s="29" t="s">
        <v>361</v>
      </c>
      <c r="M106" s="29" t="s">
        <v>361</v>
      </c>
      <c r="N106" s="29" t="s">
        <v>361</v>
      </c>
      <c r="O106" s="29" t="s">
        <v>361</v>
      </c>
      <c r="P106" s="29" t="s">
        <v>361</v>
      </c>
      <c r="Q106" s="29" t="s">
        <v>361</v>
      </c>
      <c r="R106" s="29" t="s">
        <v>361</v>
      </c>
      <c r="S106" s="29" t="s">
        <v>361</v>
      </c>
      <c r="T106" s="29" t="s">
        <v>361</v>
      </c>
      <c r="U106" s="29" t="s">
        <v>361</v>
      </c>
      <c r="V106" s="16"/>
      <c r="W106" s="29" t="s">
        <v>361</v>
      </c>
      <c r="X106" s="29" t="s">
        <v>361</v>
      </c>
      <c r="Y106" s="29" t="s">
        <v>361</v>
      </c>
      <c r="Z106" s="29" t="s">
        <v>361</v>
      </c>
      <c r="AA106" s="29" t="s">
        <v>361</v>
      </c>
      <c r="AB106" s="29" t="s">
        <v>361</v>
      </c>
      <c r="AC106" s="29" t="s">
        <v>361</v>
      </c>
      <c r="AD106" s="29" t="s">
        <v>361</v>
      </c>
      <c r="AE106" s="29" t="s">
        <v>361</v>
      </c>
      <c r="AF106" s="29" t="s">
        <v>361</v>
      </c>
      <c r="AG106" s="29" t="s">
        <v>361</v>
      </c>
      <c r="AH106" s="29" t="s">
        <v>361</v>
      </c>
      <c r="AI106" s="29" t="s">
        <v>361</v>
      </c>
      <c r="AJ106" s="29" t="s">
        <v>361</v>
      </c>
      <c r="AK106" s="29" t="s">
        <v>361</v>
      </c>
      <c r="AL106" s="29" t="s">
        <v>361</v>
      </c>
      <c r="AM106" s="29" t="s">
        <v>361</v>
      </c>
      <c r="AN106" s="29" t="s">
        <v>361</v>
      </c>
      <c r="AO106" s="29" t="s">
        <v>361</v>
      </c>
      <c r="AP106" s="29" t="s">
        <v>361</v>
      </c>
      <c r="AQ106" s="29" t="s">
        <v>361</v>
      </c>
      <c r="AS106" s="29" t="s">
        <v>361</v>
      </c>
      <c r="AT106" s="29" t="s">
        <v>361</v>
      </c>
      <c r="AU106" s="29" t="s">
        <v>361</v>
      </c>
      <c r="AV106" s="29" t="s">
        <v>361</v>
      </c>
      <c r="AW106" s="29" t="s">
        <v>361</v>
      </c>
      <c r="AX106" s="29" t="s">
        <v>361</v>
      </c>
      <c r="AY106" s="29" t="s">
        <v>361</v>
      </c>
      <c r="AZ106" s="29" t="s">
        <v>361</v>
      </c>
      <c r="BA106" s="29" t="s">
        <v>361</v>
      </c>
      <c r="BB106" s="29" t="s">
        <v>361</v>
      </c>
      <c r="BC106" s="29" t="s">
        <v>361</v>
      </c>
      <c r="BD106" s="29" t="s">
        <v>361</v>
      </c>
      <c r="BE106" s="29" t="s">
        <v>361</v>
      </c>
      <c r="BF106" s="29" t="s">
        <v>361</v>
      </c>
      <c r="BG106" s="29" t="s">
        <v>361</v>
      </c>
      <c r="BH106" s="29" t="s">
        <v>361</v>
      </c>
      <c r="BI106" s="29" t="s">
        <v>361</v>
      </c>
      <c r="BJ106" s="29" t="s">
        <v>361</v>
      </c>
      <c r="BK106" s="29" t="s">
        <v>361</v>
      </c>
      <c r="BL106" s="29" t="s">
        <v>361</v>
      </c>
      <c r="BM106" s="29" t="s">
        <v>361</v>
      </c>
      <c r="BN106" s="29" t="s">
        <v>361</v>
      </c>
      <c r="BO106" s="29" t="s">
        <v>361</v>
      </c>
      <c r="BQ106" s="29" t="s">
        <v>361</v>
      </c>
      <c r="BR106" s="29" t="s">
        <v>361</v>
      </c>
      <c r="BS106" s="29" t="s">
        <v>361</v>
      </c>
      <c r="BT106" s="29" t="s">
        <v>361</v>
      </c>
      <c r="BU106" s="29" t="s">
        <v>361</v>
      </c>
      <c r="BV106" s="29" t="s">
        <v>361</v>
      </c>
      <c r="BW106" s="29" t="s">
        <v>361</v>
      </c>
      <c r="BX106" s="29">
        <v>4.2000000000000003E-2</v>
      </c>
      <c r="BY106" s="29" t="s">
        <v>361</v>
      </c>
      <c r="BZ106" s="29" t="s">
        <v>361</v>
      </c>
      <c r="CA106" s="29" t="s">
        <v>361</v>
      </c>
      <c r="CB106" s="29" t="s">
        <v>361</v>
      </c>
      <c r="CC106" s="29" t="s">
        <v>361</v>
      </c>
      <c r="CD106" s="29" t="s">
        <v>361</v>
      </c>
      <c r="CE106" s="29">
        <v>6.3E-2</v>
      </c>
      <c r="CF106" s="29" t="s">
        <v>361</v>
      </c>
      <c r="CG106" s="29" t="s">
        <v>361</v>
      </c>
      <c r="CH106" s="29" t="s">
        <v>361</v>
      </c>
      <c r="CI106" s="29" t="s">
        <v>361</v>
      </c>
      <c r="CJ106" s="29" t="s">
        <v>361</v>
      </c>
      <c r="CK106" s="29">
        <v>4.8000000000000001E-2</v>
      </c>
      <c r="CM106" s="29" t="s">
        <v>361</v>
      </c>
      <c r="CN106" s="29" t="s">
        <v>361</v>
      </c>
      <c r="CO106" s="29" t="s">
        <v>361</v>
      </c>
      <c r="CP106" s="29" t="s">
        <v>361</v>
      </c>
      <c r="CQ106" s="29" t="s">
        <v>361</v>
      </c>
      <c r="CR106" s="29" t="s">
        <v>361</v>
      </c>
      <c r="CS106" s="29" t="s">
        <v>361</v>
      </c>
      <c r="CT106" s="29" t="s">
        <v>361</v>
      </c>
      <c r="CU106" s="29" t="s">
        <v>361</v>
      </c>
      <c r="CV106" s="29" t="s">
        <v>361</v>
      </c>
      <c r="CW106" s="29" t="s">
        <v>361</v>
      </c>
      <c r="CX106" s="29" t="s">
        <v>361</v>
      </c>
      <c r="CY106" s="29" t="s">
        <v>361</v>
      </c>
      <c r="CZ106" s="29" t="s">
        <v>361</v>
      </c>
      <c r="DA106" s="29" t="s">
        <v>361</v>
      </c>
      <c r="DB106" s="29" t="s">
        <v>361</v>
      </c>
      <c r="DC106" s="29" t="s">
        <v>361</v>
      </c>
      <c r="DD106" s="29" t="s">
        <v>361</v>
      </c>
      <c r="DE106" s="29" t="s">
        <v>361</v>
      </c>
      <c r="DF106" s="29" t="s">
        <v>361</v>
      </c>
      <c r="DG106" s="29" t="s">
        <v>361</v>
      </c>
      <c r="DH106" s="29" t="s">
        <v>361</v>
      </c>
      <c r="DI106" s="29" t="s">
        <v>361</v>
      </c>
      <c r="DJ106" s="29" t="s">
        <v>361</v>
      </c>
      <c r="DK106" s="29" t="s">
        <v>361</v>
      </c>
      <c r="DL106" s="29" t="s">
        <v>361</v>
      </c>
      <c r="DM106" s="29" t="s">
        <v>361</v>
      </c>
      <c r="DN106" s="29" t="s">
        <v>361</v>
      </c>
      <c r="DO106" s="29" t="s">
        <v>361</v>
      </c>
      <c r="DP106" s="29" t="s">
        <v>361</v>
      </c>
      <c r="DQ106" s="29" t="s">
        <v>361</v>
      </c>
      <c r="DR106" s="29" t="s">
        <v>361</v>
      </c>
      <c r="DS106" s="16"/>
      <c r="DT106" s="29" t="s">
        <v>361</v>
      </c>
      <c r="DU106" s="29" t="s">
        <v>361</v>
      </c>
      <c r="DV106" s="29" t="s">
        <v>361</v>
      </c>
      <c r="DW106" s="29" t="s">
        <v>361</v>
      </c>
      <c r="DX106" s="29" t="s">
        <v>361</v>
      </c>
      <c r="DY106" s="29" t="s">
        <v>361</v>
      </c>
      <c r="DZ106" s="29" t="s">
        <v>361</v>
      </c>
      <c r="EA106" s="29" t="s">
        <v>361</v>
      </c>
      <c r="EB106" s="29" t="s">
        <v>361</v>
      </c>
      <c r="EC106" s="29" t="s">
        <v>361</v>
      </c>
      <c r="ED106" s="29" t="s">
        <v>361</v>
      </c>
      <c r="EE106" s="29" t="s">
        <v>361</v>
      </c>
      <c r="EF106" s="29">
        <v>3.5999999999999997E-2</v>
      </c>
      <c r="EG106" s="16"/>
      <c r="EH106" s="29" t="s">
        <v>361</v>
      </c>
      <c r="EI106" s="29" t="s">
        <v>361</v>
      </c>
      <c r="EJ106" s="29" t="s">
        <v>361</v>
      </c>
      <c r="EK106" s="29" t="s">
        <v>361</v>
      </c>
      <c r="EL106" s="29" t="s">
        <v>361</v>
      </c>
      <c r="EM106" s="29" t="s">
        <v>361</v>
      </c>
      <c r="EN106" s="29" t="s">
        <v>361</v>
      </c>
      <c r="EO106" s="29" t="s">
        <v>361</v>
      </c>
      <c r="EP106" s="29" t="s">
        <v>361</v>
      </c>
      <c r="EQ106" s="29" t="s">
        <v>361</v>
      </c>
      <c r="ER106" s="29" t="s">
        <v>361</v>
      </c>
      <c r="ES106" s="29" t="s">
        <v>361</v>
      </c>
      <c r="ET106" s="29" t="s">
        <v>361</v>
      </c>
      <c r="EU106" s="29" t="s">
        <v>361</v>
      </c>
      <c r="EV106" s="29" t="s">
        <v>361</v>
      </c>
      <c r="EW106" s="29" t="s">
        <v>361</v>
      </c>
      <c r="EX106" s="29" t="s">
        <v>361</v>
      </c>
      <c r="EY106" s="29" t="s">
        <v>361</v>
      </c>
      <c r="EZ106" s="29" t="s">
        <v>361</v>
      </c>
      <c r="FA106" s="16"/>
      <c r="FB106" s="29" t="s">
        <v>361</v>
      </c>
      <c r="FC106" s="29" t="s">
        <v>361</v>
      </c>
      <c r="FD106" s="29" t="s">
        <v>361</v>
      </c>
      <c r="FE106" s="29" t="s">
        <v>361</v>
      </c>
      <c r="FF106" s="29" t="s">
        <v>361</v>
      </c>
      <c r="FG106" s="29" t="s">
        <v>361</v>
      </c>
      <c r="FI106" s="29">
        <v>0.12</v>
      </c>
      <c r="FJ106" s="29">
        <v>0.38</v>
      </c>
      <c r="FK106" s="29">
        <v>9.8000000000000004E-2</v>
      </c>
      <c r="FL106" s="29">
        <v>0.15</v>
      </c>
      <c r="FM106" s="29">
        <v>7.3999999999999996E-2</v>
      </c>
      <c r="FN106" s="42" t="s">
        <v>361</v>
      </c>
      <c r="FO106" s="29">
        <v>2.3E-2</v>
      </c>
      <c r="FP106" s="29">
        <v>7.9000000000000001E-2</v>
      </c>
      <c r="FQ106" s="29">
        <v>4.1000000000000002E-2</v>
      </c>
      <c r="FR106" s="42" t="s">
        <v>361</v>
      </c>
      <c r="FS106" s="42" t="s">
        <v>361</v>
      </c>
      <c r="FT106" s="42" t="s">
        <v>361</v>
      </c>
      <c r="FU106" s="29">
        <v>5.8000000000000003E-2</v>
      </c>
      <c r="FV106" s="42" t="s">
        <v>361</v>
      </c>
      <c r="FW106" s="42" t="s">
        <v>361</v>
      </c>
      <c r="FX106" s="29">
        <v>3.7999999999999999E-2</v>
      </c>
      <c r="FY106" s="29">
        <v>2.9000000000000001E-2</v>
      </c>
      <c r="FZ106" s="42" t="s">
        <v>361</v>
      </c>
      <c r="GA106" s="29">
        <v>9.1999999999999998E-2</v>
      </c>
      <c r="GB106" s="29">
        <v>3.2000000000000001E-2</v>
      </c>
      <c r="GC106" s="42" t="s">
        <v>361</v>
      </c>
      <c r="GD106" s="29">
        <v>7.0999999999999994E-2</v>
      </c>
      <c r="GE106" s="29">
        <v>6.0999999999999999E-2</v>
      </c>
      <c r="GF106" s="42" t="s">
        <v>361</v>
      </c>
      <c r="GG106" s="42" t="s">
        <v>361</v>
      </c>
      <c r="GH106" s="42" t="s">
        <v>361</v>
      </c>
      <c r="GI106" s="42" t="s">
        <v>361</v>
      </c>
      <c r="GJ106" s="16"/>
      <c r="GK106" s="29" t="s">
        <v>361</v>
      </c>
      <c r="GL106" s="29" t="s">
        <v>361</v>
      </c>
      <c r="GM106" s="29" t="s">
        <v>361</v>
      </c>
      <c r="GN106" s="29" t="s">
        <v>361</v>
      </c>
      <c r="GO106" s="29">
        <v>2.9000000000000001E-2</v>
      </c>
      <c r="GP106" s="29" t="s">
        <v>361</v>
      </c>
      <c r="GQ106" s="29" t="s">
        <v>361</v>
      </c>
      <c r="GR106" s="29" t="s">
        <v>361</v>
      </c>
      <c r="GS106" s="29" t="s">
        <v>361</v>
      </c>
      <c r="GT106" s="29" t="s">
        <v>361</v>
      </c>
      <c r="GU106" s="29" t="s">
        <v>361</v>
      </c>
      <c r="GV106" s="29">
        <v>5.0999999999999997E-2</v>
      </c>
      <c r="GW106" s="29" t="s">
        <v>361</v>
      </c>
    </row>
    <row r="107" spans="1:205" x14ac:dyDescent="0.25">
      <c r="A107" t="s">
        <v>189</v>
      </c>
      <c r="B107" s="29" t="s">
        <v>361</v>
      </c>
      <c r="C107" s="29" t="s">
        <v>361</v>
      </c>
      <c r="D107" s="29" t="s">
        <v>361</v>
      </c>
      <c r="E107" s="29" t="s">
        <v>361</v>
      </c>
      <c r="F107" s="29" t="s">
        <v>361</v>
      </c>
      <c r="G107" s="29" t="s">
        <v>361</v>
      </c>
      <c r="H107" s="29" t="s">
        <v>361</v>
      </c>
      <c r="I107" s="29" t="s">
        <v>361</v>
      </c>
      <c r="J107" s="29">
        <v>0.22600000000000001</v>
      </c>
      <c r="K107" s="29" t="s">
        <v>361</v>
      </c>
      <c r="L107" s="29" t="s">
        <v>361</v>
      </c>
      <c r="M107" s="29" t="s">
        <v>361</v>
      </c>
      <c r="N107" s="29" t="s">
        <v>361</v>
      </c>
      <c r="O107" s="29" t="s">
        <v>361</v>
      </c>
      <c r="P107" s="29" t="s">
        <v>361</v>
      </c>
      <c r="Q107" s="29" t="s">
        <v>361</v>
      </c>
      <c r="R107" s="29" t="s">
        <v>361</v>
      </c>
      <c r="S107" s="29" t="s">
        <v>361</v>
      </c>
      <c r="T107" s="29" t="s">
        <v>361</v>
      </c>
      <c r="U107" s="29" t="s">
        <v>361</v>
      </c>
      <c r="V107" s="16"/>
      <c r="W107" s="29" t="s">
        <v>361</v>
      </c>
      <c r="X107" s="29" t="s">
        <v>361</v>
      </c>
      <c r="Y107" s="29" t="s">
        <v>361</v>
      </c>
      <c r="Z107" s="29" t="s">
        <v>361</v>
      </c>
      <c r="AA107" s="29" t="s">
        <v>361</v>
      </c>
      <c r="AB107" s="29" t="s">
        <v>361</v>
      </c>
      <c r="AC107" s="29" t="s">
        <v>361</v>
      </c>
      <c r="AD107" s="29" t="s">
        <v>361</v>
      </c>
      <c r="AE107" s="29" t="s">
        <v>361</v>
      </c>
      <c r="AF107" s="29" t="s">
        <v>361</v>
      </c>
      <c r="AG107" s="29" t="s">
        <v>361</v>
      </c>
      <c r="AH107" s="29" t="s">
        <v>361</v>
      </c>
      <c r="AI107" s="29" t="s">
        <v>361</v>
      </c>
      <c r="AJ107" s="29" t="s">
        <v>361</v>
      </c>
      <c r="AK107" s="29" t="s">
        <v>361</v>
      </c>
      <c r="AL107" s="29" t="s">
        <v>361</v>
      </c>
      <c r="AM107" s="29" t="s">
        <v>361</v>
      </c>
      <c r="AN107" s="29" t="s">
        <v>361</v>
      </c>
      <c r="AO107" s="29" t="s">
        <v>361</v>
      </c>
      <c r="AP107" s="29" t="s">
        <v>361</v>
      </c>
      <c r="AQ107" s="29" t="s">
        <v>361</v>
      </c>
      <c r="AS107" s="29" t="s">
        <v>361</v>
      </c>
      <c r="AT107" s="29" t="s">
        <v>361</v>
      </c>
      <c r="AU107" s="29" t="s">
        <v>361</v>
      </c>
      <c r="AV107" s="29" t="s">
        <v>361</v>
      </c>
      <c r="AW107" s="29" t="s">
        <v>361</v>
      </c>
      <c r="AX107" s="29" t="s">
        <v>361</v>
      </c>
      <c r="AY107" s="29" t="s">
        <v>361</v>
      </c>
      <c r="AZ107" s="29" t="s">
        <v>361</v>
      </c>
      <c r="BA107" s="29" t="s">
        <v>361</v>
      </c>
      <c r="BB107" s="29" t="s">
        <v>361</v>
      </c>
      <c r="BC107" s="29" t="s">
        <v>361</v>
      </c>
      <c r="BD107" s="29">
        <v>0.154</v>
      </c>
      <c r="BE107" s="29" t="s">
        <v>361</v>
      </c>
      <c r="BF107" s="29" t="s">
        <v>361</v>
      </c>
      <c r="BG107" s="29" t="s">
        <v>361</v>
      </c>
      <c r="BH107" s="29" t="s">
        <v>361</v>
      </c>
      <c r="BI107" s="29" t="s">
        <v>361</v>
      </c>
      <c r="BJ107" s="29" t="s">
        <v>361</v>
      </c>
      <c r="BK107" s="29" t="s">
        <v>361</v>
      </c>
      <c r="BL107" s="29" t="s">
        <v>361</v>
      </c>
      <c r="BM107" s="29" t="s">
        <v>361</v>
      </c>
      <c r="BN107" s="29" t="s">
        <v>361</v>
      </c>
      <c r="BO107" s="29" t="s">
        <v>361</v>
      </c>
      <c r="BQ107" s="29" t="s">
        <v>361</v>
      </c>
      <c r="BR107" s="29" t="s">
        <v>361</v>
      </c>
      <c r="BS107" s="29" t="s">
        <v>361</v>
      </c>
      <c r="BT107" s="29" t="s">
        <v>361</v>
      </c>
      <c r="BU107" s="29" t="s">
        <v>361</v>
      </c>
      <c r="BV107" s="29" t="s">
        <v>361</v>
      </c>
      <c r="BW107" s="29" t="s">
        <v>361</v>
      </c>
      <c r="BX107" s="29">
        <v>1.46</v>
      </c>
      <c r="BY107" s="29" t="s">
        <v>361</v>
      </c>
      <c r="BZ107" s="29" t="s">
        <v>361</v>
      </c>
      <c r="CA107" s="29" t="s">
        <v>361</v>
      </c>
      <c r="CB107" s="29" t="s">
        <v>361</v>
      </c>
      <c r="CC107" s="29" t="s">
        <v>361</v>
      </c>
      <c r="CD107" s="29">
        <v>0.307</v>
      </c>
      <c r="CE107" s="29">
        <v>2.6</v>
      </c>
      <c r="CF107" s="29">
        <v>0.16200000000000001</v>
      </c>
      <c r="CG107" s="29" t="s">
        <v>361</v>
      </c>
      <c r="CH107" s="29" t="s">
        <v>361</v>
      </c>
      <c r="CI107" s="29">
        <v>0.14599999999999999</v>
      </c>
      <c r="CJ107" s="29">
        <v>0.115</v>
      </c>
      <c r="CK107" s="29">
        <v>2.13</v>
      </c>
      <c r="CM107" s="29" t="s">
        <v>361</v>
      </c>
      <c r="CN107" s="29" t="s">
        <v>361</v>
      </c>
      <c r="CO107" s="29" t="s">
        <v>361</v>
      </c>
      <c r="CP107" s="29" t="s">
        <v>361</v>
      </c>
      <c r="CQ107" s="29" t="s">
        <v>361</v>
      </c>
      <c r="CR107" s="29" t="s">
        <v>361</v>
      </c>
      <c r="CS107" s="29" t="s">
        <v>361</v>
      </c>
      <c r="CT107" s="29" t="s">
        <v>361</v>
      </c>
      <c r="CU107" s="29" t="s">
        <v>361</v>
      </c>
      <c r="CV107" s="29" t="s">
        <v>361</v>
      </c>
      <c r="CW107" s="29" t="s">
        <v>361</v>
      </c>
      <c r="CX107" s="29" t="s">
        <v>361</v>
      </c>
      <c r="CY107" s="29" t="s">
        <v>361</v>
      </c>
      <c r="CZ107" s="29" t="s">
        <v>361</v>
      </c>
      <c r="DA107" s="29" t="s">
        <v>361</v>
      </c>
      <c r="DB107" s="29" t="s">
        <v>361</v>
      </c>
      <c r="DC107" s="29" t="s">
        <v>361</v>
      </c>
      <c r="DD107" s="29" t="s">
        <v>361</v>
      </c>
      <c r="DE107" s="29" t="s">
        <v>361</v>
      </c>
      <c r="DF107" s="29" t="s">
        <v>361</v>
      </c>
      <c r="DG107" s="29" t="s">
        <v>361</v>
      </c>
      <c r="DH107" s="29" t="s">
        <v>361</v>
      </c>
      <c r="DI107" s="29" t="s">
        <v>361</v>
      </c>
      <c r="DJ107" s="29" t="s">
        <v>361</v>
      </c>
      <c r="DK107" s="29" t="s">
        <v>361</v>
      </c>
      <c r="DL107" s="29" t="s">
        <v>361</v>
      </c>
      <c r="DM107" s="29" t="s">
        <v>361</v>
      </c>
      <c r="DN107" s="29" t="s">
        <v>361</v>
      </c>
      <c r="DO107" s="29" t="s">
        <v>361</v>
      </c>
      <c r="DP107" s="29" t="s">
        <v>361</v>
      </c>
      <c r="DQ107" s="29" t="s">
        <v>361</v>
      </c>
      <c r="DR107" s="29" t="s">
        <v>361</v>
      </c>
      <c r="DS107" s="16"/>
      <c r="DT107" s="29" t="s">
        <v>361</v>
      </c>
      <c r="DU107" s="29" t="s">
        <v>361</v>
      </c>
      <c r="DV107" s="29" t="s">
        <v>361</v>
      </c>
      <c r="DW107" s="29" t="s">
        <v>361</v>
      </c>
      <c r="DX107" s="29" t="s">
        <v>361</v>
      </c>
      <c r="DY107" s="29" t="s">
        <v>361</v>
      </c>
      <c r="DZ107" s="29" t="s">
        <v>361</v>
      </c>
      <c r="EA107" s="29" t="s">
        <v>361</v>
      </c>
      <c r="EB107" s="29" t="s">
        <v>361</v>
      </c>
      <c r="EC107" s="29" t="s">
        <v>361</v>
      </c>
      <c r="ED107" s="29" t="s">
        <v>361</v>
      </c>
      <c r="EE107" s="29" t="s">
        <v>361</v>
      </c>
      <c r="EF107" s="29">
        <v>1.08</v>
      </c>
      <c r="EG107" s="16"/>
      <c r="EH107" s="29" t="s">
        <v>361</v>
      </c>
      <c r="EI107" s="29" t="s">
        <v>361</v>
      </c>
      <c r="EJ107" s="29" t="s">
        <v>361</v>
      </c>
      <c r="EK107" s="29" t="s">
        <v>361</v>
      </c>
      <c r="EL107" s="29" t="s">
        <v>361</v>
      </c>
      <c r="EM107" s="29" t="s">
        <v>361</v>
      </c>
      <c r="EN107" s="29" t="s">
        <v>361</v>
      </c>
      <c r="EO107" s="29" t="s">
        <v>361</v>
      </c>
      <c r="EP107" s="29" t="s">
        <v>361</v>
      </c>
      <c r="EQ107" s="29" t="s">
        <v>361</v>
      </c>
      <c r="ER107" s="29" t="s">
        <v>361</v>
      </c>
      <c r="ES107" s="29" t="s">
        <v>361</v>
      </c>
      <c r="ET107" s="29" t="s">
        <v>361</v>
      </c>
      <c r="EU107" s="29" t="s">
        <v>361</v>
      </c>
      <c r="EV107" s="29" t="s">
        <v>361</v>
      </c>
      <c r="EW107" s="29" t="s">
        <v>361</v>
      </c>
      <c r="EX107" s="29" t="s">
        <v>361</v>
      </c>
      <c r="EY107" s="29" t="s">
        <v>361</v>
      </c>
      <c r="EZ107" s="29" t="s">
        <v>361</v>
      </c>
      <c r="FA107" s="16"/>
      <c r="FB107" s="29" t="s">
        <v>361</v>
      </c>
      <c r="FC107" s="29">
        <v>0.14000000000000001</v>
      </c>
      <c r="FD107" s="29">
        <v>0.27</v>
      </c>
      <c r="FE107" s="29" t="s">
        <v>361</v>
      </c>
      <c r="FF107" s="29" t="s">
        <v>361</v>
      </c>
      <c r="FG107" s="29">
        <v>0.31</v>
      </c>
      <c r="FI107" s="29">
        <v>5.29</v>
      </c>
      <c r="FJ107" s="29">
        <v>13.8</v>
      </c>
      <c r="FK107" s="29">
        <v>7.11</v>
      </c>
      <c r="FL107" s="29">
        <v>11.75</v>
      </c>
      <c r="FM107" s="29">
        <v>4.0999999999999996</v>
      </c>
      <c r="FN107" s="29">
        <v>0.315</v>
      </c>
      <c r="FO107" s="29">
        <v>0.67</v>
      </c>
      <c r="FP107" s="29">
        <v>3.98</v>
      </c>
      <c r="FQ107" s="29">
        <v>1.43</v>
      </c>
      <c r="FR107" s="29">
        <v>0.38</v>
      </c>
      <c r="FS107" s="29">
        <v>0.13400000000000001</v>
      </c>
      <c r="FT107" s="42" t="s">
        <v>361</v>
      </c>
      <c r="FU107" s="29">
        <v>3.57</v>
      </c>
      <c r="FV107" s="29">
        <v>0.126</v>
      </c>
      <c r="FW107" s="29">
        <v>0.24199999999999999</v>
      </c>
      <c r="FX107" s="29">
        <v>1.06</v>
      </c>
      <c r="FY107" s="29">
        <v>1.25</v>
      </c>
      <c r="FZ107" s="29">
        <v>0.27500000000000002</v>
      </c>
      <c r="GA107" s="29">
        <v>2.23</v>
      </c>
      <c r="GB107" s="29">
        <v>0.99</v>
      </c>
      <c r="GC107" s="29">
        <v>0.31900000000000001</v>
      </c>
      <c r="GD107" s="29">
        <v>3.51</v>
      </c>
      <c r="GE107" s="29">
        <v>2.73</v>
      </c>
      <c r="GF107" s="29">
        <v>0.222</v>
      </c>
      <c r="GG107" s="29">
        <v>0.16800000000000001</v>
      </c>
      <c r="GH107" s="29">
        <v>0.21299999999999999</v>
      </c>
      <c r="GI107" s="29">
        <v>0.1</v>
      </c>
      <c r="GJ107" s="16"/>
      <c r="GK107" s="29" t="s">
        <v>361</v>
      </c>
      <c r="GL107" s="29" t="s">
        <v>361</v>
      </c>
      <c r="GM107" s="29">
        <v>0.114</v>
      </c>
      <c r="GN107" s="29" t="s">
        <v>361</v>
      </c>
      <c r="GO107" s="29">
        <v>0.86</v>
      </c>
      <c r="GP107" s="29" t="s">
        <v>361</v>
      </c>
      <c r="GQ107" s="29" t="s">
        <v>361</v>
      </c>
      <c r="GR107" s="29" t="s">
        <v>361</v>
      </c>
      <c r="GS107" s="29" t="s">
        <v>361</v>
      </c>
      <c r="GT107" s="29" t="s">
        <v>361</v>
      </c>
      <c r="GU107" s="29" t="s">
        <v>361</v>
      </c>
      <c r="GV107" s="29">
        <v>2.8</v>
      </c>
      <c r="GW107" s="29" t="s">
        <v>361</v>
      </c>
    </row>
    <row r="108" spans="1:205" x14ac:dyDescent="0.25">
      <c r="A108" t="s">
        <v>190</v>
      </c>
      <c r="B108" s="29" t="s">
        <v>361</v>
      </c>
      <c r="C108" s="29" t="s">
        <v>361</v>
      </c>
      <c r="D108" s="29" t="s">
        <v>361</v>
      </c>
      <c r="E108" s="29" t="s">
        <v>361</v>
      </c>
      <c r="F108" s="29" t="s">
        <v>361</v>
      </c>
      <c r="G108" s="29" t="s">
        <v>361</v>
      </c>
      <c r="H108" s="29" t="s">
        <v>361</v>
      </c>
      <c r="I108" s="29" t="s">
        <v>361</v>
      </c>
      <c r="J108" s="29">
        <v>6.7000000000000004E-2</v>
      </c>
      <c r="K108" s="29" t="s">
        <v>361</v>
      </c>
      <c r="L108" s="29" t="s">
        <v>361</v>
      </c>
      <c r="M108" s="29" t="s">
        <v>361</v>
      </c>
      <c r="N108" s="29" t="s">
        <v>361</v>
      </c>
      <c r="O108" s="29" t="s">
        <v>361</v>
      </c>
      <c r="P108" s="29" t="s">
        <v>361</v>
      </c>
      <c r="Q108" s="29" t="s">
        <v>361</v>
      </c>
      <c r="R108" s="29" t="s">
        <v>361</v>
      </c>
      <c r="S108" s="29" t="s">
        <v>361</v>
      </c>
      <c r="T108" s="29" t="s">
        <v>361</v>
      </c>
      <c r="U108" s="29" t="s">
        <v>361</v>
      </c>
      <c r="V108" s="16"/>
      <c r="W108" s="29" t="s">
        <v>361</v>
      </c>
      <c r="X108" s="29" t="s">
        <v>361</v>
      </c>
      <c r="Y108" s="29" t="s">
        <v>361</v>
      </c>
      <c r="Z108" s="29" t="s">
        <v>361</v>
      </c>
      <c r="AA108" s="29" t="s">
        <v>361</v>
      </c>
      <c r="AB108" s="29" t="s">
        <v>361</v>
      </c>
      <c r="AC108" s="29" t="s">
        <v>361</v>
      </c>
      <c r="AD108" s="29" t="s">
        <v>361</v>
      </c>
      <c r="AE108" s="29" t="s">
        <v>361</v>
      </c>
      <c r="AF108" s="29" t="s">
        <v>361</v>
      </c>
      <c r="AG108" s="29" t="s">
        <v>361</v>
      </c>
      <c r="AH108" s="29" t="s">
        <v>361</v>
      </c>
      <c r="AI108" s="29" t="s">
        <v>361</v>
      </c>
      <c r="AJ108" s="29" t="s">
        <v>361</v>
      </c>
      <c r="AK108" s="29" t="s">
        <v>361</v>
      </c>
      <c r="AL108" s="29" t="s">
        <v>361</v>
      </c>
      <c r="AM108" s="29" t="s">
        <v>361</v>
      </c>
      <c r="AN108" s="29" t="s">
        <v>361</v>
      </c>
      <c r="AO108" s="29" t="s">
        <v>361</v>
      </c>
      <c r="AP108" s="29" t="s">
        <v>361</v>
      </c>
      <c r="AQ108" s="29" t="s">
        <v>361</v>
      </c>
      <c r="AS108" s="29" t="s">
        <v>361</v>
      </c>
      <c r="AT108" s="29" t="s">
        <v>361</v>
      </c>
      <c r="AU108" s="29" t="s">
        <v>361</v>
      </c>
      <c r="AV108" s="29" t="s">
        <v>361</v>
      </c>
      <c r="AW108" s="29" t="s">
        <v>361</v>
      </c>
      <c r="AX108" s="29" t="s">
        <v>361</v>
      </c>
      <c r="AY108" s="29" t="s">
        <v>361</v>
      </c>
      <c r="AZ108" s="29" t="s">
        <v>361</v>
      </c>
      <c r="BA108" s="29" t="s">
        <v>361</v>
      </c>
      <c r="BB108" s="29" t="s">
        <v>361</v>
      </c>
      <c r="BC108" s="29" t="s">
        <v>361</v>
      </c>
      <c r="BD108" s="29">
        <v>4.8000000000000001E-2</v>
      </c>
      <c r="BE108" s="29" t="s">
        <v>361</v>
      </c>
      <c r="BF108" s="29" t="s">
        <v>361</v>
      </c>
      <c r="BG108" s="29" t="s">
        <v>361</v>
      </c>
      <c r="BH108" s="29" t="s">
        <v>361</v>
      </c>
      <c r="BI108" s="29" t="s">
        <v>361</v>
      </c>
      <c r="BJ108" s="29" t="s">
        <v>361</v>
      </c>
      <c r="BK108" s="29" t="s">
        <v>361</v>
      </c>
      <c r="BL108" s="29" t="s">
        <v>361</v>
      </c>
      <c r="BM108" s="29" t="s">
        <v>361</v>
      </c>
      <c r="BN108" s="29" t="s">
        <v>361</v>
      </c>
      <c r="BO108" s="29" t="s">
        <v>361</v>
      </c>
      <c r="BQ108" s="29" t="s">
        <v>361</v>
      </c>
      <c r="BR108" s="29" t="s">
        <v>361</v>
      </c>
      <c r="BS108" s="29" t="s">
        <v>361</v>
      </c>
      <c r="BT108" s="29" t="s">
        <v>361</v>
      </c>
      <c r="BU108" s="29" t="s">
        <v>361</v>
      </c>
      <c r="BV108" s="29" t="s">
        <v>361</v>
      </c>
      <c r="BW108" s="29" t="s">
        <v>361</v>
      </c>
      <c r="BX108" s="29">
        <v>0.15</v>
      </c>
      <c r="BY108" s="29" t="s">
        <v>361</v>
      </c>
      <c r="BZ108" s="29" t="s">
        <v>361</v>
      </c>
      <c r="CA108" s="29" t="s">
        <v>361</v>
      </c>
      <c r="CB108" s="29" t="s">
        <v>361</v>
      </c>
      <c r="CC108" s="29" t="s">
        <v>361</v>
      </c>
      <c r="CD108" s="29">
        <v>9.1999999999999998E-2</v>
      </c>
      <c r="CE108" s="29">
        <v>0.27</v>
      </c>
      <c r="CF108" s="29">
        <v>6.0999999999999999E-2</v>
      </c>
      <c r="CG108" s="29" t="s">
        <v>361</v>
      </c>
      <c r="CH108" s="29" t="s">
        <v>361</v>
      </c>
      <c r="CI108" s="29">
        <v>0.05</v>
      </c>
      <c r="CJ108" s="29">
        <v>4.8000000000000001E-2</v>
      </c>
      <c r="CK108" s="29">
        <v>0.15</v>
      </c>
      <c r="CM108" s="29" t="s">
        <v>361</v>
      </c>
      <c r="CN108" s="29" t="s">
        <v>361</v>
      </c>
      <c r="CO108" s="29" t="s">
        <v>361</v>
      </c>
      <c r="CP108" s="29" t="s">
        <v>361</v>
      </c>
      <c r="CQ108" s="29" t="s">
        <v>361</v>
      </c>
      <c r="CR108" s="29" t="s">
        <v>361</v>
      </c>
      <c r="CS108" s="29" t="s">
        <v>361</v>
      </c>
      <c r="CT108" s="29" t="s">
        <v>361</v>
      </c>
      <c r="CU108" s="29" t="s">
        <v>361</v>
      </c>
      <c r="CV108" s="29" t="s">
        <v>361</v>
      </c>
      <c r="CW108" s="29" t="s">
        <v>361</v>
      </c>
      <c r="CX108" s="29" t="s">
        <v>361</v>
      </c>
      <c r="CY108" s="29" t="s">
        <v>361</v>
      </c>
      <c r="CZ108" s="29" t="s">
        <v>361</v>
      </c>
      <c r="DA108" s="29" t="s">
        <v>361</v>
      </c>
      <c r="DB108" s="29" t="s">
        <v>361</v>
      </c>
      <c r="DC108" s="29" t="s">
        <v>361</v>
      </c>
      <c r="DD108" s="29" t="s">
        <v>361</v>
      </c>
      <c r="DE108" s="29" t="s">
        <v>361</v>
      </c>
      <c r="DF108" s="29" t="s">
        <v>361</v>
      </c>
      <c r="DG108" s="29" t="s">
        <v>361</v>
      </c>
      <c r="DH108" s="29" t="s">
        <v>361</v>
      </c>
      <c r="DI108" s="29" t="s">
        <v>361</v>
      </c>
      <c r="DJ108" s="29" t="s">
        <v>361</v>
      </c>
      <c r="DK108" s="29" t="s">
        <v>361</v>
      </c>
      <c r="DL108" s="29" t="s">
        <v>361</v>
      </c>
      <c r="DM108" s="29" t="s">
        <v>361</v>
      </c>
      <c r="DN108" s="29" t="s">
        <v>361</v>
      </c>
      <c r="DO108" s="29" t="s">
        <v>361</v>
      </c>
      <c r="DP108" s="29" t="s">
        <v>361</v>
      </c>
      <c r="DQ108" s="29" t="s">
        <v>361</v>
      </c>
      <c r="DR108" s="29" t="s">
        <v>361</v>
      </c>
      <c r="DS108" s="16"/>
      <c r="DT108" s="29" t="s">
        <v>361</v>
      </c>
      <c r="DU108" s="29" t="s">
        <v>361</v>
      </c>
      <c r="DV108" s="29" t="s">
        <v>361</v>
      </c>
      <c r="DW108" s="29" t="s">
        <v>361</v>
      </c>
      <c r="DX108" s="29" t="s">
        <v>361</v>
      </c>
      <c r="DY108" s="29" t="s">
        <v>361</v>
      </c>
      <c r="DZ108" s="29" t="s">
        <v>361</v>
      </c>
      <c r="EA108" s="29" t="s">
        <v>361</v>
      </c>
      <c r="EB108" s="29" t="s">
        <v>361</v>
      </c>
      <c r="EC108" s="29" t="s">
        <v>361</v>
      </c>
      <c r="ED108" s="29" t="s">
        <v>361</v>
      </c>
      <c r="EE108" s="29" t="s">
        <v>361</v>
      </c>
      <c r="EF108" s="29">
        <v>0.23</v>
      </c>
      <c r="EG108" s="16"/>
      <c r="EH108" s="29" t="s">
        <v>361</v>
      </c>
      <c r="EI108" s="29" t="s">
        <v>361</v>
      </c>
      <c r="EJ108" s="29" t="s">
        <v>361</v>
      </c>
      <c r="EK108" s="29" t="s">
        <v>361</v>
      </c>
      <c r="EL108" s="29" t="s">
        <v>361</v>
      </c>
      <c r="EM108" s="29" t="s">
        <v>361</v>
      </c>
      <c r="EN108" s="29" t="s">
        <v>361</v>
      </c>
      <c r="EO108" s="29" t="s">
        <v>361</v>
      </c>
      <c r="EP108" s="29" t="s">
        <v>361</v>
      </c>
      <c r="EQ108" s="29" t="s">
        <v>361</v>
      </c>
      <c r="ER108" s="29" t="s">
        <v>361</v>
      </c>
      <c r="ES108" s="29" t="s">
        <v>361</v>
      </c>
      <c r="ET108" s="29" t="s">
        <v>361</v>
      </c>
      <c r="EU108" s="29" t="s">
        <v>361</v>
      </c>
      <c r="EV108" s="29" t="s">
        <v>361</v>
      </c>
      <c r="EW108" s="29" t="s">
        <v>361</v>
      </c>
      <c r="EX108" s="29" t="s">
        <v>361</v>
      </c>
      <c r="EY108" s="29" t="s">
        <v>361</v>
      </c>
      <c r="EZ108" s="29" t="s">
        <v>361</v>
      </c>
      <c r="FA108" s="16"/>
      <c r="FB108" s="29" t="s">
        <v>361</v>
      </c>
      <c r="FC108" s="29">
        <v>0.13</v>
      </c>
      <c r="FD108" s="29">
        <v>0.18</v>
      </c>
      <c r="FE108" s="29" t="s">
        <v>361</v>
      </c>
      <c r="FF108" s="29" t="s">
        <v>361</v>
      </c>
      <c r="FG108" s="29">
        <v>0.13</v>
      </c>
      <c r="FI108" s="29">
        <v>0.44</v>
      </c>
      <c r="FJ108" s="29">
        <v>2.4</v>
      </c>
      <c r="FK108" s="29">
        <v>0.54</v>
      </c>
      <c r="FL108" s="29">
        <v>0.69</v>
      </c>
      <c r="FM108" s="29">
        <v>0.33</v>
      </c>
      <c r="FN108" s="29">
        <v>7.1999999999999995E-2</v>
      </c>
      <c r="FO108" s="29">
        <v>0.1</v>
      </c>
      <c r="FP108" s="29">
        <v>0.36</v>
      </c>
      <c r="FQ108" s="29">
        <v>0.2</v>
      </c>
      <c r="FR108" s="29">
        <v>0.11</v>
      </c>
      <c r="FS108" s="29">
        <v>4.3999999999999997E-2</v>
      </c>
      <c r="FT108" s="42" t="s">
        <v>361</v>
      </c>
      <c r="FU108" s="29">
        <v>0.34</v>
      </c>
      <c r="FV108" s="29">
        <v>4.8000000000000001E-2</v>
      </c>
      <c r="FW108" s="29">
        <v>6.3E-2</v>
      </c>
      <c r="FX108" s="29">
        <v>0.17</v>
      </c>
      <c r="FY108" s="29">
        <v>0.19</v>
      </c>
      <c r="FZ108" s="29">
        <v>6.3E-2</v>
      </c>
      <c r="GA108" s="29">
        <v>0.52</v>
      </c>
      <c r="GB108" s="29">
        <v>0.14000000000000001</v>
      </c>
      <c r="GC108" s="29">
        <v>9.8000000000000004E-2</v>
      </c>
      <c r="GD108" s="29">
        <v>0.26</v>
      </c>
      <c r="GE108" s="29">
        <v>0.36</v>
      </c>
      <c r="GF108" s="29">
        <v>6.2E-2</v>
      </c>
      <c r="GG108" s="29">
        <v>5.6000000000000001E-2</v>
      </c>
      <c r="GH108" s="29">
        <v>6.8000000000000005E-2</v>
      </c>
      <c r="GI108" s="29">
        <v>4.5999999999999999E-2</v>
      </c>
      <c r="GJ108" s="16"/>
      <c r="GK108" s="29" t="s">
        <v>361</v>
      </c>
      <c r="GL108" s="29" t="s">
        <v>361</v>
      </c>
      <c r="GM108" s="29">
        <v>4.3999999999999997E-2</v>
      </c>
      <c r="GN108" s="29" t="s">
        <v>361</v>
      </c>
      <c r="GO108" s="29">
        <v>0.19</v>
      </c>
      <c r="GP108" s="29" t="s">
        <v>361</v>
      </c>
      <c r="GQ108" s="29" t="s">
        <v>361</v>
      </c>
      <c r="GR108" s="29" t="s">
        <v>361</v>
      </c>
      <c r="GS108" s="29" t="s">
        <v>361</v>
      </c>
      <c r="GT108" s="29" t="s">
        <v>361</v>
      </c>
      <c r="GU108" s="29" t="s">
        <v>361</v>
      </c>
      <c r="GV108" s="29">
        <v>0.33</v>
      </c>
      <c r="GW108" s="29" t="s">
        <v>361</v>
      </c>
    </row>
    <row r="109" spans="1:205" x14ac:dyDescent="0.25">
      <c r="A109" t="s">
        <v>191</v>
      </c>
      <c r="B109" s="29" t="s">
        <v>361</v>
      </c>
      <c r="C109" s="29" t="s">
        <v>361</v>
      </c>
      <c r="D109" s="29" t="s">
        <v>361</v>
      </c>
      <c r="E109" s="29" t="s">
        <v>361</v>
      </c>
      <c r="F109" s="29" t="s">
        <v>361</v>
      </c>
      <c r="G109" s="29" t="s">
        <v>361</v>
      </c>
      <c r="H109" s="29" t="s">
        <v>361</v>
      </c>
      <c r="I109" s="29" t="s">
        <v>361</v>
      </c>
      <c r="J109" s="29" t="s">
        <v>361</v>
      </c>
      <c r="K109" s="29" t="s">
        <v>361</v>
      </c>
      <c r="L109" s="29" t="s">
        <v>361</v>
      </c>
      <c r="M109" s="29" t="s">
        <v>361</v>
      </c>
      <c r="N109" s="29" t="s">
        <v>361</v>
      </c>
      <c r="O109" s="29" t="s">
        <v>361</v>
      </c>
      <c r="P109" s="29" t="s">
        <v>361</v>
      </c>
      <c r="Q109" s="29" t="s">
        <v>361</v>
      </c>
      <c r="R109" s="29" t="s">
        <v>361</v>
      </c>
      <c r="S109" s="29" t="s">
        <v>361</v>
      </c>
      <c r="T109" s="29" t="s">
        <v>361</v>
      </c>
      <c r="U109" s="29" t="s">
        <v>361</v>
      </c>
      <c r="V109" s="16"/>
      <c r="W109" s="29" t="s">
        <v>361</v>
      </c>
      <c r="X109" s="29" t="s">
        <v>361</v>
      </c>
      <c r="Y109" s="29" t="s">
        <v>361</v>
      </c>
      <c r="Z109" s="29" t="s">
        <v>361</v>
      </c>
      <c r="AA109" s="29" t="s">
        <v>361</v>
      </c>
      <c r="AB109" s="29" t="s">
        <v>361</v>
      </c>
      <c r="AC109" s="29" t="s">
        <v>361</v>
      </c>
      <c r="AD109" s="29" t="s">
        <v>361</v>
      </c>
      <c r="AE109" s="29" t="s">
        <v>361</v>
      </c>
      <c r="AF109" s="29" t="s">
        <v>361</v>
      </c>
      <c r="AG109" s="29" t="s">
        <v>361</v>
      </c>
      <c r="AH109" s="29" t="s">
        <v>361</v>
      </c>
      <c r="AI109" s="29" t="s">
        <v>361</v>
      </c>
      <c r="AJ109" s="29" t="s">
        <v>361</v>
      </c>
      <c r="AK109" s="29" t="s">
        <v>361</v>
      </c>
      <c r="AL109" s="29" t="s">
        <v>361</v>
      </c>
      <c r="AM109" s="29" t="s">
        <v>361</v>
      </c>
      <c r="AN109" s="29" t="s">
        <v>361</v>
      </c>
      <c r="AO109" s="29" t="s">
        <v>361</v>
      </c>
      <c r="AP109" s="29" t="s">
        <v>361</v>
      </c>
      <c r="AQ109" s="29" t="s">
        <v>361</v>
      </c>
      <c r="AS109" s="29" t="s">
        <v>361</v>
      </c>
      <c r="AT109" s="29" t="s">
        <v>361</v>
      </c>
      <c r="AU109" s="29" t="s">
        <v>361</v>
      </c>
      <c r="AV109" s="29" t="s">
        <v>361</v>
      </c>
      <c r="AW109" s="29" t="s">
        <v>361</v>
      </c>
      <c r="AX109" s="29" t="s">
        <v>361</v>
      </c>
      <c r="AY109" s="29" t="s">
        <v>361</v>
      </c>
      <c r="AZ109" s="29" t="s">
        <v>361</v>
      </c>
      <c r="BA109" s="29" t="s">
        <v>361</v>
      </c>
      <c r="BB109" s="29" t="s">
        <v>361</v>
      </c>
      <c r="BC109" s="29" t="s">
        <v>361</v>
      </c>
      <c r="BD109" s="29" t="s">
        <v>361</v>
      </c>
      <c r="BE109" s="29" t="s">
        <v>361</v>
      </c>
      <c r="BF109" s="29" t="s">
        <v>361</v>
      </c>
      <c r="BG109" s="29" t="s">
        <v>361</v>
      </c>
      <c r="BH109" s="29" t="s">
        <v>361</v>
      </c>
      <c r="BI109" s="29" t="s">
        <v>361</v>
      </c>
      <c r="BJ109" s="29" t="s">
        <v>361</v>
      </c>
      <c r="BK109" s="29" t="s">
        <v>361</v>
      </c>
      <c r="BL109" s="29" t="s">
        <v>361</v>
      </c>
      <c r="BM109" s="29" t="s">
        <v>361</v>
      </c>
      <c r="BN109" s="29" t="s">
        <v>361</v>
      </c>
      <c r="BO109" s="29" t="s">
        <v>361</v>
      </c>
      <c r="BQ109" s="29" t="s">
        <v>361</v>
      </c>
      <c r="BR109" s="29" t="s">
        <v>361</v>
      </c>
      <c r="BS109" s="29" t="s">
        <v>361</v>
      </c>
      <c r="BT109" s="29" t="s">
        <v>361</v>
      </c>
      <c r="BU109" s="29" t="s">
        <v>361</v>
      </c>
      <c r="BV109" s="29" t="s">
        <v>361</v>
      </c>
      <c r="BW109" s="29" t="s">
        <v>361</v>
      </c>
      <c r="BX109" s="29">
        <v>0.19</v>
      </c>
      <c r="BY109" s="29" t="s">
        <v>361</v>
      </c>
      <c r="BZ109" s="29" t="s">
        <v>361</v>
      </c>
      <c r="CA109" s="29" t="s">
        <v>361</v>
      </c>
      <c r="CB109" s="29" t="s">
        <v>361</v>
      </c>
      <c r="CC109" s="29" t="s">
        <v>361</v>
      </c>
      <c r="CD109" s="29" t="s">
        <v>361</v>
      </c>
      <c r="CE109" s="29">
        <v>0.46500000000000002</v>
      </c>
      <c r="CF109" s="29" t="s">
        <v>361</v>
      </c>
      <c r="CG109" s="29" t="s">
        <v>361</v>
      </c>
      <c r="CH109" s="29" t="s">
        <v>361</v>
      </c>
      <c r="CI109" s="29" t="s">
        <v>361</v>
      </c>
      <c r="CJ109" s="29" t="s">
        <v>361</v>
      </c>
      <c r="CK109" s="29">
        <v>0.35099999999999998</v>
      </c>
      <c r="CM109" s="29" t="s">
        <v>361</v>
      </c>
      <c r="CN109" s="29" t="s">
        <v>361</v>
      </c>
      <c r="CO109" s="29" t="s">
        <v>361</v>
      </c>
      <c r="CP109" s="29" t="s">
        <v>361</v>
      </c>
      <c r="CQ109" s="29" t="s">
        <v>361</v>
      </c>
      <c r="CR109" s="29" t="s">
        <v>361</v>
      </c>
      <c r="CS109" s="29" t="s">
        <v>361</v>
      </c>
      <c r="CT109" s="29" t="s">
        <v>361</v>
      </c>
      <c r="CU109" s="29" t="s">
        <v>361</v>
      </c>
      <c r="CV109" s="29" t="s">
        <v>361</v>
      </c>
      <c r="CW109" s="29" t="s">
        <v>361</v>
      </c>
      <c r="CX109" s="29" t="s">
        <v>361</v>
      </c>
      <c r="CY109" s="29" t="s">
        <v>361</v>
      </c>
      <c r="CZ109" s="29" t="s">
        <v>361</v>
      </c>
      <c r="DA109" s="29" t="s">
        <v>361</v>
      </c>
      <c r="DB109" s="29" t="s">
        <v>361</v>
      </c>
      <c r="DC109" s="29" t="s">
        <v>361</v>
      </c>
      <c r="DD109" s="29" t="s">
        <v>361</v>
      </c>
      <c r="DE109" s="29" t="s">
        <v>361</v>
      </c>
      <c r="DF109" s="29" t="s">
        <v>361</v>
      </c>
      <c r="DG109" s="29" t="s">
        <v>361</v>
      </c>
      <c r="DH109" s="29" t="s">
        <v>361</v>
      </c>
      <c r="DI109" s="29" t="s">
        <v>361</v>
      </c>
      <c r="DJ109" s="29" t="s">
        <v>361</v>
      </c>
      <c r="DK109" s="29" t="s">
        <v>361</v>
      </c>
      <c r="DL109" s="29" t="s">
        <v>361</v>
      </c>
      <c r="DM109" s="29" t="s">
        <v>361</v>
      </c>
      <c r="DN109" s="29" t="s">
        <v>361</v>
      </c>
      <c r="DO109" s="29" t="s">
        <v>361</v>
      </c>
      <c r="DP109" s="29" t="s">
        <v>361</v>
      </c>
      <c r="DQ109" s="29" t="s">
        <v>361</v>
      </c>
      <c r="DR109" s="29" t="s">
        <v>361</v>
      </c>
      <c r="DS109" s="16"/>
      <c r="DT109" s="29" t="s">
        <v>361</v>
      </c>
      <c r="DU109" s="29" t="s">
        <v>361</v>
      </c>
      <c r="DV109" s="29" t="s">
        <v>361</v>
      </c>
      <c r="DW109" s="29" t="s">
        <v>361</v>
      </c>
      <c r="DX109" s="29" t="s">
        <v>361</v>
      </c>
      <c r="DY109" s="29" t="s">
        <v>361</v>
      </c>
      <c r="DZ109" s="29" t="s">
        <v>361</v>
      </c>
      <c r="EA109" s="29" t="s">
        <v>361</v>
      </c>
      <c r="EB109" s="29" t="s">
        <v>361</v>
      </c>
      <c r="EC109" s="29" t="s">
        <v>361</v>
      </c>
      <c r="ED109" s="29" t="s">
        <v>361</v>
      </c>
      <c r="EE109" s="29" t="s">
        <v>361</v>
      </c>
      <c r="EF109" s="29">
        <v>0.245</v>
      </c>
      <c r="EG109" s="16"/>
      <c r="EH109" s="29" t="s">
        <v>361</v>
      </c>
      <c r="EI109" s="29" t="s">
        <v>361</v>
      </c>
      <c r="EJ109" s="29" t="s">
        <v>361</v>
      </c>
      <c r="EK109" s="29" t="s">
        <v>361</v>
      </c>
      <c r="EL109" s="29" t="s">
        <v>361</v>
      </c>
      <c r="EM109" s="29" t="s">
        <v>361</v>
      </c>
      <c r="EN109" s="29" t="s">
        <v>361</v>
      </c>
      <c r="EO109" s="29" t="s">
        <v>361</v>
      </c>
      <c r="EP109" s="29" t="s">
        <v>361</v>
      </c>
      <c r="EQ109" s="29" t="s">
        <v>361</v>
      </c>
      <c r="ER109" s="29" t="s">
        <v>361</v>
      </c>
      <c r="ES109" s="29" t="s">
        <v>361</v>
      </c>
      <c r="ET109" s="29" t="s">
        <v>361</v>
      </c>
      <c r="EU109" s="29" t="s">
        <v>361</v>
      </c>
      <c r="EV109" s="29" t="s">
        <v>361</v>
      </c>
      <c r="EW109" s="29" t="s">
        <v>361</v>
      </c>
      <c r="EX109" s="29" t="s">
        <v>361</v>
      </c>
      <c r="EY109" s="29" t="s">
        <v>361</v>
      </c>
      <c r="EZ109" s="29" t="s">
        <v>361</v>
      </c>
      <c r="FA109" s="16"/>
      <c r="FB109" s="29" t="s">
        <v>361</v>
      </c>
      <c r="FC109" s="29" t="s">
        <v>361</v>
      </c>
      <c r="FD109" s="29" t="s">
        <v>361</v>
      </c>
      <c r="FE109" s="29" t="s">
        <v>361</v>
      </c>
      <c r="FF109" s="29" t="s">
        <v>361</v>
      </c>
      <c r="FG109" s="29" t="s">
        <v>361</v>
      </c>
      <c r="FI109" s="29">
        <v>0.99</v>
      </c>
      <c r="FJ109" s="29">
        <v>2.87</v>
      </c>
      <c r="FK109" s="29">
        <v>1.46</v>
      </c>
      <c r="FL109" s="29">
        <v>2.2799999999999998</v>
      </c>
      <c r="FM109" s="29">
        <v>0.69099999999999995</v>
      </c>
      <c r="FN109" s="42" t="s">
        <v>361</v>
      </c>
      <c r="FO109" s="29">
        <v>0.10100000000000001</v>
      </c>
      <c r="FP109" s="29">
        <v>0.68500000000000005</v>
      </c>
      <c r="FQ109" s="29">
        <v>0.23300000000000001</v>
      </c>
      <c r="FR109" s="42" t="s">
        <v>361</v>
      </c>
      <c r="FS109" s="42" t="s">
        <v>361</v>
      </c>
      <c r="FT109" s="42" t="s">
        <v>361</v>
      </c>
      <c r="FU109" s="29">
        <v>0.55900000000000005</v>
      </c>
      <c r="FV109" s="42" t="s">
        <v>361</v>
      </c>
      <c r="FW109" s="42" t="s">
        <v>361</v>
      </c>
      <c r="FX109" s="29">
        <v>0.19500000000000001</v>
      </c>
      <c r="FY109" s="29">
        <v>0.219</v>
      </c>
      <c r="FZ109" s="42" t="s">
        <v>361</v>
      </c>
      <c r="GA109" s="29">
        <v>0.4</v>
      </c>
      <c r="GB109" s="29">
        <v>0.14399999999999999</v>
      </c>
      <c r="GC109" s="42" t="s">
        <v>361</v>
      </c>
      <c r="GD109" s="29">
        <v>0.48799999999999999</v>
      </c>
      <c r="GE109" s="29">
        <v>0.41299999999999998</v>
      </c>
      <c r="GF109" s="42" t="s">
        <v>361</v>
      </c>
      <c r="GG109" s="42" t="s">
        <v>361</v>
      </c>
      <c r="GH109" s="42" t="s">
        <v>361</v>
      </c>
      <c r="GI109" s="42" t="s">
        <v>361</v>
      </c>
      <c r="GJ109" s="16"/>
      <c r="GK109" s="29" t="s">
        <v>361</v>
      </c>
      <c r="GL109" s="29" t="s">
        <v>361</v>
      </c>
      <c r="GM109" s="29" t="s">
        <v>361</v>
      </c>
      <c r="GN109" s="29" t="s">
        <v>361</v>
      </c>
      <c r="GO109" s="29">
        <v>0.13700000000000001</v>
      </c>
      <c r="GP109" s="29" t="s">
        <v>361</v>
      </c>
      <c r="GQ109" s="29" t="s">
        <v>361</v>
      </c>
      <c r="GR109" s="29" t="s">
        <v>361</v>
      </c>
      <c r="GS109" s="29" t="s">
        <v>361</v>
      </c>
      <c r="GT109" s="29" t="s">
        <v>361</v>
      </c>
      <c r="GU109" s="29" t="s">
        <v>361</v>
      </c>
      <c r="GV109" s="29">
        <v>0.54</v>
      </c>
      <c r="GW109" s="29" t="s">
        <v>361</v>
      </c>
    </row>
    <row r="110" spans="1:205" x14ac:dyDescent="0.25">
      <c r="A110" t="s">
        <v>192</v>
      </c>
      <c r="B110" s="29" t="s">
        <v>361</v>
      </c>
      <c r="C110" s="29" t="s">
        <v>361</v>
      </c>
      <c r="D110" s="29" t="s">
        <v>361</v>
      </c>
      <c r="E110" s="29" t="s">
        <v>361</v>
      </c>
      <c r="F110" s="29" t="s">
        <v>361</v>
      </c>
      <c r="G110" s="29" t="s">
        <v>361</v>
      </c>
      <c r="H110" s="29" t="s">
        <v>361</v>
      </c>
      <c r="I110" s="29" t="s">
        <v>361</v>
      </c>
      <c r="J110" s="29" t="s">
        <v>361</v>
      </c>
      <c r="K110" s="29" t="s">
        <v>361</v>
      </c>
      <c r="L110" s="29" t="s">
        <v>361</v>
      </c>
      <c r="M110" s="29" t="s">
        <v>361</v>
      </c>
      <c r="N110" s="29" t="s">
        <v>361</v>
      </c>
      <c r="O110" s="29" t="s">
        <v>361</v>
      </c>
      <c r="P110" s="29" t="s">
        <v>361</v>
      </c>
      <c r="Q110" s="29" t="s">
        <v>361</v>
      </c>
      <c r="R110" s="29" t="s">
        <v>361</v>
      </c>
      <c r="S110" s="29" t="s">
        <v>361</v>
      </c>
      <c r="T110" s="29" t="s">
        <v>361</v>
      </c>
      <c r="U110" s="29" t="s">
        <v>361</v>
      </c>
      <c r="V110" s="16"/>
      <c r="W110" s="29" t="s">
        <v>361</v>
      </c>
      <c r="X110" s="29" t="s">
        <v>361</v>
      </c>
      <c r="Y110" s="29" t="s">
        <v>361</v>
      </c>
      <c r="Z110" s="29" t="s">
        <v>361</v>
      </c>
      <c r="AA110" s="29" t="s">
        <v>361</v>
      </c>
      <c r="AB110" s="29" t="s">
        <v>361</v>
      </c>
      <c r="AC110" s="29" t="s">
        <v>361</v>
      </c>
      <c r="AD110" s="29" t="s">
        <v>361</v>
      </c>
      <c r="AE110" s="29" t="s">
        <v>361</v>
      </c>
      <c r="AF110" s="29" t="s">
        <v>361</v>
      </c>
      <c r="AG110" s="29" t="s">
        <v>361</v>
      </c>
      <c r="AH110" s="29" t="s">
        <v>361</v>
      </c>
      <c r="AI110" s="29" t="s">
        <v>361</v>
      </c>
      <c r="AJ110" s="29" t="s">
        <v>361</v>
      </c>
      <c r="AK110" s="29" t="s">
        <v>361</v>
      </c>
      <c r="AL110" s="29" t="s">
        <v>361</v>
      </c>
      <c r="AM110" s="29" t="s">
        <v>361</v>
      </c>
      <c r="AN110" s="29" t="s">
        <v>361</v>
      </c>
      <c r="AO110" s="29" t="s">
        <v>361</v>
      </c>
      <c r="AP110" s="29" t="s">
        <v>361</v>
      </c>
      <c r="AQ110" s="29" t="s">
        <v>361</v>
      </c>
      <c r="AS110" s="29" t="s">
        <v>361</v>
      </c>
      <c r="AT110" s="29" t="s">
        <v>361</v>
      </c>
      <c r="AU110" s="29" t="s">
        <v>361</v>
      </c>
      <c r="AV110" s="29" t="s">
        <v>361</v>
      </c>
      <c r="AW110" s="29" t="s">
        <v>361</v>
      </c>
      <c r="AX110" s="29" t="s">
        <v>361</v>
      </c>
      <c r="AY110" s="29" t="s">
        <v>361</v>
      </c>
      <c r="AZ110" s="29" t="s">
        <v>361</v>
      </c>
      <c r="BA110" s="29" t="s">
        <v>361</v>
      </c>
      <c r="BB110" s="29" t="s">
        <v>361</v>
      </c>
      <c r="BC110" s="29" t="s">
        <v>361</v>
      </c>
      <c r="BD110" s="29" t="s">
        <v>361</v>
      </c>
      <c r="BE110" s="29" t="s">
        <v>361</v>
      </c>
      <c r="BF110" s="29" t="s">
        <v>361</v>
      </c>
      <c r="BG110" s="29" t="s">
        <v>361</v>
      </c>
      <c r="BH110" s="29" t="s">
        <v>361</v>
      </c>
      <c r="BI110" s="29" t="s">
        <v>361</v>
      </c>
      <c r="BJ110" s="29" t="s">
        <v>361</v>
      </c>
      <c r="BK110" s="29" t="s">
        <v>361</v>
      </c>
      <c r="BL110" s="29" t="s">
        <v>361</v>
      </c>
      <c r="BM110" s="29" t="s">
        <v>361</v>
      </c>
      <c r="BN110" s="29" t="s">
        <v>361</v>
      </c>
      <c r="BO110" s="29" t="s">
        <v>361</v>
      </c>
      <c r="BQ110" s="29" t="s">
        <v>361</v>
      </c>
      <c r="BR110" s="29" t="s">
        <v>361</v>
      </c>
      <c r="BS110" s="29" t="s">
        <v>361</v>
      </c>
      <c r="BT110" s="29" t="s">
        <v>361</v>
      </c>
      <c r="BU110" s="29" t="s">
        <v>361</v>
      </c>
      <c r="BV110" s="29" t="s">
        <v>361</v>
      </c>
      <c r="BW110" s="29" t="s">
        <v>361</v>
      </c>
      <c r="BX110" s="29">
        <v>4.7E-2</v>
      </c>
      <c r="BY110" s="29" t="s">
        <v>361</v>
      </c>
      <c r="BZ110" s="29" t="s">
        <v>361</v>
      </c>
      <c r="CA110" s="29" t="s">
        <v>361</v>
      </c>
      <c r="CB110" s="29" t="s">
        <v>361</v>
      </c>
      <c r="CC110" s="29" t="s">
        <v>361</v>
      </c>
      <c r="CD110" s="29" t="s">
        <v>361</v>
      </c>
      <c r="CE110" s="29">
        <v>5.8000000000000003E-2</v>
      </c>
      <c r="CF110" s="29" t="s">
        <v>361</v>
      </c>
      <c r="CG110" s="29" t="s">
        <v>361</v>
      </c>
      <c r="CH110" s="29" t="s">
        <v>361</v>
      </c>
      <c r="CI110" s="29" t="s">
        <v>361</v>
      </c>
      <c r="CJ110" s="29" t="s">
        <v>361</v>
      </c>
      <c r="CK110" s="29">
        <v>4.4999999999999998E-2</v>
      </c>
      <c r="CM110" s="29" t="s">
        <v>361</v>
      </c>
      <c r="CN110" s="29" t="s">
        <v>361</v>
      </c>
      <c r="CO110" s="29" t="s">
        <v>361</v>
      </c>
      <c r="CP110" s="29" t="s">
        <v>361</v>
      </c>
      <c r="CQ110" s="29" t="s">
        <v>361</v>
      </c>
      <c r="CR110" s="29" t="s">
        <v>361</v>
      </c>
      <c r="CS110" s="29" t="s">
        <v>361</v>
      </c>
      <c r="CT110" s="29" t="s">
        <v>361</v>
      </c>
      <c r="CU110" s="29" t="s">
        <v>361</v>
      </c>
      <c r="CV110" s="29" t="s">
        <v>361</v>
      </c>
      <c r="CW110" s="29" t="s">
        <v>361</v>
      </c>
      <c r="CX110" s="29" t="s">
        <v>361</v>
      </c>
      <c r="CY110" s="29" t="s">
        <v>361</v>
      </c>
      <c r="CZ110" s="29" t="s">
        <v>361</v>
      </c>
      <c r="DA110" s="29" t="s">
        <v>361</v>
      </c>
      <c r="DB110" s="29" t="s">
        <v>361</v>
      </c>
      <c r="DC110" s="29" t="s">
        <v>361</v>
      </c>
      <c r="DD110" s="29" t="s">
        <v>361</v>
      </c>
      <c r="DE110" s="29" t="s">
        <v>361</v>
      </c>
      <c r="DF110" s="29" t="s">
        <v>361</v>
      </c>
      <c r="DG110" s="29" t="s">
        <v>361</v>
      </c>
      <c r="DH110" s="29" t="s">
        <v>361</v>
      </c>
      <c r="DI110" s="29" t="s">
        <v>361</v>
      </c>
      <c r="DJ110" s="29" t="s">
        <v>361</v>
      </c>
      <c r="DK110" s="29" t="s">
        <v>361</v>
      </c>
      <c r="DL110" s="29" t="s">
        <v>361</v>
      </c>
      <c r="DM110" s="29" t="s">
        <v>361</v>
      </c>
      <c r="DN110" s="29" t="s">
        <v>361</v>
      </c>
      <c r="DO110" s="29" t="s">
        <v>361</v>
      </c>
      <c r="DP110" s="29" t="s">
        <v>361</v>
      </c>
      <c r="DQ110" s="29" t="s">
        <v>361</v>
      </c>
      <c r="DR110" s="29" t="s">
        <v>361</v>
      </c>
      <c r="DS110" s="16"/>
      <c r="DT110" s="29" t="s">
        <v>361</v>
      </c>
      <c r="DU110" s="29" t="s">
        <v>361</v>
      </c>
      <c r="DV110" s="29" t="s">
        <v>361</v>
      </c>
      <c r="DW110" s="29" t="s">
        <v>361</v>
      </c>
      <c r="DX110" s="29" t="s">
        <v>361</v>
      </c>
      <c r="DY110" s="29" t="s">
        <v>361</v>
      </c>
      <c r="DZ110" s="29" t="s">
        <v>361</v>
      </c>
      <c r="EA110" s="29" t="s">
        <v>361</v>
      </c>
      <c r="EB110" s="29" t="s">
        <v>361</v>
      </c>
      <c r="EC110" s="29" t="s">
        <v>361</v>
      </c>
      <c r="ED110" s="29" t="s">
        <v>361</v>
      </c>
      <c r="EE110" s="29" t="s">
        <v>361</v>
      </c>
      <c r="EF110" s="29">
        <v>5.6000000000000001E-2</v>
      </c>
      <c r="EG110" s="16"/>
      <c r="EH110" s="29" t="s">
        <v>361</v>
      </c>
      <c r="EI110" s="29" t="s">
        <v>361</v>
      </c>
      <c r="EJ110" s="29" t="s">
        <v>361</v>
      </c>
      <c r="EK110" s="29" t="s">
        <v>361</v>
      </c>
      <c r="EL110" s="29" t="s">
        <v>361</v>
      </c>
      <c r="EM110" s="29" t="s">
        <v>361</v>
      </c>
      <c r="EN110" s="29" t="s">
        <v>361</v>
      </c>
      <c r="EO110" s="29" t="s">
        <v>361</v>
      </c>
      <c r="EP110" s="29" t="s">
        <v>361</v>
      </c>
      <c r="EQ110" s="29" t="s">
        <v>361</v>
      </c>
      <c r="ER110" s="29" t="s">
        <v>361</v>
      </c>
      <c r="ES110" s="29" t="s">
        <v>361</v>
      </c>
      <c r="ET110" s="29" t="s">
        <v>361</v>
      </c>
      <c r="EU110" s="29" t="s">
        <v>361</v>
      </c>
      <c r="EV110" s="29" t="s">
        <v>361</v>
      </c>
      <c r="EW110" s="29" t="s">
        <v>361</v>
      </c>
      <c r="EX110" s="29" t="s">
        <v>361</v>
      </c>
      <c r="EY110" s="29" t="s">
        <v>361</v>
      </c>
      <c r="EZ110" s="29" t="s">
        <v>361</v>
      </c>
      <c r="FA110" s="16"/>
      <c r="FB110" s="29" t="s">
        <v>361</v>
      </c>
      <c r="FC110" s="29" t="s">
        <v>361</v>
      </c>
      <c r="FD110" s="29" t="s">
        <v>361</v>
      </c>
      <c r="FE110" s="29" t="s">
        <v>361</v>
      </c>
      <c r="FF110" s="29" t="s">
        <v>361</v>
      </c>
      <c r="FG110" s="29" t="s">
        <v>361</v>
      </c>
      <c r="FI110" s="29">
        <v>0.12</v>
      </c>
      <c r="FJ110" s="29">
        <v>0.62</v>
      </c>
      <c r="FK110" s="29">
        <v>0.15</v>
      </c>
      <c r="FL110" s="29">
        <v>0.12</v>
      </c>
      <c r="FM110" s="29">
        <v>0.06</v>
      </c>
      <c r="FN110" s="42" t="s">
        <v>361</v>
      </c>
      <c r="FO110" s="29">
        <v>1.9E-2</v>
      </c>
      <c r="FP110" s="29">
        <v>8.1000000000000003E-2</v>
      </c>
      <c r="FQ110" s="29">
        <v>4.4999999999999998E-2</v>
      </c>
      <c r="FR110" s="42" t="s">
        <v>361</v>
      </c>
      <c r="FS110" s="42" t="s">
        <v>361</v>
      </c>
      <c r="FT110" s="42" t="s">
        <v>361</v>
      </c>
      <c r="FU110" s="29">
        <v>5.1999999999999998E-2</v>
      </c>
      <c r="FV110" s="42" t="s">
        <v>361</v>
      </c>
      <c r="FW110" s="42" t="s">
        <v>361</v>
      </c>
      <c r="FX110" s="29">
        <v>4.2000000000000003E-2</v>
      </c>
      <c r="FY110" s="29">
        <v>3.1E-2</v>
      </c>
      <c r="FZ110" s="42" t="s">
        <v>361</v>
      </c>
      <c r="GA110" s="29">
        <v>0.11</v>
      </c>
      <c r="GB110" s="29">
        <v>3.5000000000000003E-2</v>
      </c>
      <c r="GC110" s="42" t="s">
        <v>361</v>
      </c>
      <c r="GD110" s="29">
        <v>4.5999999999999999E-2</v>
      </c>
      <c r="GE110" s="29">
        <v>5.7000000000000002E-2</v>
      </c>
      <c r="GF110" s="42" t="s">
        <v>361</v>
      </c>
      <c r="GG110" s="42" t="s">
        <v>361</v>
      </c>
      <c r="GH110" s="42" t="s">
        <v>361</v>
      </c>
      <c r="GI110" s="42" t="s">
        <v>361</v>
      </c>
      <c r="GJ110" s="16"/>
      <c r="GK110" s="29" t="s">
        <v>361</v>
      </c>
      <c r="GL110" s="29" t="s">
        <v>361</v>
      </c>
      <c r="GM110" s="29" t="s">
        <v>361</v>
      </c>
      <c r="GN110" s="29" t="s">
        <v>361</v>
      </c>
      <c r="GO110" s="29">
        <v>2.4E-2</v>
      </c>
      <c r="GP110" s="29" t="s">
        <v>361</v>
      </c>
      <c r="GQ110" s="29" t="s">
        <v>361</v>
      </c>
      <c r="GR110" s="29" t="s">
        <v>361</v>
      </c>
      <c r="GS110" s="29" t="s">
        <v>361</v>
      </c>
      <c r="GT110" s="29" t="s">
        <v>361</v>
      </c>
      <c r="GU110" s="29" t="s">
        <v>361</v>
      </c>
      <c r="GV110" s="29">
        <v>7.1999999999999995E-2</v>
      </c>
      <c r="GW110" s="29" t="s">
        <v>361</v>
      </c>
    </row>
    <row r="111" spans="1:205" x14ac:dyDescent="0.25">
      <c r="A111" t="s">
        <v>193</v>
      </c>
      <c r="B111" s="29" t="s">
        <v>361</v>
      </c>
      <c r="C111" s="29" t="s">
        <v>361</v>
      </c>
      <c r="D111" s="29" t="s">
        <v>361</v>
      </c>
      <c r="E111" s="29" t="s">
        <v>361</v>
      </c>
      <c r="F111" s="29" t="s">
        <v>361</v>
      </c>
      <c r="G111" s="29" t="s">
        <v>361</v>
      </c>
      <c r="H111" s="29" t="s">
        <v>361</v>
      </c>
      <c r="I111" s="29" t="s">
        <v>361</v>
      </c>
      <c r="J111" s="29">
        <v>0.107</v>
      </c>
      <c r="K111" s="29" t="s">
        <v>361</v>
      </c>
      <c r="L111" s="29" t="s">
        <v>361</v>
      </c>
      <c r="M111" s="29" t="s">
        <v>361</v>
      </c>
      <c r="N111" s="29" t="s">
        <v>361</v>
      </c>
      <c r="O111" s="29" t="s">
        <v>361</v>
      </c>
      <c r="P111" s="29" t="s">
        <v>361</v>
      </c>
      <c r="Q111" s="29" t="s">
        <v>361</v>
      </c>
      <c r="R111" s="29" t="s">
        <v>361</v>
      </c>
      <c r="S111" s="29" t="s">
        <v>361</v>
      </c>
      <c r="T111" s="29" t="s">
        <v>361</v>
      </c>
      <c r="U111" s="29" t="s">
        <v>361</v>
      </c>
      <c r="V111" s="16"/>
      <c r="W111" s="29" t="s">
        <v>361</v>
      </c>
      <c r="X111" s="29" t="s">
        <v>361</v>
      </c>
      <c r="Y111" s="29" t="s">
        <v>361</v>
      </c>
      <c r="Z111" s="29" t="s">
        <v>361</v>
      </c>
      <c r="AA111" s="29" t="s">
        <v>361</v>
      </c>
      <c r="AB111" s="29" t="s">
        <v>361</v>
      </c>
      <c r="AC111" s="29" t="s">
        <v>361</v>
      </c>
      <c r="AD111" s="29" t="s">
        <v>361</v>
      </c>
      <c r="AE111" s="29" t="s">
        <v>361</v>
      </c>
      <c r="AF111" s="29" t="s">
        <v>361</v>
      </c>
      <c r="AG111" s="29" t="s">
        <v>361</v>
      </c>
      <c r="AH111" s="29" t="s">
        <v>361</v>
      </c>
      <c r="AI111" s="29" t="s">
        <v>361</v>
      </c>
      <c r="AJ111" s="29" t="s">
        <v>361</v>
      </c>
      <c r="AK111" s="29" t="s">
        <v>361</v>
      </c>
      <c r="AL111" s="29" t="s">
        <v>361</v>
      </c>
      <c r="AM111" s="29" t="s">
        <v>361</v>
      </c>
      <c r="AN111" s="29" t="s">
        <v>361</v>
      </c>
      <c r="AO111" s="29" t="s">
        <v>361</v>
      </c>
      <c r="AP111" s="29" t="s">
        <v>361</v>
      </c>
      <c r="AQ111" s="29" t="s">
        <v>361</v>
      </c>
      <c r="AS111" s="29" t="s">
        <v>361</v>
      </c>
      <c r="AT111" s="29" t="s">
        <v>361</v>
      </c>
      <c r="AU111" s="29" t="s">
        <v>361</v>
      </c>
      <c r="AV111" s="29" t="s">
        <v>361</v>
      </c>
      <c r="AW111" s="29" t="s">
        <v>361</v>
      </c>
      <c r="AX111" s="29" t="s">
        <v>361</v>
      </c>
      <c r="AY111" s="29" t="s">
        <v>361</v>
      </c>
      <c r="AZ111" s="29" t="s">
        <v>361</v>
      </c>
      <c r="BA111" s="29" t="s">
        <v>361</v>
      </c>
      <c r="BB111" s="29" t="s">
        <v>361</v>
      </c>
      <c r="BC111" s="29" t="s">
        <v>361</v>
      </c>
      <c r="BD111" s="29" t="s">
        <v>361</v>
      </c>
      <c r="BE111" s="29" t="s">
        <v>361</v>
      </c>
      <c r="BF111" s="29" t="s">
        <v>361</v>
      </c>
      <c r="BG111" s="29" t="s">
        <v>361</v>
      </c>
      <c r="BH111" s="29" t="s">
        <v>361</v>
      </c>
      <c r="BI111" s="29" t="s">
        <v>361</v>
      </c>
      <c r="BJ111" s="29" t="s">
        <v>361</v>
      </c>
      <c r="BK111" s="29" t="s">
        <v>361</v>
      </c>
      <c r="BL111" s="29" t="s">
        <v>361</v>
      </c>
      <c r="BM111" s="29" t="s">
        <v>361</v>
      </c>
      <c r="BN111" s="29" t="s">
        <v>361</v>
      </c>
      <c r="BO111" s="29" t="s">
        <v>361</v>
      </c>
      <c r="BQ111" s="29" t="s">
        <v>361</v>
      </c>
      <c r="BR111" s="29" t="s">
        <v>361</v>
      </c>
      <c r="BS111" s="29" t="s">
        <v>361</v>
      </c>
      <c r="BT111" s="29" t="s">
        <v>361</v>
      </c>
      <c r="BU111" s="29" t="s">
        <v>361</v>
      </c>
      <c r="BV111" s="29" t="s">
        <v>361</v>
      </c>
      <c r="BW111" s="29" t="s">
        <v>361</v>
      </c>
      <c r="BX111" s="29">
        <v>0.434</v>
      </c>
      <c r="BY111" s="29" t="s">
        <v>361</v>
      </c>
      <c r="BZ111" s="29" t="s">
        <v>361</v>
      </c>
      <c r="CA111" s="29" t="s">
        <v>361</v>
      </c>
      <c r="CB111" s="29" t="s">
        <v>361</v>
      </c>
      <c r="CC111" s="29" t="s">
        <v>361</v>
      </c>
      <c r="CD111" s="29">
        <v>0.107</v>
      </c>
      <c r="CE111" s="29">
        <v>0.97</v>
      </c>
      <c r="CF111" s="29" t="s">
        <v>361</v>
      </c>
      <c r="CG111" s="29" t="s">
        <v>361</v>
      </c>
      <c r="CH111" s="29" t="s">
        <v>361</v>
      </c>
      <c r="CI111" s="29" t="s">
        <v>361</v>
      </c>
      <c r="CJ111" s="29" t="s">
        <v>361</v>
      </c>
      <c r="CK111" s="29">
        <v>0.98</v>
      </c>
      <c r="CM111" s="29" t="s">
        <v>361</v>
      </c>
      <c r="CN111" s="29" t="s">
        <v>361</v>
      </c>
      <c r="CO111" s="29" t="s">
        <v>361</v>
      </c>
      <c r="CP111" s="29" t="s">
        <v>361</v>
      </c>
      <c r="CQ111" s="29" t="s">
        <v>361</v>
      </c>
      <c r="CR111" s="29" t="s">
        <v>361</v>
      </c>
      <c r="CS111" s="29" t="s">
        <v>361</v>
      </c>
      <c r="CT111" s="29" t="s">
        <v>361</v>
      </c>
      <c r="CU111" s="29" t="s">
        <v>361</v>
      </c>
      <c r="CV111" s="29" t="s">
        <v>361</v>
      </c>
      <c r="CW111" s="29" t="s">
        <v>361</v>
      </c>
      <c r="CX111" s="29" t="s">
        <v>361</v>
      </c>
      <c r="CY111" s="29" t="s">
        <v>361</v>
      </c>
      <c r="CZ111" s="29" t="s">
        <v>361</v>
      </c>
      <c r="DA111" s="29" t="s">
        <v>361</v>
      </c>
      <c r="DB111" s="29" t="s">
        <v>361</v>
      </c>
      <c r="DC111" s="29" t="s">
        <v>361</v>
      </c>
      <c r="DD111" s="29" t="s">
        <v>361</v>
      </c>
      <c r="DE111" s="29" t="s">
        <v>361</v>
      </c>
      <c r="DF111" s="29" t="s">
        <v>361</v>
      </c>
      <c r="DG111" s="29" t="s">
        <v>361</v>
      </c>
      <c r="DH111" s="29" t="s">
        <v>361</v>
      </c>
      <c r="DI111" s="29" t="s">
        <v>361</v>
      </c>
      <c r="DJ111" s="29" t="s">
        <v>361</v>
      </c>
      <c r="DK111" s="29" t="s">
        <v>361</v>
      </c>
      <c r="DL111" s="29" t="s">
        <v>361</v>
      </c>
      <c r="DM111" s="29" t="s">
        <v>361</v>
      </c>
      <c r="DN111" s="29" t="s">
        <v>361</v>
      </c>
      <c r="DO111" s="29" t="s">
        <v>361</v>
      </c>
      <c r="DP111" s="29" t="s">
        <v>361</v>
      </c>
      <c r="DQ111" s="29" t="s">
        <v>361</v>
      </c>
      <c r="DR111" s="29" t="s">
        <v>361</v>
      </c>
      <c r="DS111" s="16"/>
      <c r="DT111" s="29" t="s">
        <v>361</v>
      </c>
      <c r="DU111" s="29" t="s">
        <v>361</v>
      </c>
      <c r="DV111" s="29" t="s">
        <v>361</v>
      </c>
      <c r="DW111" s="29" t="s">
        <v>361</v>
      </c>
      <c r="DX111" s="29" t="s">
        <v>361</v>
      </c>
      <c r="DY111" s="29" t="s">
        <v>361</v>
      </c>
      <c r="DZ111" s="29" t="s">
        <v>361</v>
      </c>
      <c r="EA111" s="29" t="s">
        <v>361</v>
      </c>
      <c r="EB111" s="29" t="s">
        <v>361</v>
      </c>
      <c r="EC111" s="29" t="s">
        <v>361</v>
      </c>
      <c r="ED111" s="29" t="s">
        <v>361</v>
      </c>
      <c r="EE111" s="29" t="s">
        <v>361</v>
      </c>
      <c r="EF111" s="29">
        <v>0.91</v>
      </c>
      <c r="EG111" s="16"/>
      <c r="EH111" s="29" t="s">
        <v>361</v>
      </c>
      <c r="EI111" s="29" t="s">
        <v>361</v>
      </c>
      <c r="EJ111" s="29" t="s">
        <v>361</v>
      </c>
      <c r="EK111" s="29" t="s">
        <v>361</v>
      </c>
      <c r="EL111" s="29" t="s">
        <v>361</v>
      </c>
      <c r="EM111" s="29" t="s">
        <v>361</v>
      </c>
      <c r="EN111" s="29" t="s">
        <v>361</v>
      </c>
      <c r="EO111" s="29" t="s">
        <v>361</v>
      </c>
      <c r="EP111" s="29" t="s">
        <v>361</v>
      </c>
      <c r="EQ111" s="29" t="s">
        <v>361</v>
      </c>
      <c r="ER111" s="29" t="s">
        <v>361</v>
      </c>
      <c r="ES111" s="29" t="s">
        <v>361</v>
      </c>
      <c r="ET111" s="29" t="s">
        <v>361</v>
      </c>
      <c r="EU111" s="29" t="s">
        <v>361</v>
      </c>
      <c r="EV111" s="29" t="s">
        <v>361</v>
      </c>
      <c r="EW111" s="29" t="s">
        <v>361</v>
      </c>
      <c r="EX111" s="29" t="s">
        <v>361</v>
      </c>
      <c r="EY111" s="29" t="s">
        <v>361</v>
      </c>
      <c r="EZ111" s="29" t="s">
        <v>361</v>
      </c>
      <c r="FA111" s="16"/>
      <c r="FB111" s="29" t="s">
        <v>361</v>
      </c>
      <c r="FC111" s="29" t="s">
        <v>361</v>
      </c>
      <c r="FD111" s="29">
        <v>0.128</v>
      </c>
      <c r="FE111" s="29" t="s">
        <v>361</v>
      </c>
      <c r="FF111" s="29" t="s">
        <v>361</v>
      </c>
      <c r="FG111" s="29" t="s">
        <v>361</v>
      </c>
      <c r="FI111" s="29">
        <v>2.75</v>
      </c>
      <c r="FJ111" s="29">
        <v>7.9</v>
      </c>
      <c r="FK111" s="29">
        <v>3.88</v>
      </c>
      <c r="FL111" s="29">
        <v>6.37</v>
      </c>
      <c r="FM111" s="29">
        <v>2</v>
      </c>
      <c r="FN111" s="29">
        <v>0.13700000000000001</v>
      </c>
      <c r="FO111" s="29">
        <v>0.28999999999999998</v>
      </c>
      <c r="FP111" s="29">
        <v>1.48</v>
      </c>
      <c r="FQ111" s="29">
        <v>0.505</v>
      </c>
      <c r="FR111" s="29">
        <v>0.23300000000000001</v>
      </c>
      <c r="FS111" s="42" t="s">
        <v>361</v>
      </c>
      <c r="FT111" s="42" t="s">
        <v>361</v>
      </c>
      <c r="FU111" s="29">
        <v>1.31</v>
      </c>
      <c r="FV111" s="42" t="s">
        <v>361</v>
      </c>
      <c r="FW111" s="29">
        <v>0.14699999999999999</v>
      </c>
      <c r="FX111" s="29">
        <v>0.44800000000000001</v>
      </c>
      <c r="FY111" s="29">
        <v>0.45200000000000001</v>
      </c>
      <c r="FZ111" s="29">
        <v>0.14799999999999999</v>
      </c>
      <c r="GA111" s="29">
        <v>1.0900000000000001</v>
      </c>
      <c r="GB111" s="29">
        <v>0.28799999999999998</v>
      </c>
      <c r="GC111" s="29">
        <v>0.155</v>
      </c>
      <c r="GD111" s="29">
        <v>1.34</v>
      </c>
      <c r="GE111" s="29">
        <v>0.8</v>
      </c>
      <c r="GF111" s="42" t="s">
        <v>361</v>
      </c>
      <c r="GG111" s="42" t="s">
        <v>361</v>
      </c>
      <c r="GH111" s="42" t="s">
        <v>361</v>
      </c>
      <c r="GI111" s="42" t="s">
        <v>361</v>
      </c>
      <c r="GJ111" s="16"/>
      <c r="GK111" s="29" t="s">
        <v>361</v>
      </c>
      <c r="GL111" s="29" t="s">
        <v>361</v>
      </c>
      <c r="GM111" s="29" t="s">
        <v>361</v>
      </c>
      <c r="GN111" s="29" t="s">
        <v>361</v>
      </c>
      <c r="GO111" s="29">
        <v>0.245</v>
      </c>
      <c r="GP111" s="29" t="s">
        <v>361</v>
      </c>
      <c r="GQ111" s="29" t="s">
        <v>361</v>
      </c>
      <c r="GR111" s="29" t="s">
        <v>361</v>
      </c>
      <c r="GS111" s="29" t="s">
        <v>361</v>
      </c>
      <c r="GT111" s="29" t="s">
        <v>361</v>
      </c>
      <c r="GU111" s="29" t="s">
        <v>361</v>
      </c>
      <c r="GV111" s="29">
        <v>1.28</v>
      </c>
      <c r="GW111" s="29" t="s">
        <v>361</v>
      </c>
    </row>
    <row r="112" spans="1:205" x14ac:dyDescent="0.25">
      <c r="A112" t="s">
        <v>194</v>
      </c>
      <c r="B112" s="29" t="s">
        <v>361</v>
      </c>
      <c r="C112" s="29" t="s">
        <v>361</v>
      </c>
      <c r="D112" s="29" t="s">
        <v>361</v>
      </c>
      <c r="E112" s="29" t="s">
        <v>361</v>
      </c>
      <c r="F112" s="29" t="s">
        <v>361</v>
      </c>
      <c r="G112" s="29" t="s">
        <v>361</v>
      </c>
      <c r="H112" s="29" t="s">
        <v>361</v>
      </c>
      <c r="I112" s="29" t="s">
        <v>361</v>
      </c>
      <c r="J112" s="29">
        <v>0.04</v>
      </c>
      <c r="K112" s="29" t="s">
        <v>361</v>
      </c>
      <c r="L112" s="29" t="s">
        <v>361</v>
      </c>
      <c r="M112" s="29" t="s">
        <v>361</v>
      </c>
      <c r="N112" s="29" t="s">
        <v>361</v>
      </c>
      <c r="O112" s="29" t="s">
        <v>361</v>
      </c>
      <c r="P112" s="29" t="s">
        <v>361</v>
      </c>
      <c r="Q112" s="29" t="s">
        <v>361</v>
      </c>
      <c r="R112" s="29" t="s">
        <v>361</v>
      </c>
      <c r="S112" s="29" t="s">
        <v>361</v>
      </c>
      <c r="T112" s="29" t="s">
        <v>361</v>
      </c>
      <c r="U112" s="29" t="s">
        <v>361</v>
      </c>
      <c r="V112" s="16"/>
      <c r="W112" s="29" t="s">
        <v>361</v>
      </c>
      <c r="X112" s="29" t="s">
        <v>361</v>
      </c>
      <c r="Y112" s="29" t="s">
        <v>361</v>
      </c>
      <c r="Z112" s="29" t="s">
        <v>361</v>
      </c>
      <c r="AA112" s="29" t="s">
        <v>361</v>
      </c>
      <c r="AB112" s="29" t="s">
        <v>361</v>
      </c>
      <c r="AC112" s="29" t="s">
        <v>361</v>
      </c>
      <c r="AD112" s="29" t="s">
        <v>361</v>
      </c>
      <c r="AE112" s="29" t="s">
        <v>361</v>
      </c>
      <c r="AF112" s="29" t="s">
        <v>361</v>
      </c>
      <c r="AG112" s="29" t="s">
        <v>361</v>
      </c>
      <c r="AH112" s="29" t="s">
        <v>361</v>
      </c>
      <c r="AI112" s="29" t="s">
        <v>361</v>
      </c>
      <c r="AJ112" s="29" t="s">
        <v>361</v>
      </c>
      <c r="AK112" s="29" t="s">
        <v>361</v>
      </c>
      <c r="AL112" s="29" t="s">
        <v>361</v>
      </c>
      <c r="AM112" s="29" t="s">
        <v>361</v>
      </c>
      <c r="AN112" s="29" t="s">
        <v>361</v>
      </c>
      <c r="AO112" s="29" t="s">
        <v>361</v>
      </c>
      <c r="AP112" s="29" t="s">
        <v>361</v>
      </c>
      <c r="AQ112" s="29" t="s">
        <v>361</v>
      </c>
      <c r="AS112" s="29" t="s">
        <v>361</v>
      </c>
      <c r="AT112" s="29" t="s">
        <v>361</v>
      </c>
      <c r="AU112" s="29" t="s">
        <v>361</v>
      </c>
      <c r="AV112" s="29" t="s">
        <v>361</v>
      </c>
      <c r="AW112" s="29" t="s">
        <v>361</v>
      </c>
      <c r="AX112" s="29" t="s">
        <v>361</v>
      </c>
      <c r="AY112" s="29" t="s">
        <v>361</v>
      </c>
      <c r="AZ112" s="29" t="s">
        <v>361</v>
      </c>
      <c r="BA112" s="29" t="s">
        <v>361</v>
      </c>
      <c r="BB112" s="29" t="s">
        <v>361</v>
      </c>
      <c r="BC112" s="29" t="s">
        <v>361</v>
      </c>
      <c r="BD112" s="29" t="s">
        <v>361</v>
      </c>
      <c r="BE112" s="29" t="s">
        <v>361</v>
      </c>
      <c r="BF112" s="29" t="s">
        <v>361</v>
      </c>
      <c r="BG112" s="29" t="s">
        <v>361</v>
      </c>
      <c r="BH112" s="29" t="s">
        <v>361</v>
      </c>
      <c r="BI112" s="29" t="s">
        <v>361</v>
      </c>
      <c r="BJ112" s="29" t="s">
        <v>361</v>
      </c>
      <c r="BK112" s="29" t="s">
        <v>361</v>
      </c>
      <c r="BL112" s="29" t="s">
        <v>361</v>
      </c>
      <c r="BM112" s="29" t="s">
        <v>361</v>
      </c>
      <c r="BN112" s="29" t="s">
        <v>361</v>
      </c>
      <c r="BO112" s="29" t="s">
        <v>361</v>
      </c>
      <c r="BQ112" s="29" t="s">
        <v>361</v>
      </c>
      <c r="BR112" s="29" t="s">
        <v>361</v>
      </c>
      <c r="BS112" s="29" t="s">
        <v>361</v>
      </c>
      <c r="BT112" s="29" t="s">
        <v>361</v>
      </c>
      <c r="BU112" s="29" t="s">
        <v>361</v>
      </c>
      <c r="BV112" s="29" t="s">
        <v>361</v>
      </c>
      <c r="BW112" s="29" t="s">
        <v>361</v>
      </c>
      <c r="BX112" s="29">
        <v>7.0999999999999994E-2</v>
      </c>
      <c r="BY112" s="29" t="s">
        <v>361</v>
      </c>
      <c r="BZ112" s="29" t="s">
        <v>361</v>
      </c>
      <c r="CA112" s="29" t="s">
        <v>361</v>
      </c>
      <c r="CB112" s="29" t="s">
        <v>361</v>
      </c>
      <c r="CC112" s="29" t="s">
        <v>361</v>
      </c>
      <c r="CD112" s="29">
        <v>3.9E-2</v>
      </c>
      <c r="CE112" s="29">
        <v>0.17</v>
      </c>
      <c r="CF112" s="29" t="s">
        <v>361</v>
      </c>
      <c r="CG112" s="29" t="s">
        <v>361</v>
      </c>
      <c r="CH112" s="29" t="s">
        <v>361</v>
      </c>
      <c r="CI112" s="29" t="s">
        <v>361</v>
      </c>
      <c r="CJ112" s="29" t="s">
        <v>361</v>
      </c>
      <c r="CK112" s="29">
        <v>0.12</v>
      </c>
      <c r="CM112" s="29" t="s">
        <v>361</v>
      </c>
      <c r="CN112" s="29" t="s">
        <v>361</v>
      </c>
      <c r="CO112" s="29" t="s">
        <v>361</v>
      </c>
      <c r="CP112" s="29" t="s">
        <v>361</v>
      </c>
      <c r="CQ112" s="29" t="s">
        <v>361</v>
      </c>
      <c r="CR112" s="29" t="s">
        <v>361</v>
      </c>
      <c r="CS112" s="29" t="s">
        <v>361</v>
      </c>
      <c r="CT112" s="29" t="s">
        <v>361</v>
      </c>
      <c r="CU112" s="29" t="s">
        <v>361</v>
      </c>
      <c r="CV112" s="29" t="s">
        <v>361</v>
      </c>
      <c r="CW112" s="29" t="s">
        <v>361</v>
      </c>
      <c r="CX112" s="29" t="s">
        <v>361</v>
      </c>
      <c r="CY112" s="29" t="s">
        <v>361</v>
      </c>
      <c r="CZ112" s="29" t="s">
        <v>361</v>
      </c>
      <c r="DA112" s="29" t="s">
        <v>361</v>
      </c>
      <c r="DB112" s="29" t="s">
        <v>361</v>
      </c>
      <c r="DC112" s="29" t="s">
        <v>361</v>
      </c>
      <c r="DD112" s="29" t="s">
        <v>361</v>
      </c>
      <c r="DE112" s="29" t="s">
        <v>361</v>
      </c>
      <c r="DF112" s="29" t="s">
        <v>361</v>
      </c>
      <c r="DG112" s="29" t="s">
        <v>361</v>
      </c>
      <c r="DH112" s="29" t="s">
        <v>361</v>
      </c>
      <c r="DI112" s="29" t="s">
        <v>361</v>
      </c>
      <c r="DJ112" s="29" t="s">
        <v>361</v>
      </c>
      <c r="DK112" s="29" t="s">
        <v>361</v>
      </c>
      <c r="DL112" s="29" t="s">
        <v>361</v>
      </c>
      <c r="DM112" s="29" t="s">
        <v>361</v>
      </c>
      <c r="DN112" s="29" t="s">
        <v>361</v>
      </c>
      <c r="DO112" s="29" t="s">
        <v>361</v>
      </c>
      <c r="DP112" s="29" t="s">
        <v>361</v>
      </c>
      <c r="DQ112" s="29" t="s">
        <v>361</v>
      </c>
      <c r="DR112" s="29" t="s">
        <v>361</v>
      </c>
      <c r="DS112" s="16"/>
      <c r="DT112" s="29" t="s">
        <v>361</v>
      </c>
      <c r="DU112" s="29" t="s">
        <v>361</v>
      </c>
      <c r="DV112" s="29" t="s">
        <v>361</v>
      </c>
      <c r="DW112" s="29" t="s">
        <v>361</v>
      </c>
      <c r="DX112" s="29" t="s">
        <v>361</v>
      </c>
      <c r="DY112" s="29" t="s">
        <v>361</v>
      </c>
      <c r="DZ112" s="29" t="s">
        <v>361</v>
      </c>
      <c r="EA112" s="29" t="s">
        <v>361</v>
      </c>
      <c r="EB112" s="29" t="s">
        <v>361</v>
      </c>
      <c r="EC112" s="29" t="s">
        <v>361</v>
      </c>
      <c r="ED112" s="29" t="s">
        <v>361</v>
      </c>
      <c r="EE112" s="29" t="s">
        <v>361</v>
      </c>
      <c r="EF112" s="29">
        <v>0.17</v>
      </c>
      <c r="EG112" s="16"/>
      <c r="EH112" s="29" t="s">
        <v>361</v>
      </c>
      <c r="EI112" s="29" t="s">
        <v>361</v>
      </c>
      <c r="EJ112" s="29" t="s">
        <v>361</v>
      </c>
      <c r="EK112" s="29" t="s">
        <v>361</v>
      </c>
      <c r="EL112" s="29" t="s">
        <v>361</v>
      </c>
      <c r="EM112" s="29" t="s">
        <v>361</v>
      </c>
      <c r="EN112" s="29" t="s">
        <v>361</v>
      </c>
      <c r="EO112" s="29" t="s">
        <v>361</v>
      </c>
      <c r="EP112" s="29" t="s">
        <v>361</v>
      </c>
      <c r="EQ112" s="29" t="s">
        <v>361</v>
      </c>
      <c r="ER112" s="29" t="s">
        <v>361</v>
      </c>
      <c r="ES112" s="29" t="s">
        <v>361</v>
      </c>
      <c r="ET112" s="29" t="s">
        <v>361</v>
      </c>
      <c r="EU112" s="29" t="s">
        <v>361</v>
      </c>
      <c r="EV112" s="29" t="s">
        <v>361</v>
      </c>
      <c r="EW112" s="29" t="s">
        <v>361</v>
      </c>
      <c r="EX112" s="29" t="s">
        <v>361</v>
      </c>
      <c r="EY112" s="29" t="s">
        <v>361</v>
      </c>
      <c r="EZ112" s="29" t="s">
        <v>361</v>
      </c>
      <c r="FA112" s="16"/>
      <c r="FB112" s="29" t="s">
        <v>361</v>
      </c>
      <c r="FC112" s="29" t="s">
        <v>361</v>
      </c>
      <c r="FD112" s="29">
        <v>8.3000000000000004E-2</v>
      </c>
      <c r="FE112" s="29" t="s">
        <v>361</v>
      </c>
      <c r="FF112" s="29" t="s">
        <v>361</v>
      </c>
      <c r="FG112" s="29" t="s">
        <v>361</v>
      </c>
      <c r="FI112" s="29">
        <v>0.31</v>
      </c>
      <c r="FJ112" s="29">
        <v>1.9</v>
      </c>
      <c r="FK112" s="29">
        <v>0.42</v>
      </c>
      <c r="FL112" s="29">
        <v>0.63</v>
      </c>
      <c r="FM112" s="29">
        <v>0.27</v>
      </c>
      <c r="FN112" s="29">
        <v>3.6999999999999998E-2</v>
      </c>
      <c r="FO112" s="29">
        <v>0.05</v>
      </c>
      <c r="FP112" s="29">
        <v>0.18</v>
      </c>
      <c r="FQ112" s="29">
        <v>8.3000000000000004E-2</v>
      </c>
      <c r="FR112" s="29">
        <v>7.1999999999999995E-2</v>
      </c>
      <c r="FS112" s="42" t="s">
        <v>361</v>
      </c>
      <c r="FT112" s="42" t="s">
        <v>361</v>
      </c>
      <c r="FU112" s="29">
        <v>0.15</v>
      </c>
      <c r="FV112" s="42" t="s">
        <v>361</v>
      </c>
      <c r="FW112" s="29">
        <v>4.1000000000000002E-2</v>
      </c>
      <c r="FX112" s="29">
        <v>7.4999999999999997E-2</v>
      </c>
      <c r="FY112" s="29">
        <v>7.6999999999999999E-2</v>
      </c>
      <c r="FZ112" s="29">
        <v>4.9000000000000002E-2</v>
      </c>
      <c r="GA112" s="29">
        <v>0.27</v>
      </c>
      <c r="GB112" s="29">
        <v>5.5E-2</v>
      </c>
      <c r="GC112" s="29">
        <v>3.5999999999999997E-2</v>
      </c>
      <c r="GD112" s="29">
        <v>0.15</v>
      </c>
      <c r="GE112" s="29">
        <v>0.11</v>
      </c>
      <c r="GF112" s="42" t="s">
        <v>361</v>
      </c>
      <c r="GG112" s="42" t="s">
        <v>361</v>
      </c>
      <c r="GH112" s="42" t="s">
        <v>361</v>
      </c>
      <c r="GI112" s="42" t="s">
        <v>361</v>
      </c>
      <c r="GJ112" s="16"/>
      <c r="GK112" s="29" t="s">
        <v>361</v>
      </c>
      <c r="GL112" s="29" t="s">
        <v>361</v>
      </c>
      <c r="GM112" s="29" t="s">
        <v>361</v>
      </c>
      <c r="GN112" s="29" t="s">
        <v>361</v>
      </c>
      <c r="GO112" s="29">
        <v>6.9000000000000006E-2</v>
      </c>
      <c r="GP112" s="29" t="s">
        <v>361</v>
      </c>
      <c r="GQ112" s="29" t="s">
        <v>361</v>
      </c>
      <c r="GR112" s="29" t="s">
        <v>361</v>
      </c>
      <c r="GS112" s="29" t="s">
        <v>361</v>
      </c>
      <c r="GT112" s="29" t="s">
        <v>361</v>
      </c>
      <c r="GU112" s="29" t="s">
        <v>361</v>
      </c>
      <c r="GV112" s="29">
        <v>0.19</v>
      </c>
      <c r="GW112" s="29" t="s">
        <v>361</v>
      </c>
    </row>
    <row r="113" spans="1:205" x14ac:dyDescent="0.25">
      <c r="A113" t="s">
        <v>195</v>
      </c>
      <c r="B113" s="29" t="s">
        <v>361</v>
      </c>
      <c r="C113" s="29" t="s">
        <v>361</v>
      </c>
      <c r="D113" s="29" t="s">
        <v>361</v>
      </c>
      <c r="E113" s="29" t="s">
        <v>361</v>
      </c>
      <c r="F113" s="29" t="s">
        <v>361</v>
      </c>
      <c r="G113" s="29" t="s">
        <v>361</v>
      </c>
      <c r="H113" s="29" t="s">
        <v>361</v>
      </c>
      <c r="I113" s="29" t="s">
        <v>361</v>
      </c>
      <c r="J113" s="29" t="s">
        <v>361</v>
      </c>
      <c r="K113" s="29" t="s">
        <v>361</v>
      </c>
      <c r="L113" s="29" t="s">
        <v>361</v>
      </c>
      <c r="M113" s="29" t="s">
        <v>361</v>
      </c>
      <c r="N113" s="29" t="s">
        <v>361</v>
      </c>
      <c r="O113" s="29" t="s">
        <v>361</v>
      </c>
      <c r="P113" s="29" t="s">
        <v>361</v>
      </c>
      <c r="Q113" s="29" t="s">
        <v>361</v>
      </c>
      <c r="R113" s="29" t="s">
        <v>361</v>
      </c>
      <c r="S113" s="29" t="s">
        <v>361</v>
      </c>
      <c r="T113" s="29" t="s">
        <v>361</v>
      </c>
      <c r="U113" s="29" t="s">
        <v>361</v>
      </c>
      <c r="V113" s="16"/>
      <c r="W113" s="29" t="s">
        <v>361</v>
      </c>
      <c r="X113" s="29" t="s">
        <v>361</v>
      </c>
      <c r="Y113" s="29" t="s">
        <v>361</v>
      </c>
      <c r="Z113" s="29" t="s">
        <v>361</v>
      </c>
      <c r="AA113" s="29" t="s">
        <v>361</v>
      </c>
      <c r="AB113" s="29" t="s">
        <v>361</v>
      </c>
      <c r="AC113" s="29" t="s">
        <v>361</v>
      </c>
      <c r="AD113" s="29" t="s">
        <v>361</v>
      </c>
      <c r="AE113" s="29" t="s">
        <v>361</v>
      </c>
      <c r="AF113" s="29" t="s">
        <v>361</v>
      </c>
      <c r="AG113" s="29" t="s">
        <v>361</v>
      </c>
      <c r="AH113" s="29" t="s">
        <v>361</v>
      </c>
      <c r="AI113" s="29" t="s">
        <v>361</v>
      </c>
      <c r="AJ113" s="29" t="s">
        <v>361</v>
      </c>
      <c r="AK113" s="29" t="s">
        <v>361</v>
      </c>
      <c r="AL113" s="29" t="s">
        <v>361</v>
      </c>
      <c r="AM113" s="29" t="s">
        <v>361</v>
      </c>
      <c r="AN113" s="29" t="s">
        <v>361</v>
      </c>
      <c r="AO113" s="29" t="s">
        <v>361</v>
      </c>
      <c r="AP113" s="29" t="s">
        <v>361</v>
      </c>
      <c r="AQ113" s="29" t="s">
        <v>361</v>
      </c>
      <c r="AS113" s="29" t="s">
        <v>361</v>
      </c>
      <c r="AT113" s="29" t="s">
        <v>361</v>
      </c>
      <c r="AU113" s="29" t="s">
        <v>361</v>
      </c>
      <c r="AV113" s="29" t="s">
        <v>361</v>
      </c>
      <c r="AW113" s="29" t="s">
        <v>361</v>
      </c>
      <c r="AX113" s="29" t="s">
        <v>361</v>
      </c>
      <c r="AY113" s="29" t="s">
        <v>361</v>
      </c>
      <c r="AZ113" s="29" t="s">
        <v>361</v>
      </c>
      <c r="BA113" s="29" t="s">
        <v>361</v>
      </c>
      <c r="BB113" s="29" t="s">
        <v>361</v>
      </c>
      <c r="BC113" s="29" t="s">
        <v>361</v>
      </c>
      <c r="BD113" s="29" t="s">
        <v>361</v>
      </c>
      <c r="BE113" s="29" t="s">
        <v>361</v>
      </c>
      <c r="BF113" s="29" t="s">
        <v>361</v>
      </c>
      <c r="BG113" s="29" t="s">
        <v>361</v>
      </c>
      <c r="BH113" s="29" t="s">
        <v>361</v>
      </c>
      <c r="BI113" s="29" t="s">
        <v>361</v>
      </c>
      <c r="BJ113" s="29" t="s">
        <v>361</v>
      </c>
      <c r="BK113" s="29" t="s">
        <v>361</v>
      </c>
      <c r="BL113" s="29" t="s">
        <v>361</v>
      </c>
      <c r="BM113" s="29" t="s">
        <v>361</v>
      </c>
      <c r="BN113" s="29" t="s">
        <v>361</v>
      </c>
      <c r="BO113" s="29" t="s">
        <v>361</v>
      </c>
      <c r="BQ113" s="29" t="s">
        <v>361</v>
      </c>
      <c r="BR113" s="29" t="s">
        <v>361</v>
      </c>
      <c r="BS113" s="29" t="s">
        <v>361</v>
      </c>
      <c r="BT113" s="29" t="s">
        <v>361</v>
      </c>
      <c r="BU113" s="29" t="s">
        <v>361</v>
      </c>
      <c r="BV113" s="29" t="s">
        <v>361</v>
      </c>
      <c r="BW113" s="29" t="s">
        <v>361</v>
      </c>
      <c r="BX113" s="29" t="s">
        <v>361</v>
      </c>
      <c r="BY113" s="29" t="s">
        <v>361</v>
      </c>
      <c r="BZ113" s="29" t="s">
        <v>361</v>
      </c>
      <c r="CA113" s="29" t="s">
        <v>361</v>
      </c>
      <c r="CB113" s="29" t="s">
        <v>361</v>
      </c>
      <c r="CC113" s="29" t="s">
        <v>361</v>
      </c>
      <c r="CD113" s="29" t="s">
        <v>361</v>
      </c>
      <c r="CE113" s="29">
        <v>0.17899999999999999</v>
      </c>
      <c r="CF113" s="29" t="s">
        <v>361</v>
      </c>
      <c r="CG113" s="29" t="s">
        <v>361</v>
      </c>
      <c r="CH113" s="29" t="s">
        <v>361</v>
      </c>
      <c r="CI113" s="29" t="s">
        <v>361</v>
      </c>
      <c r="CJ113" s="29" t="s">
        <v>361</v>
      </c>
      <c r="CK113" s="29">
        <v>0.16</v>
      </c>
      <c r="CM113" s="29" t="s">
        <v>361</v>
      </c>
      <c r="CN113" s="29" t="s">
        <v>361</v>
      </c>
      <c r="CO113" s="29" t="s">
        <v>361</v>
      </c>
      <c r="CP113" s="29" t="s">
        <v>361</v>
      </c>
      <c r="CQ113" s="29" t="s">
        <v>361</v>
      </c>
      <c r="CR113" s="29" t="s">
        <v>361</v>
      </c>
      <c r="CS113" s="29" t="s">
        <v>361</v>
      </c>
      <c r="CT113" s="29" t="s">
        <v>361</v>
      </c>
      <c r="CU113" s="29" t="s">
        <v>361</v>
      </c>
      <c r="CV113" s="29" t="s">
        <v>361</v>
      </c>
      <c r="CW113" s="29" t="s">
        <v>361</v>
      </c>
      <c r="CX113" s="29" t="s">
        <v>361</v>
      </c>
      <c r="CY113" s="29" t="s">
        <v>361</v>
      </c>
      <c r="CZ113" s="29" t="s">
        <v>361</v>
      </c>
      <c r="DA113" s="29" t="s">
        <v>361</v>
      </c>
      <c r="DB113" s="29" t="s">
        <v>361</v>
      </c>
      <c r="DC113" s="29" t="s">
        <v>361</v>
      </c>
      <c r="DD113" s="29" t="s">
        <v>361</v>
      </c>
      <c r="DE113" s="29" t="s">
        <v>361</v>
      </c>
      <c r="DF113" s="29" t="s">
        <v>361</v>
      </c>
      <c r="DG113" s="29" t="s">
        <v>361</v>
      </c>
      <c r="DH113" s="29" t="s">
        <v>361</v>
      </c>
      <c r="DI113" s="29" t="s">
        <v>361</v>
      </c>
      <c r="DJ113" s="29" t="s">
        <v>361</v>
      </c>
      <c r="DK113" s="29" t="s">
        <v>361</v>
      </c>
      <c r="DL113" s="29" t="s">
        <v>361</v>
      </c>
      <c r="DM113" s="29" t="s">
        <v>361</v>
      </c>
      <c r="DN113" s="29" t="s">
        <v>361</v>
      </c>
      <c r="DO113" s="29" t="s">
        <v>361</v>
      </c>
      <c r="DP113" s="29" t="s">
        <v>361</v>
      </c>
      <c r="DQ113" s="29" t="s">
        <v>361</v>
      </c>
      <c r="DR113" s="29" t="s">
        <v>361</v>
      </c>
      <c r="DS113" s="16"/>
      <c r="DT113" s="29" t="s">
        <v>361</v>
      </c>
      <c r="DU113" s="29" t="s">
        <v>361</v>
      </c>
      <c r="DV113" s="29" t="s">
        <v>361</v>
      </c>
      <c r="DW113" s="29" t="s">
        <v>361</v>
      </c>
      <c r="DX113" s="29" t="s">
        <v>361</v>
      </c>
      <c r="DY113" s="29" t="s">
        <v>361</v>
      </c>
      <c r="DZ113" s="29" t="s">
        <v>361</v>
      </c>
      <c r="EA113" s="29" t="s">
        <v>361</v>
      </c>
      <c r="EB113" s="29" t="s">
        <v>361</v>
      </c>
      <c r="EC113" s="29" t="s">
        <v>361</v>
      </c>
      <c r="ED113" s="29" t="s">
        <v>361</v>
      </c>
      <c r="EE113" s="29" t="s">
        <v>361</v>
      </c>
      <c r="EF113" s="29">
        <v>0.13</v>
      </c>
      <c r="EG113" s="16"/>
      <c r="EH113" s="29" t="s">
        <v>361</v>
      </c>
      <c r="EI113" s="29" t="s">
        <v>361</v>
      </c>
      <c r="EJ113" s="29" t="s">
        <v>361</v>
      </c>
      <c r="EK113" s="29" t="s">
        <v>361</v>
      </c>
      <c r="EL113" s="29" t="s">
        <v>361</v>
      </c>
      <c r="EM113" s="29" t="s">
        <v>361</v>
      </c>
      <c r="EN113" s="29" t="s">
        <v>361</v>
      </c>
      <c r="EO113" s="29" t="s">
        <v>361</v>
      </c>
      <c r="EP113" s="29" t="s">
        <v>361</v>
      </c>
      <c r="EQ113" s="29" t="s">
        <v>361</v>
      </c>
      <c r="ER113" s="29" t="s">
        <v>361</v>
      </c>
      <c r="ES113" s="29" t="s">
        <v>361</v>
      </c>
      <c r="ET113" s="29" t="s">
        <v>361</v>
      </c>
      <c r="EU113" s="29" t="s">
        <v>361</v>
      </c>
      <c r="EV113" s="29" t="s">
        <v>361</v>
      </c>
      <c r="EW113" s="29" t="s">
        <v>361</v>
      </c>
      <c r="EX113" s="29" t="s">
        <v>361</v>
      </c>
      <c r="EY113" s="29" t="s">
        <v>361</v>
      </c>
      <c r="EZ113" s="29" t="s">
        <v>361</v>
      </c>
      <c r="FA113" s="16"/>
      <c r="FB113" s="29" t="s">
        <v>361</v>
      </c>
      <c r="FC113" s="29" t="s">
        <v>361</v>
      </c>
      <c r="FD113" s="29" t="s">
        <v>361</v>
      </c>
      <c r="FE113" s="29" t="s">
        <v>361</v>
      </c>
      <c r="FF113" s="29" t="s">
        <v>361</v>
      </c>
      <c r="FG113" s="29" t="s">
        <v>361</v>
      </c>
      <c r="FI113" s="29">
        <v>0.379</v>
      </c>
      <c r="FJ113" s="29">
        <v>0.99</v>
      </c>
      <c r="FK113" s="29">
        <v>0.51700000000000002</v>
      </c>
      <c r="FL113" s="29">
        <v>0.83199999999999996</v>
      </c>
      <c r="FM113" s="29">
        <v>0.251</v>
      </c>
      <c r="FN113" s="42" t="s">
        <v>361</v>
      </c>
      <c r="FO113" s="42" t="s">
        <v>361</v>
      </c>
      <c r="FP113" s="29">
        <v>0.17399999999999999</v>
      </c>
      <c r="FQ113" s="42" t="s">
        <v>361</v>
      </c>
      <c r="FR113" s="42" t="s">
        <v>361</v>
      </c>
      <c r="FS113" s="42" t="s">
        <v>361</v>
      </c>
      <c r="FT113" s="42" t="s">
        <v>361</v>
      </c>
      <c r="FU113" s="29">
        <v>0.153</v>
      </c>
      <c r="FV113" s="42" t="s">
        <v>361</v>
      </c>
      <c r="FW113" s="42" t="s">
        <v>361</v>
      </c>
      <c r="FX113" s="42" t="s">
        <v>361</v>
      </c>
      <c r="FY113" s="42" t="s">
        <v>361</v>
      </c>
      <c r="FZ113" s="42" t="s">
        <v>361</v>
      </c>
      <c r="GA113" s="29">
        <v>0.156</v>
      </c>
      <c r="GB113" s="29">
        <v>4.4999999999999998E-2</v>
      </c>
      <c r="GC113" s="42" t="s">
        <v>361</v>
      </c>
      <c r="GD113" s="29">
        <v>0.13300000000000001</v>
      </c>
      <c r="GE113" s="29">
        <v>0.105</v>
      </c>
      <c r="GF113" s="42" t="s">
        <v>361</v>
      </c>
      <c r="GG113" s="42" t="s">
        <v>361</v>
      </c>
      <c r="GH113" s="42" t="s">
        <v>361</v>
      </c>
      <c r="GI113" s="30" t="s">
        <v>361</v>
      </c>
      <c r="GJ113" s="16"/>
      <c r="GK113" s="29" t="s">
        <v>361</v>
      </c>
      <c r="GL113" s="29" t="s">
        <v>361</v>
      </c>
      <c r="GM113" s="29" t="s">
        <v>361</v>
      </c>
      <c r="GN113" s="29" t="s">
        <v>361</v>
      </c>
      <c r="GO113" s="29" t="s">
        <v>361</v>
      </c>
      <c r="GP113" s="29" t="s">
        <v>361</v>
      </c>
      <c r="GQ113" s="29" t="s">
        <v>361</v>
      </c>
      <c r="GR113" s="29" t="s">
        <v>361</v>
      </c>
      <c r="GS113" s="29" t="s">
        <v>361</v>
      </c>
      <c r="GT113" s="29" t="s">
        <v>361</v>
      </c>
      <c r="GU113" s="29" t="s">
        <v>361</v>
      </c>
      <c r="GV113" s="29">
        <v>0.13100000000000001</v>
      </c>
      <c r="GW113" s="29" t="s">
        <v>361</v>
      </c>
    </row>
    <row r="114" spans="1:205" x14ac:dyDescent="0.25">
      <c r="A114" t="s">
        <v>196</v>
      </c>
      <c r="B114" s="29" t="s">
        <v>361</v>
      </c>
      <c r="C114" s="29" t="s">
        <v>361</v>
      </c>
      <c r="D114" s="29" t="s">
        <v>361</v>
      </c>
      <c r="E114" s="29" t="s">
        <v>361</v>
      </c>
      <c r="F114" s="29" t="s">
        <v>361</v>
      </c>
      <c r="G114" s="29" t="s">
        <v>361</v>
      </c>
      <c r="H114" s="29" t="s">
        <v>361</v>
      </c>
      <c r="I114" s="29" t="s">
        <v>361</v>
      </c>
      <c r="J114" s="29" t="s">
        <v>361</v>
      </c>
      <c r="K114" s="29" t="s">
        <v>361</v>
      </c>
      <c r="L114" s="29" t="s">
        <v>361</v>
      </c>
      <c r="M114" s="29" t="s">
        <v>361</v>
      </c>
      <c r="N114" s="29" t="s">
        <v>361</v>
      </c>
      <c r="O114" s="29" t="s">
        <v>361</v>
      </c>
      <c r="P114" s="29" t="s">
        <v>361</v>
      </c>
      <c r="Q114" s="29" t="s">
        <v>361</v>
      </c>
      <c r="R114" s="29" t="s">
        <v>361</v>
      </c>
      <c r="S114" s="29" t="s">
        <v>361</v>
      </c>
      <c r="T114" s="29" t="s">
        <v>361</v>
      </c>
      <c r="U114" s="29" t="s">
        <v>361</v>
      </c>
      <c r="V114" s="16"/>
      <c r="W114" s="29" t="s">
        <v>361</v>
      </c>
      <c r="X114" s="29" t="s">
        <v>361</v>
      </c>
      <c r="Y114" s="29" t="s">
        <v>361</v>
      </c>
      <c r="Z114" s="29" t="s">
        <v>361</v>
      </c>
      <c r="AA114" s="29" t="s">
        <v>361</v>
      </c>
      <c r="AB114" s="29" t="s">
        <v>361</v>
      </c>
      <c r="AC114" s="29" t="s">
        <v>361</v>
      </c>
      <c r="AD114" s="29" t="s">
        <v>361</v>
      </c>
      <c r="AE114" s="29" t="s">
        <v>361</v>
      </c>
      <c r="AF114" s="29" t="s">
        <v>361</v>
      </c>
      <c r="AG114" s="29" t="s">
        <v>361</v>
      </c>
      <c r="AH114" s="29" t="s">
        <v>361</v>
      </c>
      <c r="AI114" s="29" t="s">
        <v>361</v>
      </c>
      <c r="AJ114" s="29" t="s">
        <v>361</v>
      </c>
      <c r="AK114" s="29" t="s">
        <v>361</v>
      </c>
      <c r="AL114" s="29" t="s">
        <v>361</v>
      </c>
      <c r="AM114" s="29" t="s">
        <v>361</v>
      </c>
      <c r="AN114" s="29" t="s">
        <v>361</v>
      </c>
      <c r="AO114" s="29" t="s">
        <v>361</v>
      </c>
      <c r="AP114" s="29" t="s">
        <v>361</v>
      </c>
      <c r="AQ114" s="29" t="s">
        <v>361</v>
      </c>
      <c r="AS114" s="29" t="s">
        <v>361</v>
      </c>
      <c r="AT114" s="29" t="s">
        <v>361</v>
      </c>
      <c r="AU114" s="29" t="s">
        <v>361</v>
      </c>
      <c r="AV114" s="29" t="s">
        <v>361</v>
      </c>
      <c r="AW114" s="29" t="s">
        <v>361</v>
      </c>
      <c r="AX114" s="29" t="s">
        <v>361</v>
      </c>
      <c r="AY114" s="29" t="s">
        <v>361</v>
      </c>
      <c r="AZ114" s="29" t="s">
        <v>361</v>
      </c>
      <c r="BA114" s="29" t="s">
        <v>361</v>
      </c>
      <c r="BB114" s="29" t="s">
        <v>361</v>
      </c>
      <c r="BC114" s="29" t="s">
        <v>361</v>
      </c>
      <c r="BD114" s="29" t="s">
        <v>361</v>
      </c>
      <c r="BE114" s="29" t="s">
        <v>361</v>
      </c>
      <c r="BF114" s="29" t="s">
        <v>361</v>
      </c>
      <c r="BG114" s="29" t="s">
        <v>361</v>
      </c>
      <c r="BH114" s="29" t="s">
        <v>361</v>
      </c>
      <c r="BI114" s="29" t="s">
        <v>361</v>
      </c>
      <c r="BJ114" s="29" t="s">
        <v>361</v>
      </c>
      <c r="BK114" s="29" t="s">
        <v>361</v>
      </c>
      <c r="BL114" s="29" t="s">
        <v>361</v>
      </c>
      <c r="BM114" s="29" t="s">
        <v>361</v>
      </c>
      <c r="BN114" s="29" t="s">
        <v>361</v>
      </c>
      <c r="BO114" s="29" t="s">
        <v>361</v>
      </c>
      <c r="BQ114" s="29" t="s">
        <v>361</v>
      </c>
      <c r="BR114" s="29" t="s">
        <v>361</v>
      </c>
      <c r="BS114" s="29" t="s">
        <v>361</v>
      </c>
      <c r="BT114" s="29" t="s">
        <v>361</v>
      </c>
      <c r="BU114" s="29" t="s">
        <v>361</v>
      </c>
      <c r="BV114" s="29" t="s">
        <v>361</v>
      </c>
      <c r="BW114" s="29" t="s">
        <v>361</v>
      </c>
      <c r="BX114" s="29" t="s">
        <v>361</v>
      </c>
      <c r="BY114" s="29" t="s">
        <v>361</v>
      </c>
      <c r="BZ114" s="29" t="s">
        <v>361</v>
      </c>
      <c r="CA114" s="29" t="s">
        <v>361</v>
      </c>
      <c r="CB114" s="29" t="s">
        <v>361</v>
      </c>
      <c r="CC114" s="29" t="s">
        <v>361</v>
      </c>
      <c r="CD114" s="29" t="s">
        <v>361</v>
      </c>
      <c r="CE114" s="29">
        <v>0.04</v>
      </c>
      <c r="CF114" s="29" t="s">
        <v>361</v>
      </c>
      <c r="CG114" s="29" t="s">
        <v>361</v>
      </c>
      <c r="CH114" s="29" t="s">
        <v>361</v>
      </c>
      <c r="CI114" s="29" t="s">
        <v>361</v>
      </c>
      <c r="CJ114" s="29" t="s">
        <v>361</v>
      </c>
      <c r="CK114" s="29">
        <v>3.1E-2</v>
      </c>
      <c r="CM114" s="29" t="s">
        <v>361</v>
      </c>
      <c r="CN114" s="29" t="s">
        <v>361</v>
      </c>
      <c r="CO114" s="29" t="s">
        <v>361</v>
      </c>
      <c r="CP114" s="29" t="s">
        <v>361</v>
      </c>
      <c r="CQ114" s="29" t="s">
        <v>361</v>
      </c>
      <c r="CR114" s="29" t="s">
        <v>361</v>
      </c>
      <c r="CS114" s="29" t="s">
        <v>361</v>
      </c>
      <c r="CT114" s="29" t="s">
        <v>361</v>
      </c>
      <c r="CU114" s="29" t="s">
        <v>361</v>
      </c>
      <c r="CV114" s="29" t="s">
        <v>361</v>
      </c>
      <c r="CW114" s="29" t="s">
        <v>361</v>
      </c>
      <c r="CX114" s="29" t="s">
        <v>361</v>
      </c>
      <c r="CY114" s="29" t="s">
        <v>361</v>
      </c>
      <c r="CZ114" s="29" t="s">
        <v>361</v>
      </c>
      <c r="DA114" s="29" t="s">
        <v>361</v>
      </c>
      <c r="DB114" s="29" t="s">
        <v>361</v>
      </c>
      <c r="DC114" s="29" t="s">
        <v>361</v>
      </c>
      <c r="DD114" s="29" t="s">
        <v>361</v>
      </c>
      <c r="DE114" s="29" t="s">
        <v>361</v>
      </c>
      <c r="DF114" s="29" t="s">
        <v>361</v>
      </c>
      <c r="DG114" s="29" t="s">
        <v>361</v>
      </c>
      <c r="DH114" s="29" t="s">
        <v>361</v>
      </c>
      <c r="DI114" s="29" t="s">
        <v>361</v>
      </c>
      <c r="DJ114" s="29" t="s">
        <v>361</v>
      </c>
      <c r="DK114" s="29" t="s">
        <v>361</v>
      </c>
      <c r="DL114" s="29" t="s">
        <v>361</v>
      </c>
      <c r="DM114" s="29" t="s">
        <v>361</v>
      </c>
      <c r="DN114" s="29" t="s">
        <v>361</v>
      </c>
      <c r="DO114" s="29" t="s">
        <v>361</v>
      </c>
      <c r="DP114" s="29" t="s">
        <v>361</v>
      </c>
      <c r="DQ114" s="29" t="s">
        <v>361</v>
      </c>
      <c r="DR114" s="29" t="s">
        <v>361</v>
      </c>
      <c r="DS114" s="16"/>
      <c r="DT114" s="29" t="s">
        <v>361</v>
      </c>
      <c r="DU114" s="29" t="s">
        <v>361</v>
      </c>
      <c r="DV114" s="29" t="s">
        <v>361</v>
      </c>
      <c r="DW114" s="29" t="s">
        <v>361</v>
      </c>
      <c r="DX114" s="29" t="s">
        <v>361</v>
      </c>
      <c r="DY114" s="29" t="s">
        <v>361</v>
      </c>
      <c r="DZ114" s="29" t="s">
        <v>361</v>
      </c>
      <c r="EA114" s="29" t="s">
        <v>361</v>
      </c>
      <c r="EB114" s="29" t="s">
        <v>361</v>
      </c>
      <c r="EC114" s="29" t="s">
        <v>361</v>
      </c>
      <c r="ED114" s="29" t="s">
        <v>361</v>
      </c>
      <c r="EE114" s="29" t="s">
        <v>361</v>
      </c>
      <c r="EF114" s="29">
        <v>2.9000000000000001E-2</v>
      </c>
      <c r="EG114" s="16"/>
      <c r="EH114" s="29" t="s">
        <v>361</v>
      </c>
      <c r="EI114" s="29" t="s">
        <v>361</v>
      </c>
      <c r="EJ114" s="29" t="s">
        <v>361</v>
      </c>
      <c r="EK114" s="29" t="s">
        <v>361</v>
      </c>
      <c r="EL114" s="29" t="s">
        <v>361</v>
      </c>
      <c r="EM114" s="29" t="s">
        <v>361</v>
      </c>
      <c r="EN114" s="29" t="s">
        <v>361</v>
      </c>
      <c r="EO114" s="29" t="s">
        <v>361</v>
      </c>
      <c r="EP114" s="29" t="s">
        <v>361</v>
      </c>
      <c r="EQ114" s="29" t="s">
        <v>361</v>
      </c>
      <c r="ER114" s="29" t="s">
        <v>361</v>
      </c>
      <c r="ES114" s="29" t="s">
        <v>361</v>
      </c>
      <c r="ET114" s="29" t="s">
        <v>361</v>
      </c>
      <c r="EU114" s="29" t="s">
        <v>361</v>
      </c>
      <c r="EV114" s="29" t="s">
        <v>361</v>
      </c>
      <c r="EW114" s="29" t="s">
        <v>361</v>
      </c>
      <c r="EX114" s="29" t="s">
        <v>361</v>
      </c>
      <c r="EY114" s="29" t="s">
        <v>361</v>
      </c>
      <c r="EZ114" s="29" t="s">
        <v>361</v>
      </c>
      <c r="FA114" s="16"/>
      <c r="FB114" s="29" t="s">
        <v>361</v>
      </c>
      <c r="FC114" s="29" t="s">
        <v>361</v>
      </c>
      <c r="FD114" s="29" t="s">
        <v>361</v>
      </c>
      <c r="FE114" s="29" t="s">
        <v>361</v>
      </c>
      <c r="FF114" s="29" t="s">
        <v>361</v>
      </c>
      <c r="FG114" s="29" t="s">
        <v>361</v>
      </c>
      <c r="FI114" s="29">
        <v>4.7E-2</v>
      </c>
      <c r="FJ114" s="29">
        <v>0.19</v>
      </c>
      <c r="FK114" s="29">
        <v>5.1999999999999998E-2</v>
      </c>
      <c r="FL114" s="29">
        <v>9.7000000000000003E-2</v>
      </c>
      <c r="FM114" s="29">
        <v>3.5000000000000003E-2</v>
      </c>
      <c r="FN114" s="42" t="s">
        <v>361</v>
      </c>
      <c r="FO114" s="42" t="s">
        <v>361</v>
      </c>
      <c r="FP114" s="29">
        <v>3.1E-2</v>
      </c>
      <c r="FQ114" s="42" t="s">
        <v>361</v>
      </c>
      <c r="FR114" s="42" t="s">
        <v>361</v>
      </c>
      <c r="FS114" s="42" t="s">
        <v>361</v>
      </c>
      <c r="FT114" s="42" t="s">
        <v>361</v>
      </c>
      <c r="FU114" s="29">
        <v>2.8000000000000001E-2</v>
      </c>
      <c r="FV114" s="42" t="s">
        <v>361</v>
      </c>
      <c r="FW114" s="42" t="s">
        <v>361</v>
      </c>
      <c r="FX114" s="42" t="s">
        <v>361</v>
      </c>
      <c r="FY114" s="42" t="s">
        <v>361</v>
      </c>
      <c r="FZ114" s="42" t="s">
        <v>361</v>
      </c>
      <c r="GA114" s="29">
        <v>5.0999999999999997E-2</v>
      </c>
      <c r="GB114" s="29">
        <v>1.7000000000000001E-2</v>
      </c>
      <c r="GC114" s="42" t="s">
        <v>361</v>
      </c>
      <c r="GD114" s="29">
        <v>2.3E-2</v>
      </c>
      <c r="GE114" s="29">
        <v>0.02</v>
      </c>
      <c r="GF114" s="42" t="s">
        <v>361</v>
      </c>
      <c r="GG114" s="42" t="s">
        <v>361</v>
      </c>
      <c r="GH114" s="42" t="s">
        <v>361</v>
      </c>
      <c r="GI114" s="30" t="s">
        <v>361</v>
      </c>
      <c r="GJ114" s="16"/>
      <c r="GK114" s="29" t="s">
        <v>361</v>
      </c>
      <c r="GL114" s="29" t="s">
        <v>361</v>
      </c>
      <c r="GM114" s="29" t="s">
        <v>361</v>
      </c>
      <c r="GN114" s="29" t="s">
        <v>361</v>
      </c>
      <c r="GO114" s="29" t="s">
        <v>361</v>
      </c>
      <c r="GP114" s="29" t="s">
        <v>361</v>
      </c>
      <c r="GQ114" s="29" t="s">
        <v>361</v>
      </c>
      <c r="GR114" s="29" t="s">
        <v>361</v>
      </c>
      <c r="GS114" s="29" t="s">
        <v>361</v>
      </c>
      <c r="GT114" s="29" t="s">
        <v>361</v>
      </c>
      <c r="GU114" s="29" t="s">
        <v>361</v>
      </c>
      <c r="GV114" s="29">
        <v>2.9000000000000001E-2</v>
      </c>
      <c r="GW114" s="29" t="s">
        <v>361</v>
      </c>
    </row>
    <row r="115" spans="1:205" x14ac:dyDescent="0.25">
      <c r="A115" t="s">
        <v>197</v>
      </c>
      <c r="B115" s="29" t="s">
        <v>361</v>
      </c>
      <c r="C115" s="29" t="s">
        <v>361</v>
      </c>
      <c r="D115" s="29" t="s">
        <v>361</v>
      </c>
      <c r="E115" s="29" t="s">
        <v>361</v>
      </c>
      <c r="F115" s="29" t="s">
        <v>361</v>
      </c>
      <c r="G115" s="29" t="s">
        <v>361</v>
      </c>
      <c r="H115" s="29" t="s">
        <v>361</v>
      </c>
      <c r="I115" s="29" t="s">
        <v>361</v>
      </c>
      <c r="J115" s="29" t="s">
        <v>361</v>
      </c>
      <c r="K115" s="29" t="s">
        <v>361</v>
      </c>
      <c r="L115" s="29" t="s">
        <v>361</v>
      </c>
      <c r="M115" s="29" t="s">
        <v>361</v>
      </c>
      <c r="N115" s="29" t="s">
        <v>361</v>
      </c>
      <c r="O115" s="29" t="s">
        <v>361</v>
      </c>
      <c r="P115" s="29" t="s">
        <v>361</v>
      </c>
      <c r="Q115" s="29" t="s">
        <v>361</v>
      </c>
      <c r="R115" s="29" t="s">
        <v>361</v>
      </c>
      <c r="S115" s="29" t="s">
        <v>361</v>
      </c>
      <c r="T115" s="29" t="s">
        <v>361</v>
      </c>
      <c r="U115" s="29" t="s">
        <v>361</v>
      </c>
      <c r="V115" s="16"/>
      <c r="W115" s="29" t="s">
        <v>361</v>
      </c>
      <c r="X115" s="29" t="s">
        <v>361</v>
      </c>
      <c r="Y115" s="29" t="s">
        <v>361</v>
      </c>
      <c r="Z115" s="29" t="s">
        <v>361</v>
      </c>
      <c r="AA115" s="29" t="s">
        <v>361</v>
      </c>
      <c r="AB115" s="29" t="s">
        <v>361</v>
      </c>
      <c r="AC115" s="29" t="s">
        <v>361</v>
      </c>
      <c r="AD115" s="29" t="s">
        <v>361</v>
      </c>
      <c r="AE115" s="29" t="s">
        <v>361</v>
      </c>
      <c r="AF115" s="29" t="s">
        <v>361</v>
      </c>
      <c r="AG115" s="29" t="s">
        <v>361</v>
      </c>
      <c r="AH115" s="29" t="s">
        <v>361</v>
      </c>
      <c r="AI115" s="29" t="s">
        <v>361</v>
      </c>
      <c r="AJ115" s="29" t="s">
        <v>361</v>
      </c>
      <c r="AK115" s="29" t="s">
        <v>361</v>
      </c>
      <c r="AL115" s="29" t="s">
        <v>361</v>
      </c>
      <c r="AM115" s="29" t="s">
        <v>361</v>
      </c>
      <c r="AN115" s="29" t="s">
        <v>361</v>
      </c>
      <c r="AO115" s="29" t="s">
        <v>361</v>
      </c>
      <c r="AP115" s="29" t="s">
        <v>361</v>
      </c>
      <c r="AQ115" s="29" t="s">
        <v>361</v>
      </c>
      <c r="AS115" s="29" t="s">
        <v>361</v>
      </c>
      <c r="AT115" s="29" t="s">
        <v>361</v>
      </c>
      <c r="AU115" s="29" t="s">
        <v>361</v>
      </c>
      <c r="AV115" s="29" t="s">
        <v>361</v>
      </c>
      <c r="AW115" s="29" t="s">
        <v>361</v>
      </c>
      <c r="AX115" s="29" t="s">
        <v>361</v>
      </c>
      <c r="AY115" s="29" t="s">
        <v>361</v>
      </c>
      <c r="AZ115" s="29" t="s">
        <v>361</v>
      </c>
      <c r="BA115" s="29" t="s">
        <v>361</v>
      </c>
      <c r="BB115" s="29" t="s">
        <v>361</v>
      </c>
      <c r="BC115" s="29" t="s">
        <v>361</v>
      </c>
      <c r="BD115" s="29" t="s">
        <v>361</v>
      </c>
      <c r="BE115" s="29" t="s">
        <v>361</v>
      </c>
      <c r="BF115" s="29" t="s">
        <v>361</v>
      </c>
      <c r="BG115" s="29" t="s">
        <v>361</v>
      </c>
      <c r="BH115" s="29" t="s">
        <v>361</v>
      </c>
      <c r="BI115" s="29" t="s">
        <v>361</v>
      </c>
      <c r="BJ115" s="29" t="s">
        <v>361</v>
      </c>
      <c r="BK115" s="29" t="s">
        <v>361</v>
      </c>
      <c r="BL115" s="29" t="s">
        <v>361</v>
      </c>
      <c r="BM115" s="29" t="s">
        <v>361</v>
      </c>
      <c r="BN115" s="29" t="s">
        <v>361</v>
      </c>
      <c r="BO115" s="29" t="s">
        <v>361</v>
      </c>
      <c r="BQ115" s="29" t="s">
        <v>361</v>
      </c>
      <c r="BR115" s="29" t="s">
        <v>361</v>
      </c>
      <c r="BS115" s="29" t="s">
        <v>361</v>
      </c>
      <c r="BT115" s="29" t="s">
        <v>361</v>
      </c>
      <c r="BU115" s="29" t="s">
        <v>361</v>
      </c>
      <c r="BV115" s="29" t="s">
        <v>361</v>
      </c>
      <c r="BW115" s="29" t="s">
        <v>361</v>
      </c>
      <c r="BX115" s="29">
        <v>0.42</v>
      </c>
      <c r="BY115" s="29" t="s">
        <v>361</v>
      </c>
      <c r="BZ115" s="29" t="s">
        <v>361</v>
      </c>
      <c r="CA115" s="29" t="s">
        <v>361</v>
      </c>
      <c r="CB115" s="29" t="s">
        <v>361</v>
      </c>
      <c r="CC115" s="29" t="s">
        <v>361</v>
      </c>
      <c r="CD115" s="29">
        <v>0.124</v>
      </c>
      <c r="CE115" s="29">
        <v>1.04</v>
      </c>
      <c r="CF115" s="29" t="s">
        <v>361</v>
      </c>
      <c r="CG115" s="29" t="s">
        <v>361</v>
      </c>
      <c r="CH115" s="29" t="s">
        <v>361</v>
      </c>
      <c r="CI115" s="29" t="s">
        <v>361</v>
      </c>
      <c r="CJ115" s="29" t="s">
        <v>361</v>
      </c>
      <c r="CK115" s="29">
        <v>1.1599999999999999</v>
      </c>
      <c r="CM115" s="29" t="s">
        <v>361</v>
      </c>
      <c r="CN115" s="29" t="s">
        <v>361</v>
      </c>
      <c r="CO115" s="29" t="s">
        <v>361</v>
      </c>
      <c r="CP115" s="29" t="s">
        <v>361</v>
      </c>
      <c r="CQ115" s="29" t="s">
        <v>361</v>
      </c>
      <c r="CR115" s="29" t="s">
        <v>361</v>
      </c>
      <c r="CS115" s="29" t="s">
        <v>361</v>
      </c>
      <c r="CT115" s="29" t="s">
        <v>361</v>
      </c>
      <c r="CU115" s="29" t="s">
        <v>361</v>
      </c>
      <c r="CV115" s="29" t="s">
        <v>361</v>
      </c>
      <c r="CW115" s="29" t="s">
        <v>361</v>
      </c>
      <c r="CX115" s="29" t="s">
        <v>361</v>
      </c>
      <c r="CY115" s="29" t="s">
        <v>361</v>
      </c>
      <c r="CZ115" s="29" t="s">
        <v>361</v>
      </c>
      <c r="DA115" s="29" t="s">
        <v>361</v>
      </c>
      <c r="DB115" s="29" t="s">
        <v>361</v>
      </c>
      <c r="DC115" s="29" t="s">
        <v>361</v>
      </c>
      <c r="DD115" s="29" t="s">
        <v>361</v>
      </c>
      <c r="DE115" s="29" t="s">
        <v>361</v>
      </c>
      <c r="DF115" s="29" t="s">
        <v>361</v>
      </c>
      <c r="DG115" s="29" t="s">
        <v>361</v>
      </c>
      <c r="DH115" s="29" t="s">
        <v>361</v>
      </c>
      <c r="DI115" s="29" t="s">
        <v>361</v>
      </c>
      <c r="DJ115" s="29" t="s">
        <v>361</v>
      </c>
      <c r="DK115" s="29" t="s">
        <v>361</v>
      </c>
      <c r="DL115" s="29" t="s">
        <v>361</v>
      </c>
      <c r="DM115" s="29" t="s">
        <v>361</v>
      </c>
      <c r="DN115" s="29" t="s">
        <v>361</v>
      </c>
      <c r="DO115" s="29" t="s">
        <v>361</v>
      </c>
      <c r="DP115" s="29" t="s">
        <v>361</v>
      </c>
      <c r="DQ115" s="29" t="s">
        <v>361</v>
      </c>
      <c r="DR115" s="29" t="s">
        <v>361</v>
      </c>
      <c r="DS115" s="16"/>
      <c r="DT115" s="29" t="s">
        <v>361</v>
      </c>
      <c r="DU115" s="29" t="s">
        <v>361</v>
      </c>
      <c r="DV115" s="29" t="s">
        <v>361</v>
      </c>
      <c r="DW115" s="29" t="s">
        <v>361</v>
      </c>
      <c r="DX115" s="29" t="s">
        <v>361</v>
      </c>
      <c r="DY115" s="29" t="s">
        <v>361</v>
      </c>
      <c r="DZ115" s="29" t="s">
        <v>361</v>
      </c>
      <c r="EA115" s="29" t="s">
        <v>361</v>
      </c>
      <c r="EB115" s="29" t="s">
        <v>361</v>
      </c>
      <c r="EC115" s="29" t="s">
        <v>361</v>
      </c>
      <c r="ED115" s="29" t="s">
        <v>361</v>
      </c>
      <c r="EE115" s="29" t="s">
        <v>361</v>
      </c>
      <c r="EF115" s="29">
        <v>1.1399999999999999</v>
      </c>
      <c r="EG115" s="16"/>
      <c r="EH115" s="29" t="s">
        <v>361</v>
      </c>
      <c r="EI115" s="29" t="s">
        <v>361</v>
      </c>
      <c r="EJ115" s="29" t="s">
        <v>361</v>
      </c>
      <c r="EK115" s="29" t="s">
        <v>361</v>
      </c>
      <c r="EL115" s="29" t="s">
        <v>361</v>
      </c>
      <c r="EM115" s="29" t="s">
        <v>361</v>
      </c>
      <c r="EN115" s="29" t="s">
        <v>361</v>
      </c>
      <c r="EO115" s="29" t="s">
        <v>361</v>
      </c>
      <c r="EP115" s="29" t="s">
        <v>361</v>
      </c>
      <c r="EQ115" s="29" t="s">
        <v>361</v>
      </c>
      <c r="ER115" s="29" t="s">
        <v>361</v>
      </c>
      <c r="ES115" s="29" t="s">
        <v>361</v>
      </c>
      <c r="ET115" s="29" t="s">
        <v>361</v>
      </c>
      <c r="EU115" s="29" t="s">
        <v>361</v>
      </c>
      <c r="EV115" s="29" t="s">
        <v>361</v>
      </c>
      <c r="EW115" s="29" t="s">
        <v>361</v>
      </c>
      <c r="EX115" s="29" t="s">
        <v>361</v>
      </c>
      <c r="EY115" s="29" t="s">
        <v>361</v>
      </c>
      <c r="EZ115" s="29" t="s">
        <v>361</v>
      </c>
      <c r="FA115" s="16"/>
      <c r="FB115" s="29" t="s">
        <v>361</v>
      </c>
      <c r="FC115" s="29" t="s">
        <v>361</v>
      </c>
      <c r="FD115" s="29" t="s">
        <v>361</v>
      </c>
      <c r="FE115" s="29" t="s">
        <v>361</v>
      </c>
      <c r="FF115" s="29" t="s">
        <v>361</v>
      </c>
      <c r="FG115" s="29" t="s">
        <v>361</v>
      </c>
      <c r="FI115" s="29">
        <v>2.38</v>
      </c>
      <c r="FJ115" s="29">
        <v>6.7</v>
      </c>
      <c r="FK115" s="29">
        <v>3.68</v>
      </c>
      <c r="FL115" s="29">
        <v>5.72</v>
      </c>
      <c r="FM115" s="29">
        <v>1.61</v>
      </c>
      <c r="FN115" s="29">
        <v>0.12</v>
      </c>
      <c r="FO115" s="29">
        <v>0.14499999999999999</v>
      </c>
      <c r="FP115" s="29">
        <v>1</v>
      </c>
      <c r="FQ115" s="29">
        <v>0.39</v>
      </c>
      <c r="FR115" s="29">
        <v>0.157</v>
      </c>
      <c r="FS115" s="42" t="s">
        <v>361</v>
      </c>
      <c r="FT115" s="42" t="s">
        <v>361</v>
      </c>
      <c r="FU115" s="29">
        <v>0.81</v>
      </c>
      <c r="FV115" s="42" t="s">
        <v>361</v>
      </c>
      <c r="FW115" s="42" t="s">
        <v>361</v>
      </c>
      <c r="FX115" s="29">
        <v>0.42</v>
      </c>
      <c r="FY115" s="29">
        <v>0.318</v>
      </c>
      <c r="FZ115" s="42" t="s">
        <v>361</v>
      </c>
      <c r="GA115" s="29">
        <v>0.84</v>
      </c>
      <c r="GB115" s="29">
        <v>0.16700000000000001</v>
      </c>
      <c r="GC115" s="29">
        <v>9.9000000000000005E-2</v>
      </c>
      <c r="GD115" s="29">
        <v>0.69</v>
      </c>
      <c r="GE115" s="29">
        <v>0.6</v>
      </c>
      <c r="GF115" s="42" t="s">
        <v>361</v>
      </c>
      <c r="GG115" s="42" t="s">
        <v>361</v>
      </c>
      <c r="GH115" s="42" t="s">
        <v>361</v>
      </c>
      <c r="GI115" s="42" t="s">
        <v>361</v>
      </c>
      <c r="GJ115" s="16"/>
      <c r="GK115" s="29" t="s">
        <v>361</v>
      </c>
      <c r="GL115" s="29" t="s">
        <v>361</v>
      </c>
      <c r="GM115" s="29" t="s">
        <v>361</v>
      </c>
      <c r="GN115" s="29" t="s">
        <v>361</v>
      </c>
      <c r="GO115" s="29">
        <v>0.16600000000000001</v>
      </c>
      <c r="GP115" s="29" t="s">
        <v>361</v>
      </c>
      <c r="GQ115" s="29" t="s">
        <v>361</v>
      </c>
      <c r="GR115" s="29" t="s">
        <v>361</v>
      </c>
      <c r="GS115" s="29">
        <v>8.0000000000000002E-3</v>
      </c>
      <c r="GT115" s="29" t="s">
        <v>361</v>
      </c>
      <c r="GU115" s="29" t="s">
        <v>361</v>
      </c>
      <c r="GV115" s="29">
        <v>0.79</v>
      </c>
      <c r="GW115" s="29" t="s">
        <v>361</v>
      </c>
    </row>
    <row r="116" spans="1:205" x14ac:dyDescent="0.25">
      <c r="A116" t="s">
        <v>198</v>
      </c>
      <c r="B116" s="29" t="s">
        <v>361</v>
      </c>
      <c r="C116" s="29" t="s">
        <v>361</v>
      </c>
      <c r="D116" s="29" t="s">
        <v>361</v>
      </c>
      <c r="E116" s="29" t="s">
        <v>361</v>
      </c>
      <c r="F116" s="29" t="s">
        <v>361</v>
      </c>
      <c r="G116" s="29" t="s">
        <v>361</v>
      </c>
      <c r="H116" s="29" t="s">
        <v>361</v>
      </c>
      <c r="I116" s="29" t="s">
        <v>361</v>
      </c>
      <c r="J116" s="29" t="s">
        <v>361</v>
      </c>
      <c r="K116" s="29" t="s">
        <v>361</v>
      </c>
      <c r="L116" s="29" t="s">
        <v>361</v>
      </c>
      <c r="M116" s="29" t="s">
        <v>361</v>
      </c>
      <c r="N116" s="29" t="s">
        <v>361</v>
      </c>
      <c r="O116" s="29" t="s">
        <v>361</v>
      </c>
      <c r="P116" s="29" t="s">
        <v>361</v>
      </c>
      <c r="Q116" s="29" t="s">
        <v>361</v>
      </c>
      <c r="R116" s="29" t="s">
        <v>361</v>
      </c>
      <c r="S116" s="29" t="s">
        <v>361</v>
      </c>
      <c r="T116" s="29" t="s">
        <v>361</v>
      </c>
      <c r="U116" s="29" t="s">
        <v>361</v>
      </c>
      <c r="V116" s="16"/>
      <c r="W116" s="29" t="s">
        <v>361</v>
      </c>
      <c r="X116" s="29" t="s">
        <v>361</v>
      </c>
      <c r="Y116" s="29" t="s">
        <v>361</v>
      </c>
      <c r="Z116" s="29" t="s">
        <v>361</v>
      </c>
      <c r="AA116" s="29" t="s">
        <v>361</v>
      </c>
      <c r="AB116" s="29" t="s">
        <v>361</v>
      </c>
      <c r="AC116" s="29" t="s">
        <v>361</v>
      </c>
      <c r="AD116" s="29" t="s">
        <v>361</v>
      </c>
      <c r="AE116" s="29" t="s">
        <v>361</v>
      </c>
      <c r="AF116" s="29" t="s">
        <v>361</v>
      </c>
      <c r="AG116" s="29" t="s">
        <v>361</v>
      </c>
      <c r="AH116" s="29" t="s">
        <v>361</v>
      </c>
      <c r="AI116" s="29" t="s">
        <v>361</v>
      </c>
      <c r="AJ116" s="29" t="s">
        <v>361</v>
      </c>
      <c r="AK116" s="29" t="s">
        <v>361</v>
      </c>
      <c r="AL116" s="29" t="s">
        <v>361</v>
      </c>
      <c r="AM116" s="29" t="s">
        <v>361</v>
      </c>
      <c r="AN116" s="29" t="s">
        <v>361</v>
      </c>
      <c r="AO116" s="29" t="s">
        <v>361</v>
      </c>
      <c r="AP116" s="29" t="s">
        <v>361</v>
      </c>
      <c r="AQ116" s="29" t="s">
        <v>361</v>
      </c>
      <c r="AS116" s="29" t="s">
        <v>361</v>
      </c>
      <c r="AT116" s="29" t="s">
        <v>361</v>
      </c>
      <c r="AU116" s="29" t="s">
        <v>361</v>
      </c>
      <c r="AV116" s="29" t="s">
        <v>361</v>
      </c>
      <c r="AW116" s="29" t="s">
        <v>361</v>
      </c>
      <c r="AX116" s="29" t="s">
        <v>361</v>
      </c>
      <c r="AY116" s="29" t="s">
        <v>361</v>
      </c>
      <c r="AZ116" s="29" t="s">
        <v>361</v>
      </c>
      <c r="BA116" s="29" t="s">
        <v>361</v>
      </c>
      <c r="BB116" s="29" t="s">
        <v>361</v>
      </c>
      <c r="BC116" s="29" t="s">
        <v>361</v>
      </c>
      <c r="BD116" s="29" t="s">
        <v>361</v>
      </c>
      <c r="BE116" s="29" t="s">
        <v>361</v>
      </c>
      <c r="BF116" s="29" t="s">
        <v>361</v>
      </c>
      <c r="BG116" s="29" t="s">
        <v>361</v>
      </c>
      <c r="BH116" s="29" t="s">
        <v>361</v>
      </c>
      <c r="BI116" s="29" t="s">
        <v>361</v>
      </c>
      <c r="BJ116" s="29" t="s">
        <v>361</v>
      </c>
      <c r="BK116" s="29" t="s">
        <v>361</v>
      </c>
      <c r="BL116" s="29" t="s">
        <v>361</v>
      </c>
      <c r="BM116" s="29" t="s">
        <v>361</v>
      </c>
      <c r="BN116" s="29" t="s">
        <v>361</v>
      </c>
      <c r="BO116" s="29" t="s">
        <v>361</v>
      </c>
      <c r="BQ116" s="29" t="s">
        <v>361</v>
      </c>
      <c r="BR116" s="29" t="s">
        <v>361</v>
      </c>
      <c r="BS116" s="29" t="s">
        <v>361</v>
      </c>
      <c r="BT116" s="29" t="s">
        <v>361</v>
      </c>
      <c r="BU116" s="29" t="s">
        <v>361</v>
      </c>
      <c r="BV116" s="29" t="s">
        <v>361</v>
      </c>
      <c r="BW116" s="29" t="s">
        <v>361</v>
      </c>
      <c r="BX116" s="29">
        <v>0.11</v>
      </c>
      <c r="BY116" s="29" t="s">
        <v>361</v>
      </c>
      <c r="BZ116" s="29" t="s">
        <v>361</v>
      </c>
      <c r="CA116" s="29" t="s">
        <v>361</v>
      </c>
      <c r="CB116" s="29" t="s">
        <v>361</v>
      </c>
      <c r="CC116" s="29" t="s">
        <v>361</v>
      </c>
      <c r="CD116" s="29">
        <v>5.1999999999999998E-2</v>
      </c>
      <c r="CE116" s="29">
        <v>0.21</v>
      </c>
      <c r="CF116" s="29" t="s">
        <v>361</v>
      </c>
      <c r="CG116" s="29" t="s">
        <v>361</v>
      </c>
      <c r="CH116" s="29" t="s">
        <v>361</v>
      </c>
      <c r="CI116" s="29" t="s">
        <v>361</v>
      </c>
      <c r="CJ116" s="29" t="s">
        <v>361</v>
      </c>
      <c r="CK116" s="29">
        <v>0.17</v>
      </c>
      <c r="CM116" s="29" t="s">
        <v>361</v>
      </c>
      <c r="CN116" s="29" t="s">
        <v>361</v>
      </c>
      <c r="CO116" s="29" t="s">
        <v>361</v>
      </c>
      <c r="CP116" s="29" t="s">
        <v>361</v>
      </c>
      <c r="CQ116" s="29" t="s">
        <v>361</v>
      </c>
      <c r="CR116" s="29" t="s">
        <v>361</v>
      </c>
      <c r="CS116" s="29" t="s">
        <v>361</v>
      </c>
      <c r="CT116" s="29" t="s">
        <v>361</v>
      </c>
      <c r="CU116" s="29" t="s">
        <v>361</v>
      </c>
      <c r="CV116" s="29" t="s">
        <v>361</v>
      </c>
      <c r="CW116" s="29" t="s">
        <v>361</v>
      </c>
      <c r="CX116" s="29" t="s">
        <v>361</v>
      </c>
      <c r="CY116" s="29" t="s">
        <v>361</v>
      </c>
      <c r="CZ116" s="29" t="s">
        <v>361</v>
      </c>
      <c r="DA116" s="29" t="s">
        <v>361</v>
      </c>
      <c r="DB116" s="29" t="s">
        <v>361</v>
      </c>
      <c r="DC116" s="29" t="s">
        <v>361</v>
      </c>
      <c r="DD116" s="29" t="s">
        <v>361</v>
      </c>
      <c r="DE116" s="29" t="s">
        <v>361</v>
      </c>
      <c r="DF116" s="29" t="s">
        <v>361</v>
      </c>
      <c r="DG116" s="29" t="s">
        <v>361</v>
      </c>
      <c r="DH116" s="29" t="s">
        <v>361</v>
      </c>
      <c r="DI116" s="29" t="s">
        <v>361</v>
      </c>
      <c r="DJ116" s="29" t="s">
        <v>361</v>
      </c>
      <c r="DK116" s="29" t="s">
        <v>361</v>
      </c>
      <c r="DL116" s="29" t="s">
        <v>361</v>
      </c>
      <c r="DM116" s="29" t="s">
        <v>361</v>
      </c>
      <c r="DN116" s="29" t="s">
        <v>361</v>
      </c>
      <c r="DO116" s="29" t="s">
        <v>361</v>
      </c>
      <c r="DP116" s="29" t="s">
        <v>361</v>
      </c>
      <c r="DQ116" s="29" t="s">
        <v>361</v>
      </c>
      <c r="DR116" s="29" t="s">
        <v>361</v>
      </c>
      <c r="DS116" s="16"/>
      <c r="DT116" s="29" t="s">
        <v>361</v>
      </c>
      <c r="DU116" s="29" t="s">
        <v>361</v>
      </c>
      <c r="DV116" s="29" t="s">
        <v>361</v>
      </c>
      <c r="DW116" s="29" t="s">
        <v>361</v>
      </c>
      <c r="DX116" s="29" t="s">
        <v>361</v>
      </c>
      <c r="DY116" s="29" t="s">
        <v>361</v>
      </c>
      <c r="DZ116" s="29" t="s">
        <v>361</v>
      </c>
      <c r="EA116" s="29" t="s">
        <v>361</v>
      </c>
      <c r="EB116" s="29" t="s">
        <v>361</v>
      </c>
      <c r="EC116" s="29" t="s">
        <v>361</v>
      </c>
      <c r="ED116" s="29" t="s">
        <v>361</v>
      </c>
      <c r="EE116" s="29" t="s">
        <v>361</v>
      </c>
      <c r="EF116" s="29">
        <v>0.2</v>
      </c>
      <c r="EG116" s="16"/>
      <c r="EH116" s="29" t="s">
        <v>361</v>
      </c>
      <c r="EI116" s="29" t="s">
        <v>361</v>
      </c>
      <c r="EJ116" s="29" t="s">
        <v>361</v>
      </c>
      <c r="EK116" s="29" t="s">
        <v>361</v>
      </c>
      <c r="EL116" s="29" t="s">
        <v>361</v>
      </c>
      <c r="EM116" s="29" t="s">
        <v>361</v>
      </c>
      <c r="EN116" s="29" t="s">
        <v>361</v>
      </c>
      <c r="EO116" s="29" t="s">
        <v>361</v>
      </c>
      <c r="EP116" s="29" t="s">
        <v>361</v>
      </c>
      <c r="EQ116" s="29" t="s">
        <v>361</v>
      </c>
      <c r="ER116" s="29" t="s">
        <v>361</v>
      </c>
      <c r="ES116" s="29" t="s">
        <v>361</v>
      </c>
      <c r="ET116" s="29" t="s">
        <v>361</v>
      </c>
      <c r="EU116" s="29" t="s">
        <v>361</v>
      </c>
      <c r="EV116" s="29" t="s">
        <v>361</v>
      </c>
      <c r="EW116" s="29" t="s">
        <v>361</v>
      </c>
      <c r="EX116" s="29" t="s">
        <v>361</v>
      </c>
      <c r="EY116" s="29" t="s">
        <v>361</v>
      </c>
      <c r="EZ116" s="29" t="s">
        <v>361</v>
      </c>
      <c r="FA116" s="16"/>
      <c r="FB116" s="29" t="s">
        <v>361</v>
      </c>
      <c r="FC116" s="29" t="s">
        <v>361</v>
      </c>
      <c r="FD116" s="29" t="s">
        <v>361</v>
      </c>
      <c r="FE116" s="29" t="s">
        <v>361</v>
      </c>
      <c r="FF116" s="29" t="s">
        <v>361</v>
      </c>
      <c r="FG116" s="29" t="s">
        <v>361</v>
      </c>
      <c r="FI116" s="29">
        <v>0.33</v>
      </c>
      <c r="FJ116" s="29">
        <v>1.2</v>
      </c>
      <c r="FK116" s="29">
        <v>0.49</v>
      </c>
      <c r="FL116" s="29">
        <v>0.6</v>
      </c>
      <c r="FM116" s="29">
        <v>0.25</v>
      </c>
      <c r="FN116" s="29">
        <v>4.7E-2</v>
      </c>
      <c r="FO116" s="29">
        <v>4.9000000000000002E-2</v>
      </c>
      <c r="FP116" s="29">
        <v>0.19</v>
      </c>
      <c r="FQ116" s="29">
        <v>0.13</v>
      </c>
      <c r="FR116" s="29">
        <v>6.0999999999999999E-2</v>
      </c>
      <c r="FS116" s="42" t="s">
        <v>361</v>
      </c>
      <c r="FT116" s="42" t="s">
        <v>361</v>
      </c>
      <c r="FU116" s="29">
        <v>0.15</v>
      </c>
      <c r="FV116" s="42" t="s">
        <v>361</v>
      </c>
      <c r="FW116" s="42" t="s">
        <v>361</v>
      </c>
      <c r="FX116" s="29">
        <v>0.12</v>
      </c>
      <c r="FY116" s="29">
        <v>8.8999999999999996E-2</v>
      </c>
      <c r="FZ116" s="42" t="s">
        <v>361</v>
      </c>
      <c r="GA116" s="29">
        <v>0.22</v>
      </c>
      <c r="GB116" s="29">
        <v>6.4000000000000001E-2</v>
      </c>
      <c r="GC116" s="29">
        <v>3.9E-2</v>
      </c>
      <c r="GD116" s="29">
        <v>0.12</v>
      </c>
      <c r="GE116" s="29">
        <v>0.1</v>
      </c>
      <c r="GF116" s="42" t="s">
        <v>361</v>
      </c>
      <c r="GG116" s="42" t="s">
        <v>361</v>
      </c>
      <c r="GH116" s="42" t="s">
        <v>361</v>
      </c>
      <c r="GI116" s="42" t="s">
        <v>361</v>
      </c>
      <c r="GJ116" s="16"/>
      <c r="GK116" s="29" t="s">
        <v>361</v>
      </c>
      <c r="GL116" s="29" t="s">
        <v>361</v>
      </c>
      <c r="GM116" s="29" t="s">
        <v>361</v>
      </c>
      <c r="GN116" s="29" t="s">
        <v>361</v>
      </c>
      <c r="GO116" s="29">
        <v>7.2999999999999995E-2</v>
      </c>
      <c r="GP116" s="29" t="s">
        <v>361</v>
      </c>
      <c r="GQ116" s="29" t="s">
        <v>361</v>
      </c>
      <c r="GR116" s="29" t="s">
        <v>361</v>
      </c>
      <c r="GS116" s="29">
        <v>1.2E-2</v>
      </c>
      <c r="GT116" s="29" t="s">
        <v>361</v>
      </c>
      <c r="GU116" s="29" t="s">
        <v>361</v>
      </c>
      <c r="GV116" s="29">
        <v>0.17</v>
      </c>
      <c r="GW116" s="29" t="s">
        <v>361</v>
      </c>
    </row>
    <row r="117" spans="1:205" x14ac:dyDescent="0.25">
      <c r="A117" t="s">
        <v>199</v>
      </c>
      <c r="B117" s="29" t="s">
        <v>361</v>
      </c>
      <c r="C117" s="29" t="s">
        <v>361</v>
      </c>
      <c r="D117" s="29" t="s">
        <v>361</v>
      </c>
      <c r="E117" s="29" t="s">
        <v>361</v>
      </c>
      <c r="F117" s="29" t="s">
        <v>361</v>
      </c>
      <c r="G117" s="29" t="s">
        <v>361</v>
      </c>
      <c r="H117" s="29" t="s">
        <v>361</v>
      </c>
      <c r="I117" s="29" t="s">
        <v>361</v>
      </c>
      <c r="J117" s="29" t="s">
        <v>361</v>
      </c>
      <c r="K117" s="29" t="s">
        <v>361</v>
      </c>
      <c r="L117" s="29" t="s">
        <v>361</v>
      </c>
      <c r="M117" s="29" t="s">
        <v>361</v>
      </c>
      <c r="N117" s="29" t="s">
        <v>361</v>
      </c>
      <c r="O117" s="29" t="s">
        <v>361</v>
      </c>
      <c r="P117" s="29" t="s">
        <v>361</v>
      </c>
      <c r="Q117" s="29" t="s">
        <v>361</v>
      </c>
      <c r="R117" s="29" t="s">
        <v>361</v>
      </c>
      <c r="S117" s="29" t="s">
        <v>361</v>
      </c>
      <c r="T117" s="29" t="s">
        <v>361</v>
      </c>
      <c r="U117" s="29" t="s">
        <v>361</v>
      </c>
      <c r="V117" s="16"/>
      <c r="W117" s="29" t="s">
        <v>361</v>
      </c>
      <c r="X117" s="29" t="s">
        <v>361</v>
      </c>
      <c r="Y117" s="29" t="s">
        <v>361</v>
      </c>
      <c r="Z117" s="29" t="s">
        <v>361</v>
      </c>
      <c r="AA117" s="29" t="s">
        <v>361</v>
      </c>
      <c r="AB117" s="29" t="s">
        <v>361</v>
      </c>
      <c r="AC117" s="29" t="s">
        <v>361</v>
      </c>
      <c r="AD117" s="29" t="s">
        <v>361</v>
      </c>
      <c r="AE117" s="29" t="s">
        <v>361</v>
      </c>
      <c r="AF117" s="29" t="s">
        <v>361</v>
      </c>
      <c r="AG117" s="29" t="s">
        <v>361</v>
      </c>
      <c r="AH117" s="29" t="s">
        <v>361</v>
      </c>
      <c r="AI117" s="29" t="s">
        <v>361</v>
      </c>
      <c r="AJ117" s="29" t="s">
        <v>361</v>
      </c>
      <c r="AK117" s="29" t="s">
        <v>361</v>
      </c>
      <c r="AL117" s="29" t="s">
        <v>361</v>
      </c>
      <c r="AM117" s="29" t="s">
        <v>361</v>
      </c>
      <c r="AN117" s="29" t="s">
        <v>361</v>
      </c>
      <c r="AO117" s="29" t="s">
        <v>361</v>
      </c>
      <c r="AP117" s="29" t="s">
        <v>361</v>
      </c>
      <c r="AQ117" s="29" t="s">
        <v>361</v>
      </c>
      <c r="AS117" s="29" t="s">
        <v>361</v>
      </c>
      <c r="AT117" s="29" t="s">
        <v>361</v>
      </c>
      <c r="AU117" s="29" t="s">
        <v>361</v>
      </c>
      <c r="AV117" s="29" t="s">
        <v>361</v>
      </c>
      <c r="AW117" s="29" t="s">
        <v>361</v>
      </c>
      <c r="AX117" s="29" t="s">
        <v>361</v>
      </c>
      <c r="AY117" s="29" t="s">
        <v>361</v>
      </c>
      <c r="AZ117" s="29" t="s">
        <v>361</v>
      </c>
      <c r="BA117" s="29" t="s">
        <v>361</v>
      </c>
      <c r="BB117" s="29" t="s">
        <v>361</v>
      </c>
      <c r="BC117" s="29" t="s">
        <v>361</v>
      </c>
      <c r="BD117" s="29" t="s">
        <v>361</v>
      </c>
      <c r="BE117" s="29" t="s">
        <v>361</v>
      </c>
      <c r="BF117" s="29" t="s">
        <v>361</v>
      </c>
      <c r="BG117" s="29" t="s">
        <v>361</v>
      </c>
      <c r="BH117" s="29" t="s">
        <v>361</v>
      </c>
      <c r="BI117" s="29" t="s">
        <v>361</v>
      </c>
      <c r="BJ117" s="29" t="s">
        <v>361</v>
      </c>
      <c r="BK117" s="29" t="s">
        <v>361</v>
      </c>
      <c r="BL117" s="29" t="s">
        <v>361</v>
      </c>
      <c r="BM117" s="29" t="s">
        <v>361</v>
      </c>
      <c r="BN117" s="29" t="s">
        <v>361</v>
      </c>
      <c r="BO117" s="29" t="s">
        <v>361</v>
      </c>
      <c r="BQ117" s="29" t="s">
        <v>361</v>
      </c>
      <c r="BR117" s="29" t="s">
        <v>361</v>
      </c>
      <c r="BS117" s="29" t="s">
        <v>361</v>
      </c>
      <c r="BT117" s="29" t="s">
        <v>361</v>
      </c>
      <c r="BU117" s="29" t="s">
        <v>361</v>
      </c>
      <c r="BV117" s="29" t="s">
        <v>361</v>
      </c>
      <c r="BW117" s="29" t="s">
        <v>361</v>
      </c>
      <c r="BX117" s="29" t="s">
        <v>361</v>
      </c>
      <c r="BY117" s="29" t="s">
        <v>361</v>
      </c>
      <c r="BZ117" s="29" t="s">
        <v>361</v>
      </c>
      <c r="CA117" s="29" t="s">
        <v>361</v>
      </c>
      <c r="CB117" s="29" t="s">
        <v>361</v>
      </c>
      <c r="CC117" s="29" t="s">
        <v>361</v>
      </c>
      <c r="CD117" s="29" t="s">
        <v>361</v>
      </c>
      <c r="CE117" s="29">
        <v>0.13900000000000001</v>
      </c>
      <c r="CF117" s="29" t="s">
        <v>361</v>
      </c>
      <c r="CG117" s="29" t="s">
        <v>361</v>
      </c>
      <c r="CH117" s="29" t="s">
        <v>361</v>
      </c>
      <c r="CI117" s="29" t="s">
        <v>361</v>
      </c>
      <c r="CJ117" s="29" t="s">
        <v>361</v>
      </c>
      <c r="CK117" s="29">
        <v>0.14499999999999999</v>
      </c>
      <c r="CM117" s="29" t="s">
        <v>361</v>
      </c>
      <c r="CN117" s="29" t="s">
        <v>361</v>
      </c>
      <c r="CO117" s="29" t="s">
        <v>361</v>
      </c>
      <c r="CP117" s="29" t="s">
        <v>361</v>
      </c>
      <c r="CQ117" s="29" t="s">
        <v>361</v>
      </c>
      <c r="CR117" s="29" t="s">
        <v>361</v>
      </c>
      <c r="CS117" s="29" t="s">
        <v>361</v>
      </c>
      <c r="CT117" s="29" t="s">
        <v>361</v>
      </c>
      <c r="CU117" s="29" t="s">
        <v>361</v>
      </c>
      <c r="CV117" s="29" t="s">
        <v>361</v>
      </c>
      <c r="CW117" s="29" t="s">
        <v>361</v>
      </c>
      <c r="CX117" s="29" t="s">
        <v>361</v>
      </c>
      <c r="CY117" s="29" t="s">
        <v>361</v>
      </c>
      <c r="CZ117" s="29" t="s">
        <v>361</v>
      </c>
      <c r="DA117" s="29" t="s">
        <v>361</v>
      </c>
      <c r="DB117" s="29" t="s">
        <v>361</v>
      </c>
      <c r="DC117" s="29" t="s">
        <v>361</v>
      </c>
      <c r="DD117" s="29" t="s">
        <v>361</v>
      </c>
      <c r="DE117" s="29" t="s">
        <v>361</v>
      </c>
      <c r="DF117" s="29" t="s">
        <v>361</v>
      </c>
      <c r="DG117" s="29" t="s">
        <v>361</v>
      </c>
      <c r="DH117" s="29" t="s">
        <v>361</v>
      </c>
      <c r="DI117" s="29" t="s">
        <v>361</v>
      </c>
      <c r="DJ117" s="29" t="s">
        <v>361</v>
      </c>
      <c r="DK117" s="29" t="s">
        <v>361</v>
      </c>
      <c r="DL117" s="29" t="s">
        <v>361</v>
      </c>
      <c r="DM117" s="29" t="s">
        <v>361</v>
      </c>
      <c r="DN117" s="29" t="s">
        <v>361</v>
      </c>
      <c r="DO117" s="29" t="s">
        <v>361</v>
      </c>
      <c r="DP117" s="29" t="s">
        <v>361</v>
      </c>
      <c r="DQ117" s="29" t="s">
        <v>361</v>
      </c>
      <c r="DR117" s="29" t="s">
        <v>361</v>
      </c>
      <c r="DS117" s="16"/>
      <c r="DT117" s="29" t="s">
        <v>361</v>
      </c>
      <c r="DU117" s="29" t="s">
        <v>361</v>
      </c>
      <c r="DV117" s="29" t="s">
        <v>361</v>
      </c>
      <c r="DW117" s="29" t="s">
        <v>361</v>
      </c>
      <c r="DX117" s="29" t="s">
        <v>361</v>
      </c>
      <c r="DY117" s="29" t="s">
        <v>361</v>
      </c>
      <c r="DZ117" s="29" t="s">
        <v>361</v>
      </c>
      <c r="EA117" s="29" t="s">
        <v>361</v>
      </c>
      <c r="EB117" s="29" t="s">
        <v>361</v>
      </c>
      <c r="EC117" s="29" t="s">
        <v>361</v>
      </c>
      <c r="ED117" s="29" t="s">
        <v>361</v>
      </c>
      <c r="EE117" s="29" t="s">
        <v>361</v>
      </c>
      <c r="EF117" s="29">
        <v>0.19800000000000001</v>
      </c>
      <c r="EG117" s="16"/>
      <c r="EH117" s="29" t="s">
        <v>361</v>
      </c>
      <c r="EI117" s="29" t="s">
        <v>361</v>
      </c>
      <c r="EJ117" s="29" t="s">
        <v>361</v>
      </c>
      <c r="EK117" s="29" t="s">
        <v>361</v>
      </c>
      <c r="EL117" s="29" t="s">
        <v>361</v>
      </c>
      <c r="EM117" s="29" t="s">
        <v>361</v>
      </c>
      <c r="EN117" s="29" t="s">
        <v>361</v>
      </c>
      <c r="EO117" s="29" t="s">
        <v>361</v>
      </c>
      <c r="EP117" s="29" t="s">
        <v>361</v>
      </c>
      <c r="EQ117" s="29" t="s">
        <v>361</v>
      </c>
      <c r="ER117" s="29" t="s">
        <v>361</v>
      </c>
      <c r="ES117" s="29" t="s">
        <v>361</v>
      </c>
      <c r="ET117" s="29" t="s">
        <v>361</v>
      </c>
      <c r="EU117" s="29" t="s">
        <v>361</v>
      </c>
      <c r="EV117" s="29" t="s">
        <v>361</v>
      </c>
      <c r="EW117" s="29" t="s">
        <v>361</v>
      </c>
      <c r="EX117" s="29" t="s">
        <v>361</v>
      </c>
      <c r="EY117" s="29" t="s">
        <v>361</v>
      </c>
      <c r="EZ117" s="29" t="s">
        <v>361</v>
      </c>
      <c r="FA117" s="16"/>
      <c r="FB117" s="29" t="s">
        <v>361</v>
      </c>
      <c r="FC117" s="29" t="s">
        <v>361</v>
      </c>
      <c r="FD117" s="29" t="s">
        <v>361</v>
      </c>
      <c r="FE117" s="29" t="s">
        <v>361</v>
      </c>
      <c r="FF117" s="29" t="s">
        <v>361</v>
      </c>
      <c r="FG117" s="29" t="s">
        <v>361</v>
      </c>
      <c r="FI117" s="29">
        <v>0.315</v>
      </c>
      <c r="FJ117" s="29">
        <v>0.9</v>
      </c>
      <c r="FK117" s="29">
        <v>0.54</v>
      </c>
      <c r="FL117" s="29">
        <v>0.82</v>
      </c>
      <c r="FM117" s="29">
        <v>0.22900000000000001</v>
      </c>
      <c r="FN117" s="42" t="s">
        <v>361</v>
      </c>
      <c r="FO117" s="42" t="s">
        <v>361</v>
      </c>
      <c r="FP117" s="29">
        <v>0.13900000000000001</v>
      </c>
      <c r="FQ117" s="42" t="s">
        <v>361</v>
      </c>
      <c r="FR117" s="42" t="s">
        <v>361</v>
      </c>
      <c r="FS117" s="42" t="s">
        <v>361</v>
      </c>
      <c r="FT117" s="30" t="s">
        <v>361</v>
      </c>
      <c r="FU117" s="42" t="s">
        <v>361</v>
      </c>
      <c r="FV117" s="42" t="s">
        <v>361</v>
      </c>
      <c r="FW117" s="42" t="s">
        <v>361</v>
      </c>
      <c r="FX117" s="42" t="s">
        <v>361</v>
      </c>
      <c r="FY117" s="42" t="s">
        <v>361</v>
      </c>
      <c r="FZ117" s="42" t="s">
        <v>361</v>
      </c>
      <c r="GA117" s="29">
        <v>0.126</v>
      </c>
      <c r="GB117" s="42" t="s">
        <v>361</v>
      </c>
      <c r="GC117" s="42" t="s">
        <v>361</v>
      </c>
      <c r="GD117" s="42" t="s">
        <v>361</v>
      </c>
      <c r="GE117" s="42" t="s">
        <v>361</v>
      </c>
      <c r="GF117" s="30" t="s">
        <v>361</v>
      </c>
      <c r="GG117" s="42" t="s">
        <v>361</v>
      </c>
      <c r="GH117" s="42" t="s">
        <v>361</v>
      </c>
      <c r="GI117" s="42" t="s">
        <v>361</v>
      </c>
      <c r="GJ117" s="16"/>
      <c r="GK117" s="29" t="s">
        <v>361</v>
      </c>
      <c r="GL117" s="29" t="s">
        <v>361</v>
      </c>
      <c r="GM117" s="29" t="s">
        <v>361</v>
      </c>
      <c r="GN117" s="29" t="s">
        <v>361</v>
      </c>
      <c r="GO117" s="29" t="s">
        <v>361</v>
      </c>
      <c r="GP117" s="29" t="s">
        <v>361</v>
      </c>
      <c r="GQ117" s="29" t="s">
        <v>361</v>
      </c>
      <c r="GR117" s="29" t="s">
        <v>361</v>
      </c>
      <c r="GS117" s="29">
        <v>1.1000000000000001E-3</v>
      </c>
      <c r="GT117" s="29" t="s">
        <v>361</v>
      </c>
      <c r="GU117" s="29" t="s">
        <v>361</v>
      </c>
      <c r="GV117" s="29">
        <v>9.6000000000000002E-2</v>
      </c>
      <c r="GW117" s="29" t="s">
        <v>361</v>
      </c>
    </row>
    <row r="118" spans="1:205" x14ac:dyDescent="0.25">
      <c r="A118" t="s">
        <v>200</v>
      </c>
      <c r="B118" s="29" t="s">
        <v>361</v>
      </c>
      <c r="C118" s="29" t="s">
        <v>361</v>
      </c>
      <c r="D118" s="29" t="s">
        <v>361</v>
      </c>
      <c r="E118" s="29" t="s">
        <v>361</v>
      </c>
      <c r="F118" s="29" t="s">
        <v>361</v>
      </c>
      <c r="G118" s="29" t="s">
        <v>361</v>
      </c>
      <c r="H118" s="29" t="s">
        <v>361</v>
      </c>
      <c r="I118" s="29" t="s">
        <v>361</v>
      </c>
      <c r="J118" s="29" t="s">
        <v>361</v>
      </c>
      <c r="K118" s="29" t="s">
        <v>361</v>
      </c>
      <c r="L118" s="29" t="s">
        <v>361</v>
      </c>
      <c r="M118" s="29" t="s">
        <v>361</v>
      </c>
      <c r="N118" s="29" t="s">
        <v>361</v>
      </c>
      <c r="O118" s="29" t="s">
        <v>361</v>
      </c>
      <c r="P118" s="29" t="s">
        <v>361</v>
      </c>
      <c r="Q118" s="29" t="s">
        <v>361</v>
      </c>
      <c r="R118" s="29" t="s">
        <v>361</v>
      </c>
      <c r="S118" s="29" t="s">
        <v>361</v>
      </c>
      <c r="T118" s="29" t="s">
        <v>361</v>
      </c>
      <c r="U118" s="29" t="s">
        <v>361</v>
      </c>
      <c r="V118" s="16"/>
      <c r="W118" s="29" t="s">
        <v>361</v>
      </c>
      <c r="X118" s="29" t="s">
        <v>361</v>
      </c>
      <c r="Y118" s="29" t="s">
        <v>361</v>
      </c>
      <c r="Z118" s="29" t="s">
        <v>361</v>
      </c>
      <c r="AA118" s="29" t="s">
        <v>361</v>
      </c>
      <c r="AB118" s="29" t="s">
        <v>361</v>
      </c>
      <c r="AC118" s="29" t="s">
        <v>361</v>
      </c>
      <c r="AD118" s="29" t="s">
        <v>361</v>
      </c>
      <c r="AE118" s="29" t="s">
        <v>361</v>
      </c>
      <c r="AF118" s="29" t="s">
        <v>361</v>
      </c>
      <c r="AG118" s="29" t="s">
        <v>361</v>
      </c>
      <c r="AH118" s="29" t="s">
        <v>361</v>
      </c>
      <c r="AI118" s="29" t="s">
        <v>361</v>
      </c>
      <c r="AJ118" s="29" t="s">
        <v>361</v>
      </c>
      <c r="AK118" s="29" t="s">
        <v>361</v>
      </c>
      <c r="AL118" s="29" t="s">
        <v>361</v>
      </c>
      <c r="AM118" s="29" t="s">
        <v>361</v>
      </c>
      <c r="AN118" s="29" t="s">
        <v>361</v>
      </c>
      <c r="AO118" s="29" t="s">
        <v>361</v>
      </c>
      <c r="AP118" s="29" t="s">
        <v>361</v>
      </c>
      <c r="AQ118" s="29" t="s">
        <v>361</v>
      </c>
      <c r="AS118" s="29" t="s">
        <v>361</v>
      </c>
      <c r="AT118" s="29" t="s">
        <v>361</v>
      </c>
      <c r="AU118" s="29" t="s">
        <v>361</v>
      </c>
      <c r="AV118" s="29" t="s">
        <v>361</v>
      </c>
      <c r="AW118" s="29" t="s">
        <v>361</v>
      </c>
      <c r="AX118" s="29" t="s">
        <v>361</v>
      </c>
      <c r="AY118" s="29" t="s">
        <v>361</v>
      </c>
      <c r="AZ118" s="29" t="s">
        <v>361</v>
      </c>
      <c r="BA118" s="29" t="s">
        <v>361</v>
      </c>
      <c r="BB118" s="29" t="s">
        <v>361</v>
      </c>
      <c r="BC118" s="29" t="s">
        <v>361</v>
      </c>
      <c r="BD118" s="29" t="s">
        <v>361</v>
      </c>
      <c r="BE118" s="29" t="s">
        <v>361</v>
      </c>
      <c r="BF118" s="29" t="s">
        <v>361</v>
      </c>
      <c r="BG118" s="29" t="s">
        <v>361</v>
      </c>
      <c r="BH118" s="29" t="s">
        <v>361</v>
      </c>
      <c r="BI118" s="29" t="s">
        <v>361</v>
      </c>
      <c r="BJ118" s="29" t="s">
        <v>361</v>
      </c>
      <c r="BK118" s="29" t="s">
        <v>361</v>
      </c>
      <c r="BL118" s="29" t="s">
        <v>361</v>
      </c>
      <c r="BM118" s="29" t="s">
        <v>361</v>
      </c>
      <c r="BN118" s="29" t="s">
        <v>361</v>
      </c>
      <c r="BO118" s="29" t="s">
        <v>361</v>
      </c>
      <c r="BQ118" s="29" t="s">
        <v>361</v>
      </c>
      <c r="BR118" s="29" t="s">
        <v>361</v>
      </c>
      <c r="BS118" s="29" t="s">
        <v>361</v>
      </c>
      <c r="BT118" s="29" t="s">
        <v>361</v>
      </c>
      <c r="BU118" s="29" t="s">
        <v>361</v>
      </c>
      <c r="BV118" s="29" t="s">
        <v>361</v>
      </c>
      <c r="BW118" s="29" t="s">
        <v>361</v>
      </c>
      <c r="BX118" s="29" t="s">
        <v>361</v>
      </c>
      <c r="BY118" s="29" t="s">
        <v>361</v>
      </c>
      <c r="BZ118" s="29" t="s">
        <v>361</v>
      </c>
      <c r="CA118" s="29" t="s">
        <v>361</v>
      </c>
      <c r="CB118" s="29" t="s">
        <v>361</v>
      </c>
      <c r="CC118" s="29" t="s">
        <v>361</v>
      </c>
      <c r="CD118" s="29" t="s">
        <v>361</v>
      </c>
      <c r="CE118" s="29">
        <v>3.5000000000000003E-2</v>
      </c>
      <c r="CF118" s="29" t="s">
        <v>361</v>
      </c>
      <c r="CG118" s="29" t="s">
        <v>361</v>
      </c>
      <c r="CH118" s="29" t="s">
        <v>361</v>
      </c>
      <c r="CI118" s="29" t="s">
        <v>361</v>
      </c>
      <c r="CJ118" s="29" t="s">
        <v>361</v>
      </c>
      <c r="CK118" s="29">
        <v>2.5999999999999999E-2</v>
      </c>
      <c r="CM118" s="29" t="s">
        <v>361</v>
      </c>
      <c r="CN118" s="29" t="s">
        <v>361</v>
      </c>
      <c r="CO118" s="29" t="s">
        <v>361</v>
      </c>
      <c r="CP118" s="29" t="s">
        <v>361</v>
      </c>
      <c r="CQ118" s="29" t="s">
        <v>361</v>
      </c>
      <c r="CR118" s="29" t="s">
        <v>361</v>
      </c>
      <c r="CS118" s="29" t="s">
        <v>361</v>
      </c>
      <c r="CT118" s="29" t="s">
        <v>361</v>
      </c>
      <c r="CU118" s="29" t="s">
        <v>361</v>
      </c>
      <c r="CV118" s="29" t="s">
        <v>361</v>
      </c>
      <c r="CW118" s="29" t="s">
        <v>361</v>
      </c>
      <c r="CX118" s="29" t="s">
        <v>361</v>
      </c>
      <c r="CY118" s="29" t="s">
        <v>361</v>
      </c>
      <c r="CZ118" s="29" t="s">
        <v>361</v>
      </c>
      <c r="DA118" s="29" t="s">
        <v>361</v>
      </c>
      <c r="DB118" s="29" t="s">
        <v>361</v>
      </c>
      <c r="DC118" s="29" t="s">
        <v>361</v>
      </c>
      <c r="DD118" s="29" t="s">
        <v>361</v>
      </c>
      <c r="DE118" s="29" t="s">
        <v>361</v>
      </c>
      <c r="DF118" s="29" t="s">
        <v>361</v>
      </c>
      <c r="DG118" s="29" t="s">
        <v>361</v>
      </c>
      <c r="DH118" s="29" t="s">
        <v>361</v>
      </c>
      <c r="DI118" s="29" t="s">
        <v>361</v>
      </c>
      <c r="DJ118" s="29" t="s">
        <v>361</v>
      </c>
      <c r="DK118" s="29" t="s">
        <v>361</v>
      </c>
      <c r="DL118" s="29" t="s">
        <v>361</v>
      </c>
      <c r="DM118" s="29" t="s">
        <v>361</v>
      </c>
      <c r="DN118" s="29" t="s">
        <v>361</v>
      </c>
      <c r="DO118" s="29" t="s">
        <v>361</v>
      </c>
      <c r="DP118" s="29" t="s">
        <v>361</v>
      </c>
      <c r="DQ118" s="29" t="s">
        <v>361</v>
      </c>
      <c r="DR118" s="29" t="s">
        <v>361</v>
      </c>
      <c r="DS118" s="16"/>
      <c r="DT118" s="29" t="s">
        <v>361</v>
      </c>
      <c r="DU118" s="29" t="s">
        <v>361</v>
      </c>
      <c r="DV118" s="29" t="s">
        <v>361</v>
      </c>
      <c r="DW118" s="29" t="s">
        <v>361</v>
      </c>
      <c r="DX118" s="29" t="s">
        <v>361</v>
      </c>
      <c r="DY118" s="29" t="s">
        <v>361</v>
      </c>
      <c r="DZ118" s="29" t="s">
        <v>361</v>
      </c>
      <c r="EA118" s="29" t="s">
        <v>361</v>
      </c>
      <c r="EB118" s="29" t="s">
        <v>361</v>
      </c>
      <c r="EC118" s="29" t="s">
        <v>361</v>
      </c>
      <c r="ED118" s="29" t="s">
        <v>361</v>
      </c>
      <c r="EE118" s="29" t="s">
        <v>361</v>
      </c>
      <c r="EF118" s="29">
        <v>4.5999999999999999E-2</v>
      </c>
      <c r="EG118" s="16"/>
      <c r="EH118" s="29" t="s">
        <v>361</v>
      </c>
      <c r="EI118" s="29" t="s">
        <v>361</v>
      </c>
      <c r="EJ118" s="29" t="s">
        <v>361</v>
      </c>
      <c r="EK118" s="29" t="s">
        <v>361</v>
      </c>
      <c r="EL118" s="29" t="s">
        <v>361</v>
      </c>
      <c r="EM118" s="29" t="s">
        <v>361</v>
      </c>
      <c r="EN118" s="29" t="s">
        <v>361</v>
      </c>
      <c r="EO118" s="29" t="s">
        <v>361</v>
      </c>
      <c r="EP118" s="29" t="s">
        <v>361</v>
      </c>
      <c r="EQ118" s="29" t="s">
        <v>361</v>
      </c>
      <c r="ER118" s="29" t="s">
        <v>361</v>
      </c>
      <c r="ES118" s="29" t="s">
        <v>361</v>
      </c>
      <c r="ET118" s="29" t="s">
        <v>361</v>
      </c>
      <c r="EU118" s="29" t="s">
        <v>361</v>
      </c>
      <c r="EV118" s="29" t="s">
        <v>361</v>
      </c>
      <c r="EW118" s="29" t="s">
        <v>361</v>
      </c>
      <c r="EX118" s="29" t="s">
        <v>361</v>
      </c>
      <c r="EY118" s="29" t="s">
        <v>361</v>
      </c>
      <c r="EZ118" s="29" t="s">
        <v>361</v>
      </c>
      <c r="FA118" s="16"/>
      <c r="FB118" s="29" t="s">
        <v>361</v>
      </c>
      <c r="FC118" s="29" t="s">
        <v>361</v>
      </c>
      <c r="FD118" s="29" t="s">
        <v>361</v>
      </c>
      <c r="FE118" s="29" t="s">
        <v>361</v>
      </c>
      <c r="FF118" s="29" t="s">
        <v>361</v>
      </c>
      <c r="FG118" s="29" t="s">
        <v>361</v>
      </c>
      <c r="FI118" s="29">
        <v>3.7999999999999999E-2</v>
      </c>
      <c r="FJ118" s="29">
        <v>0.16</v>
      </c>
      <c r="FK118" s="29">
        <v>6.6000000000000003E-2</v>
      </c>
      <c r="FL118" s="29">
        <v>0.1</v>
      </c>
      <c r="FM118" s="29">
        <v>3.3000000000000002E-2</v>
      </c>
      <c r="FN118" s="42" t="s">
        <v>361</v>
      </c>
      <c r="FO118" s="42" t="s">
        <v>361</v>
      </c>
      <c r="FP118" s="29">
        <v>3.5999999999999997E-2</v>
      </c>
      <c r="FQ118" s="42" t="s">
        <v>361</v>
      </c>
      <c r="FR118" s="42" t="s">
        <v>361</v>
      </c>
      <c r="FS118" s="42" t="s">
        <v>361</v>
      </c>
      <c r="FT118" s="30" t="s">
        <v>361</v>
      </c>
      <c r="FU118" s="42" t="s">
        <v>361</v>
      </c>
      <c r="FV118" s="42" t="s">
        <v>361</v>
      </c>
      <c r="FW118" s="42" t="s">
        <v>361</v>
      </c>
      <c r="FX118" s="42" t="s">
        <v>361</v>
      </c>
      <c r="FY118" s="42" t="s">
        <v>361</v>
      </c>
      <c r="FZ118" s="42" t="s">
        <v>361</v>
      </c>
      <c r="GA118" s="29">
        <v>0.04</v>
      </c>
      <c r="GB118" s="42" t="s">
        <v>361</v>
      </c>
      <c r="GC118" s="42" t="s">
        <v>361</v>
      </c>
      <c r="GD118" s="42" t="s">
        <v>361</v>
      </c>
      <c r="GE118" s="42" t="s">
        <v>361</v>
      </c>
      <c r="GF118" s="30" t="s">
        <v>361</v>
      </c>
      <c r="GG118" s="42" t="s">
        <v>361</v>
      </c>
      <c r="GH118" s="42" t="s">
        <v>361</v>
      </c>
      <c r="GI118" s="42" t="s">
        <v>361</v>
      </c>
      <c r="GJ118" s="16"/>
      <c r="GK118" s="29" t="s">
        <v>361</v>
      </c>
      <c r="GL118" s="29" t="s">
        <v>361</v>
      </c>
      <c r="GM118" s="29" t="s">
        <v>361</v>
      </c>
      <c r="GN118" s="29" t="s">
        <v>361</v>
      </c>
      <c r="GO118" s="29" t="s">
        <v>361</v>
      </c>
      <c r="GP118" s="29" t="s">
        <v>361</v>
      </c>
      <c r="GQ118" s="29" t="s">
        <v>361</v>
      </c>
      <c r="GR118" s="29" t="s">
        <v>361</v>
      </c>
      <c r="GS118" s="29">
        <v>2.2000000000000001E-3</v>
      </c>
      <c r="GT118" s="29" t="s">
        <v>361</v>
      </c>
      <c r="GU118" s="29" t="s">
        <v>361</v>
      </c>
      <c r="GV118" s="29">
        <v>2.4E-2</v>
      </c>
      <c r="GW118" s="29" t="s">
        <v>361</v>
      </c>
    </row>
    <row r="119" spans="1:205" x14ac:dyDescent="0.25">
      <c r="A119" t="s">
        <v>201</v>
      </c>
      <c r="B119" s="29">
        <v>9.9000000000000005E-2</v>
      </c>
      <c r="C119" s="29" t="s">
        <v>361</v>
      </c>
      <c r="D119" s="29" t="s">
        <v>361</v>
      </c>
      <c r="E119" s="29" t="s">
        <v>361</v>
      </c>
      <c r="F119" s="29" t="s">
        <v>361</v>
      </c>
      <c r="G119" s="29" t="s">
        <v>361</v>
      </c>
      <c r="H119" s="29" t="s">
        <v>361</v>
      </c>
      <c r="I119" s="29" t="s">
        <v>361</v>
      </c>
      <c r="J119" s="29" t="s">
        <v>361</v>
      </c>
      <c r="K119" s="29" t="s">
        <v>361</v>
      </c>
      <c r="L119" s="29" t="s">
        <v>361</v>
      </c>
      <c r="M119" s="29" t="s">
        <v>361</v>
      </c>
      <c r="N119" s="29" t="s">
        <v>361</v>
      </c>
      <c r="O119" s="29" t="s">
        <v>361</v>
      </c>
      <c r="P119" s="29" t="s">
        <v>361</v>
      </c>
      <c r="Q119" s="29" t="s">
        <v>361</v>
      </c>
      <c r="R119" s="29" t="s">
        <v>361</v>
      </c>
      <c r="S119" s="29" t="s">
        <v>361</v>
      </c>
      <c r="T119" s="29" t="s">
        <v>361</v>
      </c>
      <c r="U119" s="29" t="s">
        <v>361</v>
      </c>
      <c r="V119" s="16"/>
      <c r="W119" s="29" t="s">
        <v>361</v>
      </c>
      <c r="X119" s="29" t="s">
        <v>361</v>
      </c>
      <c r="Y119" s="29" t="s">
        <v>361</v>
      </c>
      <c r="Z119" s="29" t="s">
        <v>361</v>
      </c>
      <c r="AA119" s="29" t="s">
        <v>361</v>
      </c>
      <c r="AB119" s="29" t="s">
        <v>361</v>
      </c>
      <c r="AC119" s="29" t="s">
        <v>361</v>
      </c>
      <c r="AD119" s="29" t="s">
        <v>361</v>
      </c>
      <c r="AE119" s="29" t="s">
        <v>361</v>
      </c>
      <c r="AF119" s="29" t="s">
        <v>361</v>
      </c>
      <c r="AG119" s="29" t="s">
        <v>361</v>
      </c>
      <c r="AH119" s="29" t="s">
        <v>361</v>
      </c>
      <c r="AI119" s="29" t="s">
        <v>361</v>
      </c>
      <c r="AJ119" s="29" t="s">
        <v>361</v>
      </c>
      <c r="AK119" s="29" t="s">
        <v>361</v>
      </c>
      <c r="AL119" s="29" t="s">
        <v>361</v>
      </c>
      <c r="AM119" s="29" t="s">
        <v>361</v>
      </c>
      <c r="AN119" s="29" t="s">
        <v>361</v>
      </c>
      <c r="AO119" s="29" t="s">
        <v>361</v>
      </c>
      <c r="AP119" s="29" t="s">
        <v>361</v>
      </c>
      <c r="AQ119" s="29" t="s">
        <v>361</v>
      </c>
      <c r="AS119" s="29" t="s">
        <v>361</v>
      </c>
      <c r="AT119" s="29" t="s">
        <v>361</v>
      </c>
      <c r="AU119" s="29" t="s">
        <v>361</v>
      </c>
      <c r="AV119" s="29" t="s">
        <v>361</v>
      </c>
      <c r="AW119" s="29" t="s">
        <v>361</v>
      </c>
      <c r="AX119" s="29" t="s">
        <v>361</v>
      </c>
      <c r="AY119" s="29" t="s">
        <v>361</v>
      </c>
      <c r="AZ119" s="29" t="s">
        <v>361</v>
      </c>
      <c r="BA119" s="29" t="s">
        <v>361</v>
      </c>
      <c r="BB119" s="29" t="s">
        <v>361</v>
      </c>
      <c r="BC119" s="29" t="s">
        <v>361</v>
      </c>
      <c r="BD119" s="29" t="s">
        <v>361</v>
      </c>
      <c r="BE119" s="29" t="s">
        <v>361</v>
      </c>
      <c r="BF119" s="29" t="s">
        <v>361</v>
      </c>
      <c r="BG119" s="29" t="s">
        <v>361</v>
      </c>
      <c r="BH119" s="29" t="s">
        <v>361</v>
      </c>
      <c r="BI119" s="29" t="s">
        <v>361</v>
      </c>
      <c r="BJ119" s="29" t="s">
        <v>361</v>
      </c>
      <c r="BK119" s="29" t="s">
        <v>361</v>
      </c>
      <c r="BL119" s="29" t="s">
        <v>361</v>
      </c>
      <c r="BM119" s="29" t="s">
        <v>361</v>
      </c>
      <c r="BN119" s="29" t="s">
        <v>361</v>
      </c>
      <c r="BO119" s="29" t="s">
        <v>361</v>
      </c>
      <c r="BQ119" s="29" t="s">
        <v>361</v>
      </c>
      <c r="BR119" s="29" t="s">
        <v>361</v>
      </c>
      <c r="BS119" s="29" t="s">
        <v>361</v>
      </c>
      <c r="BT119" s="29" t="s">
        <v>361</v>
      </c>
      <c r="BU119" s="29" t="s">
        <v>361</v>
      </c>
      <c r="BV119" s="29" t="s">
        <v>361</v>
      </c>
      <c r="BW119" s="29" t="s">
        <v>361</v>
      </c>
      <c r="BX119" s="29" t="s">
        <v>361</v>
      </c>
      <c r="BY119" s="29" t="s">
        <v>361</v>
      </c>
      <c r="BZ119" s="29" t="s">
        <v>361</v>
      </c>
      <c r="CA119" s="29" t="s">
        <v>361</v>
      </c>
      <c r="CB119" s="29" t="s">
        <v>361</v>
      </c>
      <c r="CC119" s="29" t="s">
        <v>361</v>
      </c>
      <c r="CD119" s="29" t="s">
        <v>361</v>
      </c>
      <c r="CE119" s="29" t="s">
        <v>361</v>
      </c>
      <c r="CF119" s="29" t="s">
        <v>361</v>
      </c>
      <c r="CG119" s="29" t="s">
        <v>361</v>
      </c>
      <c r="CH119" s="29" t="s">
        <v>361</v>
      </c>
      <c r="CI119" s="29" t="s">
        <v>361</v>
      </c>
      <c r="CJ119" s="29" t="s">
        <v>361</v>
      </c>
      <c r="CK119" s="29" t="s">
        <v>361</v>
      </c>
      <c r="CM119" s="29" t="s">
        <v>361</v>
      </c>
      <c r="CN119" s="29" t="s">
        <v>361</v>
      </c>
      <c r="CO119" s="29" t="s">
        <v>361</v>
      </c>
      <c r="CP119" s="29" t="s">
        <v>361</v>
      </c>
      <c r="CQ119" s="29" t="s">
        <v>361</v>
      </c>
      <c r="CR119" s="29" t="s">
        <v>361</v>
      </c>
      <c r="CS119" s="29" t="s">
        <v>361</v>
      </c>
      <c r="CT119" s="29" t="s">
        <v>361</v>
      </c>
      <c r="CU119" s="29" t="s">
        <v>361</v>
      </c>
      <c r="CV119" s="29" t="s">
        <v>361</v>
      </c>
      <c r="CW119" s="29" t="s">
        <v>361</v>
      </c>
      <c r="CX119" s="29" t="s">
        <v>361</v>
      </c>
      <c r="CY119" s="29" t="s">
        <v>361</v>
      </c>
      <c r="CZ119" s="29" t="s">
        <v>361</v>
      </c>
      <c r="DA119" s="29" t="s">
        <v>361</v>
      </c>
      <c r="DB119" s="29" t="s">
        <v>361</v>
      </c>
      <c r="DC119" s="29" t="s">
        <v>361</v>
      </c>
      <c r="DD119" s="29" t="s">
        <v>361</v>
      </c>
      <c r="DE119" s="29" t="s">
        <v>361</v>
      </c>
      <c r="DF119" s="29" t="s">
        <v>361</v>
      </c>
      <c r="DG119" s="29" t="s">
        <v>361</v>
      </c>
      <c r="DH119" s="29" t="s">
        <v>361</v>
      </c>
      <c r="DI119" s="29" t="s">
        <v>361</v>
      </c>
      <c r="DJ119" s="29" t="s">
        <v>361</v>
      </c>
      <c r="DK119" s="29" t="s">
        <v>361</v>
      </c>
      <c r="DL119" s="29" t="s">
        <v>361</v>
      </c>
      <c r="DM119" s="29" t="s">
        <v>361</v>
      </c>
      <c r="DN119" s="29" t="s">
        <v>361</v>
      </c>
      <c r="DO119" s="29" t="s">
        <v>361</v>
      </c>
      <c r="DP119" s="29" t="s">
        <v>361</v>
      </c>
      <c r="DQ119" s="29" t="s">
        <v>361</v>
      </c>
      <c r="DR119" s="29" t="s">
        <v>361</v>
      </c>
      <c r="DS119" s="16"/>
      <c r="DT119" s="29" t="s">
        <v>361</v>
      </c>
      <c r="DU119" s="29" t="s">
        <v>361</v>
      </c>
      <c r="DV119" s="29" t="s">
        <v>361</v>
      </c>
      <c r="DW119" s="29" t="s">
        <v>361</v>
      </c>
      <c r="DX119" s="29" t="s">
        <v>361</v>
      </c>
      <c r="DY119" s="29" t="s">
        <v>361</v>
      </c>
      <c r="DZ119" s="29" t="s">
        <v>361</v>
      </c>
      <c r="EA119" s="29" t="s">
        <v>361</v>
      </c>
      <c r="EB119" s="29" t="s">
        <v>361</v>
      </c>
      <c r="EC119" s="29" t="s">
        <v>361</v>
      </c>
      <c r="ED119" s="29" t="s">
        <v>361</v>
      </c>
      <c r="EE119" s="29" t="s">
        <v>361</v>
      </c>
      <c r="EF119" s="29" t="s">
        <v>361</v>
      </c>
      <c r="EG119" s="16"/>
      <c r="EH119" s="29" t="s">
        <v>361</v>
      </c>
      <c r="EI119" s="29" t="s">
        <v>361</v>
      </c>
      <c r="EJ119" s="29" t="s">
        <v>361</v>
      </c>
      <c r="EK119" s="29" t="s">
        <v>361</v>
      </c>
      <c r="EL119" s="29" t="s">
        <v>361</v>
      </c>
      <c r="EM119" s="29" t="s">
        <v>361</v>
      </c>
      <c r="EN119" s="29" t="s">
        <v>361</v>
      </c>
      <c r="EO119" s="29" t="s">
        <v>361</v>
      </c>
      <c r="EP119" s="29" t="s">
        <v>361</v>
      </c>
      <c r="EQ119" s="29" t="s">
        <v>361</v>
      </c>
      <c r="ER119" s="29" t="s">
        <v>361</v>
      </c>
      <c r="ES119" s="29" t="s">
        <v>361</v>
      </c>
      <c r="ET119" s="29" t="s">
        <v>361</v>
      </c>
      <c r="EU119" s="29" t="s">
        <v>361</v>
      </c>
      <c r="EV119" s="29" t="s">
        <v>361</v>
      </c>
      <c r="EW119" s="29" t="s">
        <v>361</v>
      </c>
      <c r="EX119" s="29" t="s">
        <v>361</v>
      </c>
      <c r="EY119" s="29" t="s">
        <v>361</v>
      </c>
      <c r="EZ119" s="29" t="s">
        <v>361</v>
      </c>
      <c r="FA119" s="16"/>
      <c r="FB119" s="29" t="s">
        <v>361</v>
      </c>
      <c r="FC119" s="29" t="s">
        <v>361</v>
      </c>
      <c r="FD119" s="29" t="s">
        <v>361</v>
      </c>
      <c r="FE119" s="29" t="s">
        <v>361</v>
      </c>
      <c r="FF119" s="29" t="s">
        <v>361</v>
      </c>
      <c r="FG119" s="29" t="s">
        <v>361</v>
      </c>
      <c r="FI119" s="42" t="s">
        <v>361</v>
      </c>
      <c r="FJ119" s="42" t="s">
        <v>361</v>
      </c>
      <c r="FK119" s="42" t="s">
        <v>361</v>
      </c>
      <c r="FL119" s="30" t="s">
        <v>361</v>
      </c>
      <c r="FM119" s="30" t="s">
        <v>361</v>
      </c>
      <c r="FN119" s="29">
        <v>0.10100000000000001</v>
      </c>
      <c r="FO119" s="30" t="s">
        <v>361</v>
      </c>
      <c r="FP119" s="29">
        <v>0.17199999999999999</v>
      </c>
      <c r="FQ119" s="42" t="s">
        <v>361</v>
      </c>
      <c r="FR119" s="29">
        <v>0.20499999999999999</v>
      </c>
      <c r="FS119" s="42" t="s">
        <v>361</v>
      </c>
      <c r="FT119" s="42" t="s">
        <v>361</v>
      </c>
      <c r="FU119" s="29">
        <v>9.9000000000000005E-2</v>
      </c>
      <c r="FV119" s="42" t="s">
        <v>361</v>
      </c>
      <c r="FW119" s="29">
        <v>0.10299999999999999</v>
      </c>
      <c r="FX119" s="42" t="s">
        <v>361</v>
      </c>
      <c r="FY119" s="42" t="s">
        <v>361</v>
      </c>
      <c r="FZ119" s="42" t="s">
        <v>361</v>
      </c>
      <c r="GA119" s="42" t="s">
        <v>361</v>
      </c>
      <c r="GB119" s="42" t="s">
        <v>361</v>
      </c>
      <c r="GC119" s="29">
        <v>0.24299999999999999</v>
      </c>
      <c r="GD119" s="42" t="s">
        <v>361</v>
      </c>
      <c r="GE119" s="42" t="s">
        <v>361</v>
      </c>
      <c r="GF119" s="29">
        <v>0.10199999999999999</v>
      </c>
      <c r="GG119" s="42" t="s">
        <v>361</v>
      </c>
      <c r="GH119" s="42" t="s">
        <v>361</v>
      </c>
      <c r="GI119" s="42" t="s">
        <v>361</v>
      </c>
      <c r="GJ119" s="16"/>
      <c r="GK119" s="29" t="s">
        <v>361</v>
      </c>
      <c r="GL119" s="29">
        <v>0.106</v>
      </c>
      <c r="GM119" s="29" t="s">
        <v>361</v>
      </c>
      <c r="GN119" s="29">
        <v>0.155</v>
      </c>
      <c r="GO119" s="29">
        <v>0.111</v>
      </c>
      <c r="GP119" s="29" t="s">
        <v>361</v>
      </c>
      <c r="GQ119" s="29">
        <v>0.14599999999999999</v>
      </c>
      <c r="GR119" s="29" t="s">
        <v>361</v>
      </c>
      <c r="GS119" s="29">
        <v>0.13300000000000001</v>
      </c>
      <c r="GT119" s="29">
        <v>0.28199999999999997</v>
      </c>
      <c r="GU119" s="29" t="s">
        <v>361</v>
      </c>
      <c r="GV119" s="29" t="s">
        <v>361</v>
      </c>
      <c r="GW119" s="29">
        <v>0.121</v>
      </c>
    </row>
    <row r="120" spans="1:205" x14ac:dyDescent="0.25">
      <c r="A120" t="s">
        <v>202</v>
      </c>
      <c r="B120" s="29">
        <v>6.0999999999999999E-2</v>
      </c>
      <c r="C120" s="29" t="s">
        <v>361</v>
      </c>
      <c r="D120" s="29" t="s">
        <v>361</v>
      </c>
      <c r="E120" s="29" t="s">
        <v>361</v>
      </c>
      <c r="F120" s="29" t="s">
        <v>361</v>
      </c>
      <c r="G120" s="29" t="s">
        <v>361</v>
      </c>
      <c r="H120" s="29" t="s">
        <v>361</v>
      </c>
      <c r="I120" s="29" t="s">
        <v>361</v>
      </c>
      <c r="J120" s="29" t="s">
        <v>361</v>
      </c>
      <c r="K120" s="29" t="s">
        <v>361</v>
      </c>
      <c r="L120" s="29" t="s">
        <v>361</v>
      </c>
      <c r="M120" s="29" t="s">
        <v>361</v>
      </c>
      <c r="N120" s="29" t="s">
        <v>361</v>
      </c>
      <c r="O120" s="29" t="s">
        <v>361</v>
      </c>
      <c r="P120" s="29" t="s">
        <v>361</v>
      </c>
      <c r="Q120" s="29" t="s">
        <v>361</v>
      </c>
      <c r="R120" s="29" t="s">
        <v>361</v>
      </c>
      <c r="S120" s="29" t="s">
        <v>361</v>
      </c>
      <c r="T120" s="29" t="s">
        <v>361</v>
      </c>
      <c r="U120" s="29" t="s">
        <v>361</v>
      </c>
      <c r="V120" s="16"/>
      <c r="W120" s="29" t="s">
        <v>361</v>
      </c>
      <c r="X120" s="29" t="s">
        <v>361</v>
      </c>
      <c r="Y120" s="29" t="s">
        <v>361</v>
      </c>
      <c r="Z120" s="29" t="s">
        <v>361</v>
      </c>
      <c r="AA120" s="29" t="s">
        <v>361</v>
      </c>
      <c r="AB120" s="29" t="s">
        <v>361</v>
      </c>
      <c r="AC120" s="29" t="s">
        <v>361</v>
      </c>
      <c r="AD120" s="29" t="s">
        <v>361</v>
      </c>
      <c r="AE120" s="29" t="s">
        <v>361</v>
      </c>
      <c r="AF120" s="29" t="s">
        <v>361</v>
      </c>
      <c r="AG120" s="29" t="s">
        <v>361</v>
      </c>
      <c r="AH120" s="29" t="s">
        <v>361</v>
      </c>
      <c r="AI120" s="29" t="s">
        <v>361</v>
      </c>
      <c r="AJ120" s="29" t="s">
        <v>361</v>
      </c>
      <c r="AK120" s="29" t="s">
        <v>361</v>
      </c>
      <c r="AL120" s="29" t="s">
        <v>361</v>
      </c>
      <c r="AM120" s="29" t="s">
        <v>361</v>
      </c>
      <c r="AN120" s="29" t="s">
        <v>361</v>
      </c>
      <c r="AO120" s="29" t="s">
        <v>361</v>
      </c>
      <c r="AP120" s="29" t="s">
        <v>361</v>
      </c>
      <c r="AQ120" s="29" t="s">
        <v>361</v>
      </c>
      <c r="AS120" s="29" t="s">
        <v>361</v>
      </c>
      <c r="AT120" s="29" t="s">
        <v>361</v>
      </c>
      <c r="AU120" s="29" t="s">
        <v>361</v>
      </c>
      <c r="AV120" s="29" t="s">
        <v>361</v>
      </c>
      <c r="AW120" s="29" t="s">
        <v>361</v>
      </c>
      <c r="AX120" s="29" t="s">
        <v>361</v>
      </c>
      <c r="AY120" s="29" t="s">
        <v>361</v>
      </c>
      <c r="AZ120" s="29" t="s">
        <v>361</v>
      </c>
      <c r="BA120" s="29" t="s">
        <v>361</v>
      </c>
      <c r="BB120" s="29" t="s">
        <v>361</v>
      </c>
      <c r="BC120" s="29" t="s">
        <v>361</v>
      </c>
      <c r="BD120" s="29" t="s">
        <v>361</v>
      </c>
      <c r="BE120" s="29" t="s">
        <v>361</v>
      </c>
      <c r="BF120" s="29" t="s">
        <v>361</v>
      </c>
      <c r="BG120" s="29" t="s">
        <v>361</v>
      </c>
      <c r="BH120" s="29" t="s">
        <v>361</v>
      </c>
      <c r="BI120" s="29" t="s">
        <v>361</v>
      </c>
      <c r="BJ120" s="29" t="s">
        <v>361</v>
      </c>
      <c r="BK120" s="29" t="s">
        <v>361</v>
      </c>
      <c r="BL120" s="29" t="s">
        <v>361</v>
      </c>
      <c r="BM120" s="29" t="s">
        <v>361</v>
      </c>
      <c r="BN120" s="29" t="s">
        <v>361</v>
      </c>
      <c r="BO120" s="29" t="s">
        <v>361</v>
      </c>
      <c r="BQ120" s="29" t="s">
        <v>361</v>
      </c>
      <c r="BR120" s="29" t="s">
        <v>361</v>
      </c>
      <c r="BS120" s="29" t="s">
        <v>361</v>
      </c>
      <c r="BT120" s="29" t="s">
        <v>361</v>
      </c>
      <c r="BU120" s="29" t="s">
        <v>361</v>
      </c>
      <c r="BV120" s="29" t="s">
        <v>361</v>
      </c>
      <c r="BW120" s="29" t="s">
        <v>361</v>
      </c>
      <c r="BX120" s="29" t="s">
        <v>361</v>
      </c>
      <c r="BY120" s="29" t="s">
        <v>361</v>
      </c>
      <c r="BZ120" s="29" t="s">
        <v>361</v>
      </c>
      <c r="CA120" s="29" t="s">
        <v>361</v>
      </c>
      <c r="CB120" s="29" t="s">
        <v>361</v>
      </c>
      <c r="CC120" s="29" t="s">
        <v>361</v>
      </c>
      <c r="CD120" s="29" t="s">
        <v>361</v>
      </c>
      <c r="CE120" s="29" t="s">
        <v>361</v>
      </c>
      <c r="CF120" s="29" t="s">
        <v>361</v>
      </c>
      <c r="CG120" s="29" t="s">
        <v>361</v>
      </c>
      <c r="CH120" s="29" t="s">
        <v>361</v>
      </c>
      <c r="CI120" s="29" t="s">
        <v>361</v>
      </c>
      <c r="CJ120" s="29" t="s">
        <v>361</v>
      </c>
      <c r="CK120" s="29" t="s">
        <v>361</v>
      </c>
      <c r="CM120" s="29" t="s">
        <v>361</v>
      </c>
      <c r="CN120" s="29" t="s">
        <v>361</v>
      </c>
      <c r="CO120" s="29" t="s">
        <v>361</v>
      </c>
      <c r="CP120" s="29" t="s">
        <v>361</v>
      </c>
      <c r="CQ120" s="29" t="s">
        <v>361</v>
      </c>
      <c r="CR120" s="29" t="s">
        <v>361</v>
      </c>
      <c r="CS120" s="29" t="s">
        <v>361</v>
      </c>
      <c r="CT120" s="29" t="s">
        <v>361</v>
      </c>
      <c r="CU120" s="29" t="s">
        <v>361</v>
      </c>
      <c r="CV120" s="29" t="s">
        <v>361</v>
      </c>
      <c r="CW120" s="29" t="s">
        <v>361</v>
      </c>
      <c r="CX120" s="29" t="s">
        <v>361</v>
      </c>
      <c r="CY120" s="29" t="s">
        <v>361</v>
      </c>
      <c r="CZ120" s="29" t="s">
        <v>361</v>
      </c>
      <c r="DA120" s="29" t="s">
        <v>361</v>
      </c>
      <c r="DB120" s="29" t="s">
        <v>361</v>
      </c>
      <c r="DC120" s="29" t="s">
        <v>361</v>
      </c>
      <c r="DD120" s="29" t="s">
        <v>361</v>
      </c>
      <c r="DE120" s="29" t="s">
        <v>361</v>
      </c>
      <c r="DF120" s="29" t="s">
        <v>361</v>
      </c>
      <c r="DG120" s="29" t="s">
        <v>361</v>
      </c>
      <c r="DH120" s="29" t="s">
        <v>361</v>
      </c>
      <c r="DI120" s="29" t="s">
        <v>361</v>
      </c>
      <c r="DJ120" s="29" t="s">
        <v>361</v>
      </c>
      <c r="DK120" s="29" t="s">
        <v>361</v>
      </c>
      <c r="DL120" s="29" t="s">
        <v>361</v>
      </c>
      <c r="DM120" s="29" t="s">
        <v>361</v>
      </c>
      <c r="DN120" s="29" t="s">
        <v>361</v>
      </c>
      <c r="DO120" s="29" t="s">
        <v>361</v>
      </c>
      <c r="DP120" s="29" t="s">
        <v>361</v>
      </c>
      <c r="DQ120" s="29" t="s">
        <v>361</v>
      </c>
      <c r="DR120" s="29" t="s">
        <v>361</v>
      </c>
      <c r="DS120" s="16"/>
      <c r="DT120" s="29" t="s">
        <v>361</v>
      </c>
      <c r="DU120" s="29" t="s">
        <v>361</v>
      </c>
      <c r="DV120" s="29" t="s">
        <v>361</v>
      </c>
      <c r="DW120" s="29" t="s">
        <v>361</v>
      </c>
      <c r="DX120" s="29" t="s">
        <v>361</v>
      </c>
      <c r="DY120" s="29" t="s">
        <v>361</v>
      </c>
      <c r="DZ120" s="29" t="s">
        <v>361</v>
      </c>
      <c r="EA120" s="29" t="s">
        <v>361</v>
      </c>
      <c r="EB120" s="29" t="s">
        <v>361</v>
      </c>
      <c r="EC120" s="29" t="s">
        <v>361</v>
      </c>
      <c r="ED120" s="29" t="s">
        <v>361</v>
      </c>
      <c r="EE120" s="29" t="s">
        <v>361</v>
      </c>
      <c r="EF120" s="29" t="s">
        <v>361</v>
      </c>
      <c r="EG120" s="16"/>
      <c r="EH120" s="29" t="s">
        <v>361</v>
      </c>
      <c r="EI120" s="29" t="s">
        <v>361</v>
      </c>
      <c r="EJ120" s="29" t="s">
        <v>361</v>
      </c>
      <c r="EK120" s="29" t="s">
        <v>361</v>
      </c>
      <c r="EL120" s="29" t="s">
        <v>361</v>
      </c>
      <c r="EM120" s="29" t="s">
        <v>361</v>
      </c>
      <c r="EN120" s="29" t="s">
        <v>361</v>
      </c>
      <c r="EO120" s="29" t="s">
        <v>361</v>
      </c>
      <c r="EP120" s="29" t="s">
        <v>361</v>
      </c>
      <c r="EQ120" s="29" t="s">
        <v>361</v>
      </c>
      <c r="ER120" s="29" t="s">
        <v>361</v>
      </c>
      <c r="ES120" s="29" t="s">
        <v>361</v>
      </c>
      <c r="ET120" s="29" t="s">
        <v>361</v>
      </c>
      <c r="EU120" s="29" t="s">
        <v>361</v>
      </c>
      <c r="EV120" s="29" t="s">
        <v>361</v>
      </c>
      <c r="EW120" s="29" t="s">
        <v>361</v>
      </c>
      <c r="EX120" s="29" t="s">
        <v>361</v>
      </c>
      <c r="EY120" s="29" t="s">
        <v>361</v>
      </c>
      <c r="EZ120" s="29" t="s">
        <v>361</v>
      </c>
      <c r="FA120" s="16"/>
      <c r="FB120" s="29" t="s">
        <v>361</v>
      </c>
      <c r="FC120" s="29" t="s">
        <v>361</v>
      </c>
      <c r="FD120" s="29" t="s">
        <v>361</v>
      </c>
      <c r="FE120" s="29" t="s">
        <v>361</v>
      </c>
      <c r="FF120" s="29" t="s">
        <v>361</v>
      </c>
      <c r="FG120" s="29" t="s">
        <v>361</v>
      </c>
      <c r="FI120" s="42" t="s">
        <v>361</v>
      </c>
      <c r="FJ120" s="42" t="s">
        <v>361</v>
      </c>
      <c r="FK120" s="42" t="s">
        <v>361</v>
      </c>
      <c r="FL120" s="30" t="s">
        <v>361</v>
      </c>
      <c r="FM120" s="30" t="s">
        <v>361</v>
      </c>
      <c r="FN120" s="29">
        <v>3.4000000000000002E-2</v>
      </c>
      <c r="FO120" s="30" t="s">
        <v>361</v>
      </c>
      <c r="FP120" s="29">
        <v>6.2E-2</v>
      </c>
      <c r="FQ120" s="42" t="s">
        <v>361</v>
      </c>
      <c r="FR120" s="29">
        <v>6.4000000000000001E-2</v>
      </c>
      <c r="FS120" s="42" t="s">
        <v>361</v>
      </c>
      <c r="FT120" s="42" t="s">
        <v>361</v>
      </c>
      <c r="FU120" s="29">
        <v>4.5999999999999999E-2</v>
      </c>
      <c r="FV120" s="42" t="s">
        <v>361</v>
      </c>
      <c r="FW120" s="29">
        <v>0.05</v>
      </c>
      <c r="FX120" s="42" t="s">
        <v>361</v>
      </c>
      <c r="FY120" s="42" t="s">
        <v>361</v>
      </c>
      <c r="FZ120" s="42" t="s">
        <v>361</v>
      </c>
      <c r="GA120" s="42" t="s">
        <v>361</v>
      </c>
      <c r="GB120" s="42" t="s">
        <v>361</v>
      </c>
      <c r="GC120" s="29">
        <v>8.2000000000000003E-2</v>
      </c>
      <c r="GD120" s="42" t="s">
        <v>361</v>
      </c>
      <c r="GE120" s="42" t="s">
        <v>361</v>
      </c>
      <c r="GF120" s="29">
        <v>4.5999999999999999E-2</v>
      </c>
      <c r="GG120" s="42" t="s">
        <v>361</v>
      </c>
      <c r="GH120" s="42" t="s">
        <v>361</v>
      </c>
      <c r="GI120" s="42" t="s">
        <v>361</v>
      </c>
      <c r="GJ120" s="16"/>
      <c r="GK120" s="29" t="s">
        <v>361</v>
      </c>
      <c r="GL120" s="29">
        <v>5.3999999999999999E-2</v>
      </c>
      <c r="GM120" s="29" t="s">
        <v>361</v>
      </c>
      <c r="GN120" s="29">
        <v>6.3E-2</v>
      </c>
      <c r="GO120" s="29">
        <v>5.2999999999999999E-2</v>
      </c>
      <c r="GP120" s="29" t="s">
        <v>361</v>
      </c>
      <c r="GQ120" s="29">
        <v>6.4000000000000001E-2</v>
      </c>
      <c r="GR120" s="29" t="s">
        <v>361</v>
      </c>
      <c r="GS120" s="29">
        <v>7.0999999999999994E-2</v>
      </c>
      <c r="GT120" s="29">
        <v>0.06</v>
      </c>
      <c r="GU120" s="29" t="s">
        <v>361</v>
      </c>
      <c r="GV120" s="29" t="s">
        <v>361</v>
      </c>
      <c r="GW120" s="29">
        <v>4.9000000000000002E-2</v>
      </c>
    </row>
    <row r="121" spans="1:205" x14ac:dyDescent="0.25">
      <c r="A121" t="s">
        <v>203</v>
      </c>
      <c r="B121" s="29">
        <v>14.54</v>
      </c>
      <c r="C121" s="29">
        <v>5.26</v>
      </c>
      <c r="D121" s="29">
        <v>5.29</v>
      </c>
      <c r="E121" s="29">
        <v>5.65</v>
      </c>
      <c r="F121" s="29">
        <v>6.46</v>
      </c>
      <c r="G121" s="29">
        <v>46.7</v>
      </c>
      <c r="H121" s="29">
        <v>46.2</v>
      </c>
      <c r="I121" s="29">
        <v>44.9</v>
      </c>
      <c r="J121" s="29">
        <v>34.6</v>
      </c>
      <c r="K121" s="29">
        <v>38.200000000000003</v>
      </c>
      <c r="L121" s="29">
        <v>15.2</v>
      </c>
      <c r="M121" s="29">
        <v>19.54</v>
      </c>
      <c r="N121" s="29">
        <v>15.1</v>
      </c>
      <c r="O121" s="29">
        <v>16.149999999999999</v>
      </c>
      <c r="P121" s="29">
        <v>8.5500000000000007</v>
      </c>
      <c r="Q121" s="29">
        <v>8.76</v>
      </c>
      <c r="R121" s="29">
        <v>9.2200000000000006</v>
      </c>
      <c r="S121" s="29">
        <v>28.2</v>
      </c>
      <c r="T121" s="29">
        <v>32.4</v>
      </c>
      <c r="U121" s="29">
        <v>38.4</v>
      </c>
      <c r="V121" s="16"/>
      <c r="W121" s="29">
        <v>0.79400000000000004</v>
      </c>
      <c r="X121" s="29">
        <v>0.45</v>
      </c>
      <c r="Y121" s="29">
        <v>0.54600000000000004</v>
      </c>
      <c r="Z121" s="29">
        <v>2.85</v>
      </c>
      <c r="AA121" s="29">
        <v>2.42</v>
      </c>
      <c r="AB121" s="29">
        <v>1.95</v>
      </c>
      <c r="AC121" s="29">
        <v>2.0499999999999998</v>
      </c>
      <c r="AD121" s="29">
        <v>2.11</v>
      </c>
      <c r="AE121" s="29">
        <v>2.94</v>
      </c>
      <c r="AF121" s="29">
        <v>2.48</v>
      </c>
      <c r="AG121" s="29">
        <v>2.98</v>
      </c>
      <c r="AH121" s="29">
        <v>2.4</v>
      </c>
      <c r="AI121" s="29">
        <v>2.93</v>
      </c>
      <c r="AJ121" s="29">
        <v>2.57</v>
      </c>
      <c r="AK121" s="29">
        <v>2.72</v>
      </c>
      <c r="AL121" s="29">
        <v>2.78</v>
      </c>
      <c r="AM121" s="29">
        <v>2.29</v>
      </c>
      <c r="AN121" s="29">
        <v>2.41</v>
      </c>
      <c r="AO121" s="29">
        <v>2.2200000000000002</v>
      </c>
      <c r="AP121" s="29">
        <v>2.3199999999999998</v>
      </c>
      <c r="AQ121" s="29">
        <v>2.37</v>
      </c>
      <c r="AS121" s="29">
        <v>1.1200000000000001</v>
      </c>
      <c r="AT121" s="29">
        <v>0.96</v>
      </c>
      <c r="AU121" s="29">
        <v>1.18</v>
      </c>
      <c r="AV121" s="29">
        <v>1.1220000000000001</v>
      </c>
      <c r="AW121" s="29">
        <v>0.95</v>
      </c>
      <c r="AX121" s="29">
        <v>0.95</v>
      </c>
      <c r="AY121" s="29">
        <v>4.45</v>
      </c>
      <c r="AZ121" s="29">
        <v>4.4400000000000004</v>
      </c>
      <c r="BA121" s="29">
        <v>4.2</v>
      </c>
      <c r="BB121" s="29">
        <v>4.55</v>
      </c>
      <c r="BC121" s="29">
        <v>4.3499999999999996</v>
      </c>
      <c r="BD121" s="29">
        <v>4.43</v>
      </c>
      <c r="BE121" s="29">
        <v>4.12</v>
      </c>
      <c r="BF121" s="29">
        <v>4.2300000000000004</v>
      </c>
      <c r="BG121" s="29">
        <v>4.51</v>
      </c>
      <c r="BH121" s="29">
        <v>4.24</v>
      </c>
      <c r="BI121" s="29">
        <v>4.6500000000000004</v>
      </c>
      <c r="BJ121" s="29">
        <v>4.21</v>
      </c>
      <c r="BK121" s="29">
        <v>4.2300000000000004</v>
      </c>
      <c r="BL121" s="29">
        <v>4.21</v>
      </c>
      <c r="BM121" s="29">
        <v>4.24</v>
      </c>
      <c r="BN121" s="29">
        <v>4.8600000000000003</v>
      </c>
      <c r="BO121" s="29">
        <v>4.21</v>
      </c>
      <c r="BQ121" s="29">
        <v>1.73</v>
      </c>
      <c r="BR121" s="29">
        <v>1.49</v>
      </c>
      <c r="BS121" s="29">
        <v>1.64</v>
      </c>
      <c r="BT121" s="29">
        <v>1.67</v>
      </c>
      <c r="BU121" s="29">
        <v>1.51</v>
      </c>
      <c r="BV121" s="29">
        <v>5.16</v>
      </c>
      <c r="BW121" s="29">
        <v>5.26</v>
      </c>
      <c r="BX121" s="29">
        <v>4.46</v>
      </c>
      <c r="BY121" s="29">
        <v>4.66</v>
      </c>
      <c r="BZ121" s="29">
        <v>4.97</v>
      </c>
      <c r="CA121" s="29">
        <v>5.18</v>
      </c>
      <c r="CB121" s="29">
        <v>5.09</v>
      </c>
      <c r="CC121" s="29">
        <v>5.4</v>
      </c>
      <c r="CD121" s="29">
        <v>6.69</v>
      </c>
      <c r="CE121" s="29">
        <v>3.86</v>
      </c>
      <c r="CF121" s="29">
        <v>5.13</v>
      </c>
      <c r="CG121" s="29">
        <v>5.19</v>
      </c>
      <c r="CH121" s="29">
        <v>5.0199999999999996</v>
      </c>
      <c r="CI121" s="29">
        <v>5.48</v>
      </c>
      <c r="CJ121" s="29">
        <v>4.5199999999999996</v>
      </c>
      <c r="CK121" s="29">
        <v>4.66</v>
      </c>
      <c r="CM121" s="42">
        <v>0.47</v>
      </c>
      <c r="CN121" s="42">
        <v>0.221</v>
      </c>
      <c r="CO121" s="42">
        <v>0.57399999999999995</v>
      </c>
      <c r="CP121" s="42">
        <v>0.99</v>
      </c>
      <c r="CQ121" s="42">
        <v>1.25</v>
      </c>
      <c r="CR121" s="42">
        <v>1.1000000000000001</v>
      </c>
      <c r="CS121" s="42">
        <v>1.17</v>
      </c>
      <c r="CT121" s="42">
        <v>1.47</v>
      </c>
      <c r="CU121" s="42">
        <v>1.3</v>
      </c>
      <c r="CV121" s="42">
        <v>1.41</v>
      </c>
      <c r="CW121" s="42">
        <v>1.49</v>
      </c>
      <c r="CX121" s="42">
        <v>1.26</v>
      </c>
      <c r="CY121" s="42">
        <v>1.41</v>
      </c>
      <c r="CZ121" s="42">
        <v>1.36</v>
      </c>
      <c r="DA121" s="42">
        <v>4.5599999999999996</v>
      </c>
      <c r="DB121" s="42">
        <v>3.77</v>
      </c>
      <c r="DC121" s="42">
        <v>4.3099999999999996</v>
      </c>
      <c r="DD121" s="42">
        <v>3.84</v>
      </c>
      <c r="DE121" s="42">
        <v>4.12</v>
      </c>
      <c r="DF121" s="42">
        <v>4.3099999999999996</v>
      </c>
      <c r="DG121" s="42">
        <v>5.94</v>
      </c>
      <c r="DH121" s="42">
        <v>5.47</v>
      </c>
      <c r="DI121" s="42">
        <v>3.62</v>
      </c>
      <c r="DJ121" s="42">
        <v>3.7</v>
      </c>
      <c r="DK121" s="42">
        <v>3.97</v>
      </c>
      <c r="DL121" s="42">
        <v>3.79</v>
      </c>
      <c r="DM121" s="42">
        <v>3.61</v>
      </c>
      <c r="DN121" s="42">
        <v>3.74</v>
      </c>
      <c r="DO121" s="42">
        <v>3.81</v>
      </c>
      <c r="DP121" s="42">
        <v>3.25</v>
      </c>
      <c r="DQ121" s="42">
        <v>3.35</v>
      </c>
      <c r="DR121" s="42">
        <v>4.4000000000000004</v>
      </c>
      <c r="DS121" s="16"/>
      <c r="DT121" s="29">
        <v>3.73</v>
      </c>
      <c r="DU121" s="29">
        <v>3.76</v>
      </c>
      <c r="DV121" s="29">
        <v>3.77</v>
      </c>
      <c r="DW121" s="29">
        <v>3.48</v>
      </c>
      <c r="DX121" s="29">
        <v>3.57</v>
      </c>
      <c r="DY121" s="29">
        <v>3.17</v>
      </c>
      <c r="DZ121" s="29">
        <v>3.42</v>
      </c>
      <c r="EA121" s="29">
        <v>4.67</v>
      </c>
      <c r="EB121" s="29">
        <v>2.68</v>
      </c>
      <c r="EC121" s="29">
        <v>4.55</v>
      </c>
      <c r="ED121" s="29">
        <v>5.51</v>
      </c>
      <c r="EE121" s="29">
        <v>3.72</v>
      </c>
      <c r="EF121" s="29">
        <v>3.99</v>
      </c>
      <c r="EG121" s="16"/>
      <c r="EH121" s="29">
        <v>3.73</v>
      </c>
      <c r="EI121" s="29">
        <v>3.51</v>
      </c>
      <c r="EJ121" s="29">
        <v>3.66</v>
      </c>
      <c r="EK121" s="29">
        <v>3.68</v>
      </c>
      <c r="EL121" s="29">
        <v>3.67</v>
      </c>
      <c r="EM121" s="29">
        <v>3.55</v>
      </c>
      <c r="EN121" s="29">
        <v>3.95</v>
      </c>
      <c r="EO121" s="29">
        <v>3.69</v>
      </c>
      <c r="EP121" s="29">
        <v>3.68</v>
      </c>
      <c r="EQ121" s="29">
        <v>3.86</v>
      </c>
      <c r="ER121" s="29">
        <v>3.94</v>
      </c>
      <c r="ES121" s="29">
        <v>3.94</v>
      </c>
      <c r="ET121" s="29">
        <v>3.74</v>
      </c>
      <c r="EU121" s="29">
        <v>4.4000000000000004</v>
      </c>
      <c r="EV121" s="29">
        <v>4.0199999999999996</v>
      </c>
      <c r="EW121" s="29">
        <v>5.4</v>
      </c>
      <c r="EX121" s="29">
        <v>6.02</v>
      </c>
      <c r="EY121" s="29">
        <v>4.9400000000000004</v>
      </c>
      <c r="EZ121" s="29">
        <v>2.93</v>
      </c>
      <c r="FA121" s="16"/>
      <c r="FB121" s="29">
        <v>4.29</v>
      </c>
      <c r="FC121" s="29">
        <v>3.8</v>
      </c>
      <c r="FD121" s="29">
        <v>4.49</v>
      </c>
      <c r="FE121" s="29">
        <v>6.17</v>
      </c>
      <c r="FF121" s="29">
        <v>3.07</v>
      </c>
      <c r="FG121" s="29">
        <v>2.4300000000000002</v>
      </c>
      <c r="FI121" s="29">
        <v>0.13900000000000001</v>
      </c>
      <c r="FJ121" s="30" t="s">
        <v>361</v>
      </c>
      <c r="FK121" s="30" t="s">
        <v>361</v>
      </c>
      <c r="FL121" s="29">
        <v>1.04</v>
      </c>
      <c r="FM121" s="30" t="s">
        <v>361</v>
      </c>
      <c r="FN121" s="30" t="s">
        <v>361</v>
      </c>
      <c r="FO121" s="30" t="s">
        <v>361</v>
      </c>
      <c r="FP121" s="29">
        <v>0.125</v>
      </c>
      <c r="FQ121" s="30" t="s">
        <v>361</v>
      </c>
      <c r="FR121" s="29">
        <v>0.13600000000000001</v>
      </c>
      <c r="FS121" s="30" t="s">
        <v>361</v>
      </c>
      <c r="FT121" s="30" t="s">
        <v>361</v>
      </c>
      <c r="FU121" s="30" t="s">
        <v>361</v>
      </c>
      <c r="FV121" s="30" t="s">
        <v>361</v>
      </c>
      <c r="FW121" s="30" t="s">
        <v>361</v>
      </c>
      <c r="FX121" s="30" t="s">
        <v>361</v>
      </c>
      <c r="FY121" s="30" t="s">
        <v>361</v>
      </c>
      <c r="FZ121" s="30" t="s">
        <v>361</v>
      </c>
      <c r="GA121" s="30" t="s">
        <v>361</v>
      </c>
      <c r="GB121" s="29">
        <v>0.105</v>
      </c>
      <c r="GC121" s="30" t="s">
        <v>361</v>
      </c>
      <c r="GD121" s="30" t="s">
        <v>361</v>
      </c>
      <c r="GE121" s="30" t="s">
        <v>361</v>
      </c>
      <c r="GF121" s="30" t="s">
        <v>361</v>
      </c>
      <c r="GG121" s="30" t="s">
        <v>361</v>
      </c>
      <c r="GH121" s="30" t="s">
        <v>361</v>
      </c>
      <c r="GI121" s="30" t="s">
        <v>361</v>
      </c>
      <c r="GJ121" s="16"/>
      <c r="GK121" s="29" t="s">
        <v>361</v>
      </c>
      <c r="GL121" s="29" t="s">
        <v>361</v>
      </c>
      <c r="GM121" s="29" t="s">
        <v>361</v>
      </c>
      <c r="GN121" s="29" t="s">
        <v>361</v>
      </c>
      <c r="GO121" s="29">
        <v>0.45</v>
      </c>
      <c r="GP121" s="29">
        <v>0.47</v>
      </c>
      <c r="GQ121" s="30" t="s">
        <v>361</v>
      </c>
      <c r="GR121" s="30" t="s">
        <v>361</v>
      </c>
      <c r="GS121" s="29" t="s">
        <v>361</v>
      </c>
      <c r="GT121" s="30" t="s">
        <v>361</v>
      </c>
      <c r="GU121" s="29" t="s">
        <v>361</v>
      </c>
      <c r="GV121" s="29" t="s">
        <v>361</v>
      </c>
      <c r="GW121" s="29" t="s">
        <v>361</v>
      </c>
    </row>
    <row r="122" spans="1:205" x14ac:dyDescent="0.25">
      <c r="A122" t="s">
        <v>204</v>
      </c>
      <c r="B122" s="29">
        <v>0.67</v>
      </c>
      <c r="C122" s="29">
        <v>0.28999999999999998</v>
      </c>
      <c r="D122" s="29">
        <v>0.27</v>
      </c>
      <c r="E122" s="29">
        <v>0.32</v>
      </c>
      <c r="F122" s="29">
        <v>0.35</v>
      </c>
      <c r="G122" s="29">
        <v>1.3</v>
      </c>
      <c r="H122" s="29">
        <v>1.7</v>
      </c>
      <c r="I122" s="29">
        <v>1.4</v>
      </c>
      <c r="J122" s="29">
        <v>1.3</v>
      </c>
      <c r="K122" s="29">
        <v>1.1000000000000001</v>
      </c>
      <c r="L122" s="29">
        <v>0.68</v>
      </c>
      <c r="M122" s="29">
        <v>0.66</v>
      </c>
      <c r="N122" s="29">
        <v>1.9</v>
      </c>
      <c r="O122" s="29">
        <v>0.51</v>
      </c>
      <c r="P122" s="29">
        <v>0.39</v>
      </c>
      <c r="Q122" s="29">
        <v>0.38</v>
      </c>
      <c r="R122" s="29">
        <v>0.32</v>
      </c>
      <c r="S122" s="29">
        <v>1.1000000000000001</v>
      </c>
      <c r="T122" s="29">
        <v>1.3</v>
      </c>
      <c r="U122" s="29">
        <v>1.1000000000000001</v>
      </c>
      <c r="V122" s="16"/>
      <c r="W122" s="29">
        <v>9.1999999999999998E-2</v>
      </c>
      <c r="X122" s="29">
        <v>8.3000000000000004E-2</v>
      </c>
      <c r="Y122" s="29">
        <v>7.6999999999999999E-2</v>
      </c>
      <c r="Z122" s="29">
        <v>0.21</v>
      </c>
      <c r="AA122" s="29">
        <v>0.17</v>
      </c>
      <c r="AB122" s="29">
        <v>0.13</v>
      </c>
      <c r="AC122" s="29">
        <v>0.11</v>
      </c>
      <c r="AD122" s="29">
        <v>0.13</v>
      </c>
      <c r="AE122" s="29">
        <v>0.16</v>
      </c>
      <c r="AF122" s="29">
        <v>0.17</v>
      </c>
      <c r="AG122" s="29">
        <v>0.17</v>
      </c>
      <c r="AH122" s="29">
        <v>0.13</v>
      </c>
      <c r="AI122" s="29">
        <v>0.19</v>
      </c>
      <c r="AJ122" s="29">
        <v>0.14000000000000001</v>
      </c>
      <c r="AK122" s="29">
        <v>0.14000000000000001</v>
      </c>
      <c r="AL122" s="29">
        <v>0.16</v>
      </c>
      <c r="AM122" s="29">
        <v>0.14000000000000001</v>
      </c>
      <c r="AN122" s="29">
        <v>0.14000000000000001</v>
      </c>
      <c r="AO122" s="29">
        <v>0.2</v>
      </c>
      <c r="AP122" s="29">
        <v>0.18</v>
      </c>
      <c r="AQ122" s="29">
        <v>0.15</v>
      </c>
      <c r="AS122" s="29">
        <v>0.16</v>
      </c>
      <c r="AT122" s="29">
        <v>8.2000000000000003E-2</v>
      </c>
      <c r="AU122" s="29">
        <v>0.11</v>
      </c>
      <c r="AV122" s="29">
        <v>0.09</v>
      </c>
      <c r="AW122" s="29">
        <v>0.13</v>
      </c>
      <c r="AX122" s="29">
        <v>0.14000000000000001</v>
      </c>
      <c r="AY122" s="29">
        <v>0.26</v>
      </c>
      <c r="AZ122" s="29">
        <v>0.31</v>
      </c>
      <c r="BA122" s="29">
        <v>0.25</v>
      </c>
      <c r="BB122" s="29">
        <v>0.32</v>
      </c>
      <c r="BC122" s="29">
        <v>0.27</v>
      </c>
      <c r="BD122" s="29">
        <v>0.33</v>
      </c>
      <c r="BE122" s="29">
        <v>0.2</v>
      </c>
      <c r="BF122" s="29">
        <v>0.22</v>
      </c>
      <c r="BG122" s="29">
        <v>0.3</v>
      </c>
      <c r="BH122" s="29">
        <v>0.32</v>
      </c>
      <c r="BI122" s="29">
        <v>0.41</v>
      </c>
      <c r="BJ122" s="29">
        <v>0.31</v>
      </c>
      <c r="BK122" s="29">
        <v>0.27</v>
      </c>
      <c r="BL122" s="29">
        <v>0.28000000000000003</v>
      </c>
      <c r="BM122" s="29">
        <v>0.84</v>
      </c>
      <c r="BN122" s="29">
        <v>0.42</v>
      </c>
      <c r="BO122" s="29">
        <v>0.24</v>
      </c>
      <c r="BQ122" s="29">
        <v>0.18</v>
      </c>
      <c r="BR122" s="29">
        <v>0.13</v>
      </c>
      <c r="BS122" s="29">
        <v>0.21</v>
      </c>
      <c r="BT122" s="29">
        <v>0.22</v>
      </c>
      <c r="BU122" s="29">
        <v>0.19</v>
      </c>
      <c r="BV122" s="29">
        <v>0.26</v>
      </c>
      <c r="BW122" s="29">
        <v>0.3</v>
      </c>
      <c r="BX122" s="29">
        <v>0.32</v>
      </c>
      <c r="BY122" s="29">
        <v>0.21</v>
      </c>
      <c r="BZ122" s="29">
        <v>0.3</v>
      </c>
      <c r="CA122" s="29">
        <v>0.26</v>
      </c>
      <c r="CB122" s="29">
        <v>0.25</v>
      </c>
      <c r="CC122" s="29">
        <v>0.31</v>
      </c>
      <c r="CD122" s="29">
        <v>0.66</v>
      </c>
      <c r="CE122" s="29">
        <v>0.34</v>
      </c>
      <c r="CF122" s="29">
        <v>0.21</v>
      </c>
      <c r="CG122" s="29">
        <v>0.35</v>
      </c>
      <c r="CH122" s="29">
        <v>0.24</v>
      </c>
      <c r="CI122" s="29">
        <v>0.34</v>
      </c>
      <c r="CJ122" s="29">
        <v>0.28000000000000003</v>
      </c>
      <c r="CK122" s="29">
        <v>0.28999999999999998</v>
      </c>
      <c r="CM122" s="42">
        <v>5.5E-2</v>
      </c>
      <c r="CN122" s="42">
        <v>5.1999999999999998E-2</v>
      </c>
      <c r="CO122" s="42">
        <v>7.1999999999999995E-2</v>
      </c>
      <c r="CP122" s="42">
        <v>0.12</v>
      </c>
      <c r="CQ122" s="42">
        <v>0.12</v>
      </c>
      <c r="CR122" s="42">
        <v>0.13</v>
      </c>
      <c r="CS122" s="42">
        <v>0.17</v>
      </c>
      <c r="CT122" s="42">
        <v>0.13</v>
      </c>
      <c r="CU122" s="42">
        <v>0.19</v>
      </c>
      <c r="CV122" s="42">
        <v>0.15</v>
      </c>
      <c r="CW122" s="42">
        <v>0.18</v>
      </c>
      <c r="CX122" s="42">
        <v>0.12</v>
      </c>
      <c r="CY122" s="42">
        <v>0.16</v>
      </c>
      <c r="CZ122" s="42">
        <v>0.15</v>
      </c>
      <c r="DA122" s="42">
        <v>0.28999999999999998</v>
      </c>
      <c r="DB122" s="42">
        <v>0.23</v>
      </c>
      <c r="DC122" s="42">
        <v>0.35</v>
      </c>
      <c r="DD122" s="42">
        <v>0.46</v>
      </c>
      <c r="DE122" s="42">
        <v>0.28000000000000003</v>
      </c>
      <c r="DF122" s="42">
        <v>0.27</v>
      </c>
      <c r="DG122" s="42">
        <v>0.54</v>
      </c>
      <c r="DH122" s="42">
        <v>0.45</v>
      </c>
      <c r="DI122" s="42">
        <v>0.28000000000000003</v>
      </c>
      <c r="DJ122" s="42">
        <v>0.32</v>
      </c>
      <c r="DK122" s="42">
        <v>0.37</v>
      </c>
      <c r="DL122" s="42">
        <v>0.46</v>
      </c>
      <c r="DM122" s="42">
        <v>0.26</v>
      </c>
      <c r="DN122" s="42">
        <v>0.28999999999999998</v>
      </c>
      <c r="DO122" s="42">
        <v>0.23</v>
      </c>
      <c r="DP122" s="42">
        <v>0.25</v>
      </c>
      <c r="DQ122" s="42">
        <v>0.3</v>
      </c>
      <c r="DR122" s="42">
        <v>0.41</v>
      </c>
      <c r="DS122" s="16"/>
      <c r="DT122" s="29">
        <v>0.23</v>
      </c>
      <c r="DU122" s="29">
        <v>0.23</v>
      </c>
      <c r="DV122" s="29">
        <v>0.17</v>
      </c>
      <c r="DW122" s="29">
        <v>0.2</v>
      </c>
      <c r="DX122" s="29">
        <v>0.28000000000000003</v>
      </c>
      <c r="DY122" s="29">
        <v>0.22</v>
      </c>
      <c r="DZ122" s="29">
        <v>0.26</v>
      </c>
      <c r="EA122" s="29">
        <v>0.21</v>
      </c>
      <c r="EB122" s="29">
        <v>0.16</v>
      </c>
      <c r="EC122" s="29">
        <v>0.22</v>
      </c>
      <c r="ED122" s="29">
        <v>0.25</v>
      </c>
      <c r="EE122" s="29">
        <v>0.2</v>
      </c>
      <c r="EF122" s="29">
        <v>0.25</v>
      </c>
      <c r="EG122" s="16"/>
      <c r="EH122" s="29">
        <v>0.18</v>
      </c>
      <c r="EI122" s="29">
        <v>0.2</v>
      </c>
      <c r="EJ122" s="29">
        <v>0.18</v>
      </c>
      <c r="EK122" s="29">
        <v>0.21</v>
      </c>
      <c r="EL122" s="29">
        <v>0.14000000000000001</v>
      </c>
      <c r="EM122" s="29">
        <v>0.17</v>
      </c>
      <c r="EN122" s="29">
        <v>0.18</v>
      </c>
      <c r="EO122" s="29">
        <v>0.21</v>
      </c>
      <c r="EP122" s="29">
        <v>0.19</v>
      </c>
      <c r="EQ122" s="29">
        <v>0.22</v>
      </c>
      <c r="ER122" s="29">
        <v>0.23</v>
      </c>
      <c r="ES122" s="29">
        <v>0.23</v>
      </c>
      <c r="ET122" s="29">
        <v>0.32</v>
      </c>
      <c r="EU122" s="29">
        <v>0.2</v>
      </c>
      <c r="EV122" s="29">
        <v>0.2</v>
      </c>
      <c r="EW122" s="29">
        <v>0.39</v>
      </c>
      <c r="EX122" s="29">
        <v>0.3</v>
      </c>
      <c r="EY122" s="29">
        <v>0.21</v>
      </c>
      <c r="EZ122" s="29">
        <v>0.21</v>
      </c>
      <c r="FA122" s="16"/>
      <c r="FB122" s="29">
        <v>0.18</v>
      </c>
      <c r="FC122" s="29">
        <v>0.21</v>
      </c>
      <c r="FD122" s="29">
        <v>0.22</v>
      </c>
      <c r="FE122" s="29">
        <v>0.24</v>
      </c>
      <c r="FF122" s="29">
        <v>0.17</v>
      </c>
      <c r="FG122" s="29">
        <v>0.16</v>
      </c>
      <c r="FI122" s="29">
        <v>2.8000000000000001E-2</v>
      </c>
      <c r="FJ122" s="30" t="s">
        <v>361</v>
      </c>
      <c r="FK122" s="30" t="s">
        <v>361</v>
      </c>
      <c r="FL122" s="29">
        <v>0.13</v>
      </c>
      <c r="FM122" s="30" t="s">
        <v>361</v>
      </c>
      <c r="FN122" s="30" t="s">
        <v>361</v>
      </c>
      <c r="FO122" s="30" t="s">
        <v>361</v>
      </c>
      <c r="FP122" s="29">
        <v>2.5000000000000001E-2</v>
      </c>
      <c r="FQ122" s="30" t="s">
        <v>361</v>
      </c>
      <c r="FR122" s="29">
        <v>2.5999999999999999E-2</v>
      </c>
      <c r="FS122" s="30" t="s">
        <v>361</v>
      </c>
      <c r="FT122" s="30" t="s">
        <v>361</v>
      </c>
      <c r="FU122" s="30" t="s">
        <v>361</v>
      </c>
      <c r="FV122" s="30" t="s">
        <v>361</v>
      </c>
      <c r="FW122" s="30" t="s">
        <v>361</v>
      </c>
      <c r="FX122" s="30" t="s">
        <v>361</v>
      </c>
      <c r="FY122" s="30" t="s">
        <v>361</v>
      </c>
      <c r="FZ122" s="30" t="s">
        <v>361</v>
      </c>
      <c r="GA122" s="30" t="s">
        <v>361</v>
      </c>
      <c r="GB122" s="29">
        <v>2.5000000000000001E-2</v>
      </c>
      <c r="GC122" s="30" t="s">
        <v>361</v>
      </c>
      <c r="GD122" s="30" t="s">
        <v>361</v>
      </c>
      <c r="GE122" s="30" t="s">
        <v>361</v>
      </c>
      <c r="GF122" s="30" t="s">
        <v>361</v>
      </c>
      <c r="GG122" s="30" t="s">
        <v>361</v>
      </c>
      <c r="GH122" s="30" t="s">
        <v>361</v>
      </c>
      <c r="GI122" s="30" t="s">
        <v>361</v>
      </c>
      <c r="GJ122" s="16"/>
      <c r="GK122" s="29" t="s">
        <v>361</v>
      </c>
      <c r="GL122" s="29" t="s">
        <v>361</v>
      </c>
      <c r="GM122" s="29" t="s">
        <v>361</v>
      </c>
      <c r="GN122" s="29" t="s">
        <v>361</v>
      </c>
      <c r="GO122" s="29">
        <v>5.6000000000000001E-2</v>
      </c>
      <c r="GP122" s="29">
        <v>5.0999999999999997E-2</v>
      </c>
      <c r="GQ122" s="30" t="s">
        <v>361</v>
      </c>
      <c r="GR122" s="30" t="s">
        <v>361</v>
      </c>
      <c r="GS122" s="29" t="s">
        <v>361</v>
      </c>
      <c r="GT122" s="30" t="s">
        <v>361</v>
      </c>
      <c r="GU122" s="29" t="s">
        <v>361</v>
      </c>
      <c r="GV122" s="29" t="s">
        <v>361</v>
      </c>
      <c r="GW122" s="29" t="s">
        <v>361</v>
      </c>
    </row>
    <row r="123" spans="1:205" x14ac:dyDescent="0.25">
      <c r="A123" t="s">
        <v>205</v>
      </c>
      <c r="B123" s="29">
        <v>19.190000000000001</v>
      </c>
      <c r="C123" s="29">
        <v>11.03</v>
      </c>
      <c r="D123" s="29">
        <v>10.82</v>
      </c>
      <c r="E123" s="29">
        <v>10.039999999999999</v>
      </c>
      <c r="F123" s="29">
        <v>15.09</v>
      </c>
      <c r="G123" s="29">
        <v>2.1</v>
      </c>
      <c r="H123" s="29">
        <v>1.4</v>
      </c>
      <c r="I123" s="29">
        <v>0.86</v>
      </c>
      <c r="J123" s="29">
        <v>0.91</v>
      </c>
      <c r="K123" s="29">
        <v>0.9</v>
      </c>
      <c r="L123" s="29">
        <v>1.33</v>
      </c>
      <c r="M123" s="29">
        <v>0.71299999999999997</v>
      </c>
      <c r="N123" s="29">
        <v>0.6</v>
      </c>
      <c r="O123" s="29">
        <v>1.39</v>
      </c>
      <c r="P123" s="29">
        <v>1.01</v>
      </c>
      <c r="Q123" s="29">
        <v>3.08</v>
      </c>
      <c r="R123" s="29">
        <v>1.29</v>
      </c>
      <c r="S123" s="29">
        <v>0.84</v>
      </c>
      <c r="T123" s="29">
        <v>2.9</v>
      </c>
      <c r="U123" s="29">
        <v>0.63700000000000001</v>
      </c>
      <c r="V123" s="16"/>
      <c r="W123" s="29">
        <v>31.8</v>
      </c>
      <c r="X123" s="29">
        <v>30.7</v>
      </c>
      <c r="Y123" s="29">
        <v>28.4</v>
      </c>
      <c r="Z123" s="29">
        <v>3.15</v>
      </c>
      <c r="AA123" s="29">
        <v>2.66</v>
      </c>
      <c r="AB123" s="29">
        <v>2.29</v>
      </c>
      <c r="AC123" s="29">
        <v>2.2999999999999998</v>
      </c>
      <c r="AD123" s="29">
        <v>2.2599999999999998</v>
      </c>
      <c r="AE123" s="29">
        <v>3.63</v>
      </c>
      <c r="AF123" s="29">
        <v>3.16</v>
      </c>
      <c r="AG123" s="29">
        <v>3.31</v>
      </c>
      <c r="AH123" s="29">
        <v>2.2599999999999998</v>
      </c>
      <c r="AI123" s="29">
        <v>3.77</v>
      </c>
      <c r="AJ123" s="29">
        <v>2.5299999999999998</v>
      </c>
      <c r="AK123" s="29">
        <v>3.29</v>
      </c>
      <c r="AL123" s="29">
        <v>3.27</v>
      </c>
      <c r="AM123" s="29">
        <v>2.5</v>
      </c>
      <c r="AN123" s="29">
        <v>2.48</v>
      </c>
      <c r="AO123" s="29">
        <v>2.35</v>
      </c>
      <c r="AP123" s="29">
        <v>2.73</v>
      </c>
      <c r="AQ123" s="29">
        <v>2.85</v>
      </c>
      <c r="AS123" s="29">
        <v>27.5</v>
      </c>
      <c r="AT123" s="29">
        <v>26.3</v>
      </c>
      <c r="AU123" s="29">
        <v>29.1</v>
      </c>
      <c r="AV123" s="29">
        <v>25.57</v>
      </c>
      <c r="AW123" s="29">
        <v>19</v>
      </c>
      <c r="AX123" s="29">
        <v>24.3</v>
      </c>
      <c r="AY123" s="29">
        <v>3.36</v>
      </c>
      <c r="AZ123" s="29">
        <v>1.95</v>
      </c>
      <c r="BA123" s="29">
        <v>2.75</v>
      </c>
      <c r="BB123" s="29">
        <v>1.81</v>
      </c>
      <c r="BC123" s="29">
        <v>2.73</v>
      </c>
      <c r="BD123" s="29">
        <v>2.72</v>
      </c>
      <c r="BE123" s="29">
        <v>2.59</v>
      </c>
      <c r="BF123" s="29">
        <v>2.92</v>
      </c>
      <c r="BG123" s="29">
        <v>2.78</v>
      </c>
      <c r="BH123" s="29">
        <v>2.56</v>
      </c>
      <c r="BI123" s="29">
        <v>3.3</v>
      </c>
      <c r="BJ123" s="29">
        <v>2.56</v>
      </c>
      <c r="BK123" s="29">
        <v>2.02</v>
      </c>
      <c r="BL123" s="29">
        <v>2.02</v>
      </c>
      <c r="BM123" s="29">
        <v>2.77</v>
      </c>
      <c r="BN123" s="29">
        <v>2.2000000000000002</v>
      </c>
      <c r="BO123" s="29">
        <v>2.48</v>
      </c>
      <c r="BQ123" s="29">
        <v>54</v>
      </c>
      <c r="BR123" s="29">
        <v>43.3</v>
      </c>
      <c r="BS123" s="29">
        <v>45.6</v>
      </c>
      <c r="BT123" s="29">
        <v>51.1</v>
      </c>
      <c r="BU123" s="29">
        <v>52.7</v>
      </c>
      <c r="BV123" s="29">
        <v>3.53</v>
      </c>
      <c r="BW123" s="29">
        <v>1.1000000000000001</v>
      </c>
      <c r="BX123" s="29">
        <v>2.02</v>
      </c>
      <c r="BY123" s="29">
        <v>1.87</v>
      </c>
      <c r="BZ123" s="29">
        <v>1.1000000000000001</v>
      </c>
      <c r="CA123" s="29">
        <v>4.83</v>
      </c>
      <c r="CB123" s="29">
        <v>5.86</v>
      </c>
      <c r="CC123" s="29">
        <v>1.4</v>
      </c>
      <c r="CD123" s="29">
        <v>1.98</v>
      </c>
      <c r="CE123" s="29">
        <v>1.78</v>
      </c>
      <c r="CF123" s="29">
        <v>4.4000000000000004</v>
      </c>
      <c r="CG123" s="29">
        <v>2.91</v>
      </c>
      <c r="CH123" s="29">
        <v>1.21</v>
      </c>
      <c r="CI123" s="29">
        <v>3.3</v>
      </c>
      <c r="CJ123" s="29">
        <v>1.19</v>
      </c>
      <c r="CK123" s="29">
        <v>1.23</v>
      </c>
      <c r="CM123" s="42">
        <v>5.59</v>
      </c>
      <c r="CN123" s="42">
        <v>5.28</v>
      </c>
      <c r="CO123" s="42">
        <v>16.2</v>
      </c>
      <c r="CP123" s="42">
        <v>37</v>
      </c>
      <c r="CQ123" s="42">
        <v>45.4</v>
      </c>
      <c r="CR123" s="42">
        <v>42.2</v>
      </c>
      <c r="CS123" s="42">
        <v>33.1</v>
      </c>
      <c r="CT123" s="42">
        <v>40.4</v>
      </c>
      <c r="CU123" s="42">
        <v>41.2</v>
      </c>
      <c r="CV123" s="42">
        <v>39.299999999999997</v>
      </c>
      <c r="CW123" s="42">
        <v>44.2</v>
      </c>
      <c r="CX123" s="42">
        <v>23.08</v>
      </c>
      <c r="CY123" s="42">
        <v>35.5</v>
      </c>
      <c r="CZ123" s="42">
        <v>37.700000000000003</v>
      </c>
      <c r="DA123" s="42">
        <v>2.85</v>
      </c>
      <c r="DB123" s="42">
        <v>3.25</v>
      </c>
      <c r="DC123" s="42">
        <v>3.63</v>
      </c>
      <c r="DD123" s="42">
        <v>2.89</v>
      </c>
      <c r="DE123" s="42">
        <v>3.25</v>
      </c>
      <c r="DF123" s="42">
        <v>2.33</v>
      </c>
      <c r="DG123" s="42">
        <v>3.64</v>
      </c>
      <c r="DH123" s="42">
        <v>3.29</v>
      </c>
      <c r="DI123" s="42">
        <v>3.75</v>
      </c>
      <c r="DJ123" s="42">
        <v>3.09</v>
      </c>
      <c r="DK123" s="42">
        <v>3.52</v>
      </c>
      <c r="DL123" s="42">
        <v>3.9</v>
      </c>
      <c r="DM123" s="42">
        <v>3.71</v>
      </c>
      <c r="DN123" s="42">
        <v>3.75</v>
      </c>
      <c r="DO123" s="42">
        <v>3.77</v>
      </c>
      <c r="DP123" s="42">
        <v>3.63</v>
      </c>
      <c r="DQ123" s="42">
        <v>3.09</v>
      </c>
      <c r="DR123" s="42">
        <v>3.12</v>
      </c>
      <c r="DS123" s="16"/>
      <c r="DT123" s="29">
        <v>1.71</v>
      </c>
      <c r="DU123" s="29">
        <v>1.3</v>
      </c>
      <c r="DV123" s="29">
        <v>1.73</v>
      </c>
      <c r="DW123" s="29">
        <v>1.75</v>
      </c>
      <c r="DX123" s="29">
        <v>1.75</v>
      </c>
      <c r="DY123" s="29">
        <v>1.61</v>
      </c>
      <c r="DZ123" s="29">
        <v>1.62</v>
      </c>
      <c r="EA123" s="29">
        <v>1.57</v>
      </c>
      <c r="EB123" s="29">
        <v>1.28</v>
      </c>
      <c r="EC123" s="29">
        <v>1.77</v>
      </c>
      <c r="ED123" s="29">
        <v>1.7</v>
      </c>
      <c r="EE123" s="29">
        <v>1.73</v>
      </c>
      <c r="EF123" s="29">
        <v>0.93</v>
      </c>
      <c r="EG123" s="16"/>
      <c r="EH123" s="29">
        <v>0.46</v>
      </c>
      <c r="EI123" s="29">
        <v>0.52300000000000002</v>
      </c>
      <c r="EJ123" s="29">
        <v>0.48799999999999999</v>
      </c>
      <c r="EK123" s="29">
        <v>0.38800000000000001</v>
      </c>
      <c r="EL123" s="29">
        <v>0.54</v>
      </c>
      <c r="EM123" s="29">
        <v>0.48499999999999999</v>
      </c>
      <c r="EN123" s="29">
        <v>0.56299999999999994</v>
      </c>
      <c r="EO123" s="29">
        <v>0.46800000000000003</v>
      </c>
      <c r="EP123" s="29">
        <v>0.55400000000000005</v>
      </c>
      <c r="EQ123" s="29">
        <v>0.73</v>
      </c>
      <c r="ER123" s="29">
        <v>0.45400000000000001</v>
      </c>
      <c r="ES123" s="29">
        <v>0.40799999999999997</v>
      </c>
      <c r="ET123" s="29">
        <v>0.6</v>
      </c>
      <c r="EU123" s="29">
        <v>0.59</v>
      </c>
      <c r="EV123" s="29">
        <v>0.44500000000000001</v>
      </c>
      <c r="EW123" s="29">
        <v>0.46600000000000003</v>
      </c>
      <c r="EX123" s="29">
        <v>0.40899999999999997</v>
      </c>
      <c r="EY123" s="29">
        <v>0.438</v>
      </c>
      <c r="EZ123" s="29">
        <v>0.45800000000000002</v>
      </c>
      <c r="FA123" s="16"/>
      <c r="FB123" s="29">
        <v>0.71099999999999997</v>
      </c>
      <c r="FC123" s="29">
        <v>2.37</v>
      </c>
      <c r="FD123" s="29">
        <v>2.0099999999999998</v>
      </c>
      <c r="FE123" s="29">
        <v>1.72</v>
      </c>
      <c r="FF123" s="29">
        <v>0.99</v>
      </c>
      <c r="FG123" s="29">
        <v>0.78</v>
      </c>
      <c r="FI123" s="30" t="s">
        <v>361</v>
      </c>
      <c r="FJ123" s="29">
        <v>0.13</v>
      </c>
      <c r="FK123" s="30" t="s">
        <v>361</v>
      </c>
      <c r="FL123" s="29">
        <v>0.2</v>
      </c>
      <c r="FM123" s="30" t="s">
        <v>361</v>
      </c>
      <c r="FN123" s="30" t="s">
        <v>361</v>
      </c>
      <c r="FO123" s="30" t="s">
        <v>361</v>
      </c>
      <c r="FP123" s="30" t="s">
        <v>361</v>
      </c>
      <c r="FQ123" s="30" t="s">
        <v>361</v>
      </c>
      <c r="FR123" s="30" t="s">
        <v>361</v>
      </c>
      <c r="FS123" s="30" t="s">
        <v>361</v>
      </c>
      <c r="FT123" s="30" t="s">
        <v>361</v>
      </c>
      <c r="FU123" s="30" t="s">
        <v>361</v>
      </c>
      <c r="FV123" s="30" t="s">
        <v>361</v>
      </c>
      <c r="FW123" s="30" t="s">
        <v>361</v>
      </c>
      <c r="FX123" s="30" t="s">
        <v>361</v>
      </c>
      <c r="FY123" s="30" t="s">
        <v>361</v>
      </c>
      <c r="FZ123" s="30" t="s">
        <v>361</v>
      </c>
      <c r="GA123" s="30" t="s">
        <v>361</v>
      </c>
      <c r="GB123" s="30" t="s">
        <v>361</v>
      </c>
      <c r="GC123" s="30" t="s">
        <v>361</v>
      </c>
      <c r="GD123" s="30" t="s">
        <v>361</v>
      </c>
      <c r="GE123" s="30" t="s">
        <v>361</v>
      </c>
      <c r="GF123" s="30" t="s">
        <v>361</v>
      </c>
      <c r="GG123" s="30" t="s">
        <v>361</v>
      </c>
      <c r="GH123" s="30" t="s">
        <v>361</v>
      </c>
      <c r="GI123" s="30" t="s">
        <v>361</v>
      </c>
      <c r="GJ123" s="16"/>
      <c r="GK123" s="29" t="s">
        <v>361</v>
      </c>
      <c r="GL123" s="29" t="s">
        <v>361</v>
      </c>
      <c r="GM123" s="29" t="s">
        <v>361</v>
      </c>
      <c r="GN123" s="29" t="s">
        <v>361</v>
      </c>
      <c r="GO123" s="29" t="s">
        <v>361</v>
      </c>
      <c r="GP123" s="29">
        <v>0.11600000000000001</v>
      </c>
      <c r="GQ123" s="29" t="s">
        <v>361</v>
      </c>
      <c r="GR123" s="29" t="s">
        <v>361</v>
      </c>
      <c r="GS123" s="29" t="s">
        <v>361</v>
      </c>
      <c r="GT123" s="29" t="s">
        <v>361</v>
      </c>
      <c r="GU123" s="29" t="s">
        <v>361</v>
      </c>
      <c r="GV123" s="29" t="s">
        <v>361</v>
      </c>
      <c r="GW123" s="29" t="s">
        <v>361</v>
      </c>
    </row>
    <row r="124" spans="1:205" x14ac:dyDescent="0.25">
      <c r="A124" t="s">
        <v>206</v>
      </c>
      <c r="B124" s="29">
        <v>0.88</v>
      </c>
      <c r="C124" s="29">
        <v>0.45</v>
      </c>
      <c r="D124" s="29">
        <v>0.62</v>
      </c>
      <c r="E124" s="29">
        <v>0.53</v>
      </c>
      <c r="F124" s="29">
        <v>0.73</v>
      </c>
      <c r="G124" s="29">
        <v>0.22</v>
      </c>
      <c r="H124" s="29">
        <v>0.15</v>
      </c>
      <c r="I124" s="29">
        <v>0.12</v>
      </c>
      <c r="J124" s="29">
        <v>0.13</v>
      </c>
      <c r="K124" s="29">
        <v>0.12</v>
      </c>
      <c r="L124" s="29">
        <v>0.12</v>
      </c>
      <c r="M124" s="29">
        <v>8.7999999999999995E-2</v>
      </c>
      <c r="N124" s="29">
        <v>0.16</v>
      </c>
      <c r="O124" s="29">
        <v>0.17</v>
      </c>
      <c r="P124" s="29">
        <v>0.12</v>
      </c>
      <c r="Q124" s="29">
        <v>0.28000000000000003</v>
      </c>
      <c r="R124" s="29">
        <v>0.1</v>
      </c>
      <c r="S124" s="29">
        <v>0.14000000000000001</v>
      </c>
      <c r="T124" s="29">
        <v>0.27</v>
      </c>
      <c r="U124" s="29">
        <v>9.5000000000000001E-2</v>
      </c>
      <c r="V124" s="16"/>
      <c r="W124" s="29">
        <v>1.9</v>
      </c>
      <c r="X124" s="29">
        <v>2</v>
      </c>
      <c r="Y124" s="29">
        <v>1.3</v>
      </c>
      <c r="Z124" s="29">
        <v>0.25</v>
      </c>
      <c r="AA124" s="29">
        <v>0.25</v>
      </c>
      <c r="AB124" s="29">
        <v>0.16</v>
      </c>
      <c r="AC124" s="29">
        <v>0.16</v>
      </c>
      <c r="AD124" s="29">
        <v>0.2</v>
      </c>
      <c r="AE124" s="29">
        <v>0.34</v>
      </c>
      <c r="AF124" s="29">
        <v>0.27</v>
      </c>
      <c r="AG124" s="29">
        <v>0.27</v>
      </c>
      <c r="AH124" s="29">
        <v>0.27</v>
      </c>
      <c r="AI124" s="29">
        <v>0.24</v>
      </c>
      <c r="AJ124" s="29">
        <v>0.19</v>
      </c>
      <c r="AK124" s="29">
        <v>0.17</v>
      </c>
      <c r="AL124" s="29">
        <v>0.24</v>
      </c>
      <c r="AM124" s="29">
        <v>0.21</v>
      </c>
      <c r="AN124" s="29">
        <v>0.21</v>
      </c>
      <c r="AO124" s="29">
        <v>0.18</v>
      </c>
      <c r="AP124" s="29">
        <v>0.25</v>
      </c>
      <c r="AQ124" s="29">
        <v>0.2</v>
      </c>
      <c r="AS124" s="29">
        <v>2.4</v>
      </c>
      <c r="AT124" s="29">
        <v>1.5</v>
      </c>
      <c r="AU124" s="29">
        <v>1.5</v>
      </c>
      <c r="AV124" s="29">
        <v>0.86</v>
      </c>
      <c r="AW124" s="29">
        <v>1.1000000000000001</v>
      </c>
      <c r="AX124" s="29">
        <v>1.9</v>
      </c>
      <c r="AY124" s="29">
        <v>0.21</v>
      </c>
      <c r="AZ124" s="29">
        <v>0.18</v>
      </c>
      <c r="BA124" s="29">
        <v>0.16</v>
      </c>
      <c r="BB124" s="29">
        <v>0.28999999999999998</v>
      </c>
      <c r="BC124" s="29">
        <v>0.17</v>
      </c>
      <c r="BD124" s="29">
        <v>0.27</v>
      </c>
      <c r="BE124" s="29">
        <v>0.22</v>
      </c>
      <c r="BF124" s="29">
        <v>0.22</v>
      </c>
      <c r="BG124" s="29">
        <v>0.23</v>
      </c>
      <c r="BH124" s="29">
        <v>0.19</v>
      </c>
      <c r="BI124" s="29">
        <v>0.23</v>
      </c>
      <c r="BJ124" s="29">
        <v>0.19</v>
      </c>
      <c r="BK124" s="29">
        <v>0.22</v>
      </c>
      <c r="BL124" s="29">
        <v>0.21</v>
      </c>
      <c r="BM124" s="29">
        <v>0.4</v>
      </c>
      <c r="BN124" s="29">
        <v>0.25</v>
      </c>
      <c r="BO124" s="29">
        <v>0.24</v>
      </c>
      <c r="BQ124" s="29">
        <v>2.5</v>
      </c>
      <c r="BR124" s="29">
        <v>2.4</v>
      </c>
      <c r="BS124" s="29">
        <v>2.2000000000000002</v>
      </c>
      <c r="BT124" s="29">
        <v>3.4</v>
      </c>
      <c r="BU124" s="29">
        <v>3.4</v>
      </c>
      <c r="BV124" s="29">
        <v>0.25</v>
      </c>
      <c r="BW124" s="29">
        <v>0.11</v>
      </c>
      <c r="BX124" s="29">
        <v>0.19</v>
      </c>
      <c r="BY124" s="29">
        <v>0.18</v>
      </c>
      <c r="BZ124" s="29">
        <v>0.11</v>
      </c>
      <c r="CA124" s="29">
        <v>0.26</v>
      </c>
      <c r="CB124" s="29">
        <v>0.35</v>
      </c>
      <c r="CC124" s="29">
        <v>0.16</v>
      </c>
      <c r="CD124" s="29">
        <v>0.2</v>
      </c>
      <c r="CE124" s="29">
        <v>0.22</v>
      </c>
      <c r="CF124" s="29">
        <v>0.33</v>
      </c>
      <c r="CG124" s="29">
        <v>0.2</v>
      </c>
      <c r="CH124" s="29">
        <v>0.14000000000000001</v>
      </c>
      <c r="CI124" s="29">
        <v>0.24</v>
      </c>
      <c r="CJ124" s="29">
        <v>0.11</v>
      </c>
      <c r="CK124" s="29">
        <v>0.17</v>
      </c>
      <c r="CM124" s="42">
        <v>0.33</v>
      </c>
      <c r="CN124" s="42">
        <v>0.35</v>
      </c>
      <c r="CO124" s="42">
        <v>1.1000000000000001</v>
      </c>
      <c r="CP124" s="42">
        <v>2.2000000000000002</v>
      </c>
      <c r="CQ124" s="42">
        <v>2.5</v>
      </c>
      <c r="CR124" s="42">
        <v>2.2000000000000002</v>
      </c>
      <c r="CS124" s="42">
        <v>3.2</v>
      </c>
      <c r="CT124" s="42">
        <v>2.2999999999999998</v>
      </c>
      <c r="CU124" s="42">
        <v>3.9</v>
      </c>
      <c r="CV124" s="42">
        <v>2.8</v>
      </c>
      <c r="CW124" s="42">
        <v>3.5</v>
      </c>
      <c r="CX124" s="42">
        <v>0.87</v>
      </c>
      <c r="CY124" s="42">
        <v>1.5</v>
      </c>
      <c r="CZ124" s="42">
        <v>2.4</v>
      </c>
      <c r="DA124" s="42">
        <v>0.2</v>
      </c>
      <c r="DB124" s="42">
        <v>0.26</v>
      </c>
      <c r="DC124" s="42">
        <v>0.24</v>
      </c>
      <c r="DD124" s="42">
        <v>0.36</v>
      </c>
      <c r="DE124" s="42">
        <v>0.28000000000000003</v>
      </c>
      <c r="DF124" s="42">
        <v>0.2</v>
      </c>
      <c r="DG124" s="42">
        <v>0.33</v>
      </c>
      <c r="DH124" s="42">
        <v>0.3</v>
      </c>
      <c r="DI124" s="42">
        <v>0.27</v>
      </c>
      <c r="DJ124" s="42">
        <v>0.19</v>
      </c>
      <c r="DK124" s="42">
        <v>0.3</v>
      </c>
      <c r="DL124" s="42">
        <v>0.61</v>
      </c>
      <c r="DM124" s="42">
        <v>0.31</v>
      </c>
      <c r="DN124" s="42">
        <v>0.31</v>
      </c>
      <c r="DO124" s="42">
        <v>0.23</v>
      </c>
      <c r="DP124" s="42">
        <v>0.21</v>
      </c>
      <c r="DQ124" s="42">
        <v>0.31</v>
      </c>
      <c r="DR124" s="42">
        <v>0.24</v>
      </c>
      <c r="DS124" s="16"/>
      <c r="DT124" s="29">
        <v>0.17</v>
      </c>
      <c r="DU124" s="29">
        <v>0.19</v>
      </c>
      <c r="DV124" s="29">
        <v>0.16</v>
      </c>
      <c r="DW124" s="29">
        <v>0.16</v>
      </c>
      <c r="DX124" s="29">
        <v>0.2</v>
      </c>
      <c r="DY124" s="29">
        <v>0.19</v>
      </c>
      <c r="DZ124" s="29">
        <v>0.19</v>
      </c>
      <c r="EA124" s="29">
        <v>0.15</v>
      </c>
      <c r="EB124" s="29">
        <v>0.13</v>
      </c>
      <c r="EC124" s="29">
        <v>0.17</v>
      </c>
      <c r="ED124" s="29">
        <v>0.18</v>
      </c>
      <c r="EE124" s="29">
        <v>0.16</v>
      </c>
      <c r="EF124" s="29">
        <v>0.14000000000000001</v>
      </c>
      <c r="EG124" s="16"/>
      <c r="EH124" s="29">
        <v>7.4999999999999997E-2</v>
      </c>
      <c r="EI124" s="29">
        <v>8.5000000000000006E-2</v>
      </c>
      <c r="EJ124" s="29">
        <v>5.5E-2</v>
      </c>
      <c r="EK124" s="29">
        <v>7.3999999999999996E-2</v>
      </c>
      <c r="EL124" s="29">
        <v>0.1</v>
      </c>
      <c r="EM124" s="29">
        <v>7.5999999999999998E-2</v>
      </c>
      <c r="EN124" s="29">
        <v>8.4000000000000005E-2</v>
      </c>
      <c r="EO124" s="29">
        <v>0.09</v>
      </c>
      <c r="EP124" s="29">
        <v>7.1999999999999995E-2</v>
      </c>
      <c r="EQ124" s="29">
        <v>0.13</v>
      </c>
      <c r="ER124" s="29">
        <v>0.09</v>
      </c>
      <c r="ES124" s="29">
        <v>8.5000000000000006E-2</v>
      </c>
      <c r="ET124" s="29">
        <v>0.11</v>
      </c>
      <c r="EU124" s="29">
        <v>0.11</v>
      </c>
      <c r="EV124" s="29">
        <v>5.8999999999999997E-2</v>
      </c>
      <c r="EW124" s="29">
        <v>9.9000000000000005E-2</v>
      </c>
      <c r="EX124" s="29">
        <v>7.0999999999999994E-2</v>
      </c>
      <c r="EY124" s="29">
        <v>7.9000000000000001E-2</v>
      </c>
      <c r="EZ124" s="29">
        <v>0.08</v>
      </c>
      <c r="FA124" s="16"/>
      <c r="FB124" s="29">
        <v>9.2999999999999999E-2</v>
      </c>
      <c r="FC124" s="29">
        <v>0.22</v>
      </c>
      <c r="FD124" s="29">
        <v>0.15</v>
      </c>
      <c r="FE124" s="29">
        <v>0.13</v>
      </c>
      <c r="FF124" s="29">
        <v>0.12</v>
      </c>
      <c r="FG124" s="29">
        <v>0.1</v>
      </c>
      <c r="FI124" s="30" t="s">
        <v>361</v>
      </c>
      <c r="FJ124" s="29">
        <v>3.7999999999999999E-2</v>
      </c>
      <c r="FK124" s="30" t="s">
        <v>361</v>
      </c>
      <c r="FL124" s="29">
        <v>4.5999999999999999E-2</v>
      </c>
      <c r="FM124" s="30" t="s">
        <v>361</v>
      </c>
      <c r="FN124" s="30" t="s">
        <v>361</v>
      </c>
      <c r="FO124" s="30" t="s">
        <v>361</v>
      </c>
      <c r="FP124" s="30" t="s">
        <v>361</v>
      </c>
      <c r="FQ124" s="30" t="s">
        <v>361</v>
      </c>
      <c r="FR124" s="30" t="s">
        <v>361</v>
      </c>
      <c r="FS124" s="30" t="s">
        <v>361</v>
      </c>
      <c r="FT124" s="30" t="s">
        <v>361</v>
      </c>
      <c r="FU124" s="30" t="s">
        <v>361</v>
      </c>
      <c r="FV124" s="30" t="s">
        <v>361</v>
      </c>
      <c r="FW124" s="30" t="s">
        <v>361</v>
      </c>
      <c r="FX124" s="30" t="s">
        <v>361</v>
      </c>
      <c r="FY124" s="30" t="s">
        <v>361</v>
      </c>
      <c r="FZ124" s="30" t="s">
        <v>361</v>
      </c>
      <c r="GA124" s="30" t="s">
        <v>361</v>
      </c>
      <c r="GB124" s="30" t="s">
        <v>361</v>
      </c>
      <c r="GC124" s="30" t="s">
        <v>361</v>
      </c>
      <c r="GD124" s="30" t="s">
        <v>361</v>
      </c>
      <c r="GE124" s="30" t="s">
        <v>361</v>
      </c>
      <c r="GF124" s="30" t="s">
        <v>361</v>
      </c>
      <c r="GG124" s="30" t="s">
        <v>361</v>
      </c>
      <c r="GH124" s="30" t="s">
        <v>361</v>
      </c>
      <c r="GI124" s="30" t="s">
        <v>361</v>
      </c>
      <c r="GJ124" s="16"/>
      <c r="GK124" s="29" t="s">
        <v>361</v>
      </c>
      <c r="GL124" s="29" t="s">
        <v>361</v>
      </c>
      <c r="GM124" s="29" t="s">
        <v>361</v>
      </c>
      <c r="GN124" s="29" t="s">
        <v>361</v>
      </c>
      <c r="GO124" s="29" t="s">
        <v>361</v>
      </c>
      <c r="GP124" s="29">
        <v>3.5000000000000003E-2</v>
      </c>
      <c r="GQ124" s="29" t="s">
        <v>361</v>
      </c>
      <c r="GR124" s="29" t="s">
        <v>361</v>
      </c>
      <c r="GS124" s="29" t="s">
        <v>361</v>
      </c>
      <c r="GT124" s="29" t="s">
        <v>361</v>
      </c>
      <c r="GU124" s="29" t="s">
        <v>361</v>
      </c>
      <c r="GV124" s="29" t="s">
        <v>361</v>
      </c>
      <c r="GW124" s="29" t="s">
        <v>361</v>
      </c>
    </row>
    <row r="125" spans="1:205" x14ac:dyDescent="0.25">
      <c r="A125" t="s">
        <v>207</v>
      </c>
      <c r="B125" s="29">
        <v>0.83299999999999996</v>
      </c>
      <c r="C125" s="29">
        <v>0.78200000000000003</v>
      </c>
      <c r="D125" s="29">
        <v>0.81699999999999995</v>
      </c>
      <c r="E125" s="29">
        <v>0.78300000000000003</v>
      </c>
      <c r="F125" s="29">
        <v>0.82</v>
      </c>
      <c r="G125" s="29">
        <v>3.35</v>
      </c>
      <c r="H125" s="29">
        <v>3.46</v>
      </c>
      <c r="I125" s="29">
        <v>3.65</v>
      </c>
      <c r="J125" s="29">
        <v>3.32</v>
      </c>
      <c r="K125" s="29">
        <v>3.39</v>
      </c>
      <c r="L125" s="29">
        <v>3.58</v>
      </c>
      <c r="M125" s="29">
        <v>3.6</v>
      </c>
      <c r="N125" s="29">
        <v>3.39</v>
      </c>
      <c r="O125" s="29">
        <v>3.6</v>
      </c>
      <c r="P125" s="29">
        <v>3.55</v>
      </c>
      <c r="Q125" s="29">
        <v>3.27</v>
      </c>
      <c r="R125" s="29">
        <v>3.31</v>
      </c>
      <c r="S125" s="29">
        <v>3.18</v>
      </c>
      <c r="T125" s="29">
        <v>3.31</v>
      </c>
      <c r="U125" s="29">
        <v>3.58</v>
      </c>
      <c r="V125" s="16"/>
      <c r="W125" s="29">
        <v>0.28000000000000003</v>
      </c>
      <c r="X125" s="29">
        <v>0.26400000000000001</v>
      </c>
      <c r="Y125" s="29">
        <v>0.26700000000000002</v>
      </c>
      <c r="Z125" s="29">
        <v>1.69</v>
      </c>
      <c r="AA125" s="29">
        <v>1.649</v>
      </c>
      <c r="AB125" s="29">
        <v>1.6910000000000001</v>
      </c>
      <c r="AC125" s="29">
        <v>1.68</v>
      </c>
      <c r="AD125" s="29">
        <v>1.66</v>
      </c>
      <c r="AE125" s="29">
        <v>1.63</v>
      </c>
      <c r="AF125" s="29">
        <v>1.73</v>
      </c>
      <c r="AG125" s="29">
        <v>1.77</v>
      </c>
      <c r="AH125" s="29">
        <v>1.77</v>
      </c>
      <c r="AI125" s="29">
        <v>1.75</v>
      </c>
      <c r="AJ125" s="29">
        <v>1.71</v>
      </c>
      <c r="AK125" s="29">
        <v>1.7</v>
      </c>
      <c r="AL125" s="29">
        <v>1.79</v>
      </c>
      <c r="AM125" s="29">
        <v>1.631</v>
      </c>
      <c r="AN125" s="29">
        <v>1.64</v>
      </c>
      <c r="AO125" s="29">
        <v>1.71</v>
      </c>
      <c r="AP125" s="29">
        <v>1.66</v>
      </c>
      <c r="AQ125" s="29">
        <v>1.69</v>
      </c>
      <c r="AS125" s="29">
        <v>0.57999999999999996</v>
      </c>
      <c r="AT125" s="29">
        <v>0.505</v>
      </c>
      <c r="AU125" s="29">
        <v>0.54800000000000004</v>
      </c>
      <c r="AV125" s="29">
        <v>0.51100000000000001</v>
      </c>
      <c r="AW125" s="29">
        <v>0.53</v>
      </c>
      <c r="AX125" s="29">
        <v>0.5</v>
      </c>
      <c r="AY125" s="29">
        <v>2.68</v>
      </c>
      <c r="AZ125" s="29">
        <v>3</v>
      </c>
      <c r="BA125" s="29">
        <v>2.65</v>
      </c>
      <c r="BB125" s="29">
        <v>3.04</v>
      </c>
      <c r="BC125" s="29">
        <v>2.91</v>
      </c>
      <c r="BD125" s="29">
        <v>2.33</v>
      </c>
      <c r="BE125" s="29">
        <v>2.76</v>
      </c>
      <c r="BF125" s="29">
        <v>2.85</v>
      </c>
      <c r="BG125" s="29">
        <v>2.9</v>
      </c>
      <c r="BH125" s="29">
        <v>2.67</v>
      </c>
      <c r="BI125" s="29">
        <v>2.8</v>
      </c>
      <c r="BJ125" s="29">
        <v>2.77</v>
      </c>
      <c r="BK125" s="29">
        <v>2.72</v>
      </c>
      <c r="BL125" s="29">
        <v>2.93</v>
      </c>
      <c r="BM125" s="29">
        <v>2.59</v>
      </c>
      <c r="BN125" s="29">
        <v>3</v>
      </c>
      <c r="BO125" s="29">
        <v>2.75</v>
      </c>
      <c r="BQ125" s="29">
        <v>0.99</v>
      </c>
      <c r="BR125" s="29">
        <v>1.0900000000000001</v>
      </c>
      <c r="BS125" s="29">
        <v>0.98</v>
      </c>
      <c r="BT125" s="29">
        <v>1.0940000000000001</v>
      </c>
      <c r="BU125" s="29">
        <v>0.98</v>
      </c>
      <c r="BV125" s="29">
        <v>4.78</v>
      </c>
      <c r="BW125" s="29">
        <v>5.3</v>
      </c>
      <c r="BX125" s="29">
        <v>2.14</v>
      </c>
      <c r="BY125" s="29">
        <v>4.42</v>
      </c>
      <c r="BZ125" s="29">
        <v>5.5</v>
      </c>
      <c r="CA125" s="29">
        <v>4.74</v>
      </c>
      <c r="CB125" s="29">
        <v>4.74</v>
      </c>
      <c r="CC125" s="29">
        <v>5.58</v>
      </c>
      <c r="CD125" s="29">
        <v>3.88</v>
      </c>
      <c r="CE125" s="29">
        <v>0.85</v>
      </c>
      <c r="CF125" s="29">
        <v>4.8099999999999996</v>
      </c>
      <c r="CG125" s="29">
        <v>5.25</v>
      </c>
      <c r="CH125" s="29">
        <v>5.14</v>
      </c>
      <c r="CI125" s="29">
        <v>4.76</v>
      </c>
      <c r="CJ125" s="29">
        <v>4.1399999999999997</v>
      </c>
      <c r="CK125" s="29">
        <v>2.21</v>
      </c>
      <c r="CM125" s="42">
        <v>0.49299999999999999</v>
      </c>
      <c r="CN125" s="42">
        <v>0.53300000000000003</v>
      </c>
      <c r="CO125" s="42">
        <v>0.6</v>
      </c>
      <c r="CP125" s="42">
        <v>0.54400000000000004</v>
      </c>
      <c r="CQ125" s="42">
        <v>0.56799999999999995</v>
      </c>
      <c r="CR125" s="42">
        <v>0.56200000000000006</v>
      </c>
      <c r="CS125" s="42">
        <v>0.56699999999999995</v>
      </c>
      <c r="CT125" s="42">
        <v>0.55700000000000005</v>
      </c>
      <c r="CU125" s="42">
        <v>0.49399999999999999</v>
      </c>
      <c r="CV125" s="42">
        <v>0.67</v>
      </c>
      <c r="CW125" s="42">
        <v>0.71</v>
      </c>
      <c r="CX125" s="42">
        <v>0.61899999999999999</v>
      </c>
      <c r="CY125" s="42">
        <v>0.57799999999999996</v>
      </c>
      <c r="CZ125" s="42">
        <v>0.56599999999999995</v>
      </c>
      <c r="DA125" s="42">
        <v>2.69</v>
      </c>
      <c r="DB125" s="42">
        <v>2.44</v>
      </c>
      <c r="DC125" s="42">
        <v>2.74</v>
      </c>
      <c r="DD125" s="42">
        <v>2.56</v>
      </c>
      <c r="DE125" s="42">
        <v>2.56</v>
      </c>
      <c r="DF125" s="42">
        <v>2.5099999999999998</v>
      </c>
      <c r="DG125" s="42">
        <v>2.79</v>
      </c>
      <c r="DH125" s="42">
        <v>2.65</v>
      </c>
      <c r="DI125" s="42">
        <v>2.64</v>
      </c>
      <c r="DJ125" s="42">
        <v>2.48</v>
      </c>
      <c r="DK125" s="42">
        <v>2.58</v>
      </c>
      <c r="DL125" s="42">
        <v>2.69</v>
      </c>
      <c r="DM125" s="42">
        <v>2.82</v>
      </c>
      <c r="DN125" s="42">
        <v>2.57</v>
      </c>
      <c r="DO125" s="42">
        <v>2.69</v>
      </c>
      <c r="DP125" s="42">
        <v>2.59</v>
      </c>
      <c r="DQ125" s="42">
        <v>2.48</v>
      </c>
      <c r="DR125" s="42">
        <v>2.41</v>
      </c>
      <c r="DS125" s="16"/>
      <c r="DT125" s="29">
        <v>3.21</v>
      </c>
      <c r="DU125" s="29">
        <v>3.3</v>
      </c>
      <c r="DV125" s="29">
        <v>3.17</v>
      </c>
      <c r="DW125" s="29">
        <v>3.38</v>
      </c>
      <c r="DX125" s="29">
        <v>3.36</v>
      </c>
      <c r="DY125" s="29">
        <v>3.33</v>
      </c>
      <c r="DZ125" s="29">
        <v>3.43</v>
      </c>
      <c r="EA125" s="29">
        <v>3.24</v>
      </c>
      <c r="EB125" s="29">
        <v>3.16</v>
      </c>
      <c r="EC125" s="29">
        <v>3.2</v>
      </c>
      <c r="ED125" s="29">
        <v>3.14</v>
      </c>
      <c r="EE125" s="29">
        <v>3.27</v>
      </c>
      <c r="EF125" s="29">
        <v>2.99</v>
      </c>
      <c r="EG125" s="16"/>
      <c r="EH125" s="29">
        <v>3.28</v>
      </c>
      <c r="EI125" s="29">
        <v>3.31</v>
      </c>
      <c r="EJ125" s="29">
        <v>3.42</v>
      </c>
      <c r="EK125" s="29">
        <v>3.43</v>
      </c>
      <c r="EL125" s="29">
        <v>3.48</v>
      </c>
      <c r="EM125" s="29">
        <v>3.32</v>
      </c>
      <c r="EN125" s="29">
        <v>3.37</v>
      </c>
      <c r="EO125" s="29">
        <v>3.36</v>
      </c>
      <c r="EP125" s="29">
        <v>3.37</v>
      </c>
      <c r="EQ125" s="29">
        <v>3.24</v>
      </c>
      <c r="ER125" s="29">
        <v>3.32</v>
      </c>
      <c r="ES125" s="29">
        <v>3.5</v>
      </c>
      <c r="ET125" s="29">
        <v>3.44</v>
      </c>
      <c r="EU125" s="29">
        <v>3.57</v>
      </c>
      <c r="EV125" s="29">
        <v>3.46</v>
      </c>
      <c r="EW125" s="29">
        <v>3.66</v>
      </c>
      <c r="EX125" s="29">
        <v>3.44</v>
      </c>
      <c r="EY125" s="29">
        <v>3.57</v>
      </c>
      <c r="EZ125" s="29">
        <v>3.39</v>
      </c>
      <c r="FA125" s="16"/>
      <c r="FB125" s="29">
        <v>1.74</v>
      </c>
      <c r="FC125" s="29">
        <v>2.54</v>
      </c>
      <c r="FD125" s="29">
        <v>2.63</v>
      </c>
      <c r="FE125" s="29">
        <v>2.6</v>
      </c>
      <c r="FF125" s="29">
        <v>2.4</v>
      </c>
      <c r="FG125" s="29">
        <v>2.2799999999999998</v>
      </c>
      <c r="FI125" s="29">
        <v>1.21</v>
      </c>
      <c r="FJ125" s="29">
        <v>0.51700000000000002</v>
      </c>
      <c r="FK125" s="29">
        <v>0.76</v>
      </c>
      <c r="FL125" s="29">
        <v>0.113</v>
      </c>
      <c r="FM125" s="29">
        <v>0.35799999999999998</v>
      </c>
      <c r="FN125" s="29">
        <v>2.46</v>
      </c>
      <c r="FO125" s="29">
        <v>2.21</v>
      </c>
      <c r="FP125" s="29">
        <v>1.38</v>
      </c>
      <c r="FQ125" s="29">
        <v>1</v>
      </c>
      <c r="FR125" s="29">
        <v>2.25</v>
      </c>
      <c r="FS125" s="29">
        <v>1.49</v>
      </c>
      <c r="FT125" s="29">
        <v>2.16</v>
      </c>
      <c r="FU125" s="29">
        <v>1.87</v>
      </c>
      <c r="FV125" s="29">
        <v>2.13</v>
      </c>
      <c r="FW125" s="29">
        <v>2.19</v>
      </c>
      <c r="FX125" s="29">
        <v>2.13</v>
      </c>
      <c r="FY125" s="29">
        <v>1.81</v>
      </c>
      <c r="FZ125" s="29">
        <v>1.73</v>
      </c>
      <c r="GA125" s="29">
        <v>1.81</v>
      </c>
      <c r="GB125" s="29">
        <v>1.93</v>
      </c>
      <c r="GC125" s="29">
        <v>2.27</v>
      </c>
      <c r="GD125" s="29">
        <v>0.64400000000000002</v>
      </c>
      <c r="GE125" s="29">
        <v>1.18</v>
      </c>
      <c r="GF125" s="29">
        <v>2.54</v>
      </c>
      <c r="GG125" s="29">
        <v>2.13</v>
      </c>
      <c r="GH125" s="29">
        <v>2.61</v>
      </c>
      <c r="GI125" s="29">
        <v>2.6</v>
      </c>
      <c r="GJ125" s="16"/>
      <c r="GK125" s="29">
        <v>2.69</v>
      </c>
      <c r="GL125" s="29">
        <v>4.34</v>
      </c>
      <c r="GM125" s="29">
        <v>2.88</v>
      </c>
      <c r="GN125" s="29">
        <v>3.69</v>
      </c>
      <c r="GO125" s="29">
        <v>3.33</v>
      </c>
      <c r="GP125" s="29">
        <v>2.48</v>
      </c>
      <c r="GQ125" s="29">
        <v>3.95</v>
      </c>
      <c r="GR125" s="29">
        <v>4.09</v>
      </c>
      <c r="GS125" s="29">
        <v>3.46</v>
      </c>
      <c r="GT125" s="29">
        <v>4.16</v>
      </c>
      <c r="GU125" s="29">
        <v>2.56</v>
      </c>
      <c r="GV125" s="29">
        <v>3.27</v>
      </c>
      <c r="GW125" s="29">
        <v>4.0199999999999996</v>
      </c>
    </row>
    <row r="126" spans="1:205" x14ac:dyDescent="0.25">
      <c r="A126" t="s">
        <v>208</v>
      </c>
      <c r="B126" s="29">
        <v>6.8000000000000005E-2</v>
      </c>
      <c r="C126" s="29">
        <v>7.0000000000000007E-2</v>
      </c>
      <c r="D126" s="29">
        <v>9.4E-2</v>
      </c>
      <c r="E126" s="29">
        <v>7.0999999999999994E-2</v>
      </c>
      <c r="F126" s="29">
        <v>0.1</v>
      </c>
      <c r="G126" s="29">
        <v>0.17</v>
      </c>
      <c r="H126" s="29">
        <v>0.19</v>
      </c>
      <c r="I126" s="29">
        <v>0.17</v>
      </c>
      <c r="J126" s="29">
        <v>0.18</v>
      </c>
      <c r="K126" s="29">
        <v>0.18</v>
      </c>
      <c r="L126" s="29">
        <v>0.17</v>
      </c>
      <c r="M126" s="29">
        <v>0.12</v>
      </c>
      <c r="N126" s="29">
        <v>0.39</v>
      </c>
      <c r="O126" s="29">
        <v>0.22</v>
      </c>
      <c r="P126" s="29">
        <v>0.19</v>
      </c>
      <c r="Q126" s="29">
        <v>0.3</v>
      </c>
      <c r="R126" s="29">
        <v>0.16</v>
      </c>
      <c r="S126" s="29">
        <v>0.12</v>
      </c>
      <c r="T126" s="29">
        <v>0.18</v>
      </c>
      <c r="U126" s="29">
        <v>0.2</v>
      </c>
      <c r="V126" s="16"/>
      <c r="W126" s="29">
        <v>4.5999999999999999E-2</v>
      </c>
      <c r="X126" s="29">
        <v>4.3999999999999997E-2</v>
      </c>
      <c r="Y126" s="29">
        <v>4.8000000000000001E-2</v>
      </c>
      <c r="Z126" s="29">
        <v>0.12</v>
      </c>
      <c r="AA126" s="29">
        <v>8.5999999999999993E-2</v>
      </c>
      <c r="AB126" s="29">
        <v>9.1999999999999998E-2</v>
      </c>
      <c r="AC126" s="29">
        <v>0.12</v>
      </c>
      <c r="AD126" s="29">
        <v>0.12</v>
      </c>
      <c r="AE126" s="29">
        <v>0.12</v>
      </c>
      <c r="AF126" s="29">
        <v>0.15</v>
      </c>
      <c r="AG126" s="29">
        <v>0.12</v>
      </c>
      <c r="AH126" s="29">
        <v>0.14000000000000001</v>
      </c>
      <c r="AI126" s="29">
        <v>0.11</v>
      </c>
      <c r="AJ126" s="29">
        <v>0.12</v>
      </c>
      <c r="AK126" s="29">
        <v>0.1</v>
      </c>
      <c r="AL126" s="29">
        <v>0.11</v>
      </c>
      <c r="AM126" s="29">
        <v>8.5999999999999993E-2</v>
      </c>
      <c r="AN126" s="29">
        <v>0.14000000000000001</v>
      </c>
      <c r="AO126" s="29">
        <v>0.18</v>
      </c>
      <c r="AP126" s="29">
        <v>0.15</v>
      </c>
      <c r="AQ126" s="29">
        <v>0.11</v>
      </c>
      <c r="AS126" s="29">
        <v>0.1</v>
      </c>
      <c r="AT126" s="29">
        <v>7.6999999999999999E-2</v>
      </c>
      <c r="AU126" s="29">
        <v>7.5999999999999998E-2</v>
      </c>
      <c r="AV126" s="29">
        <v>5.8000000000000003E-2</v>
      </c>
      <c r="AW126" s="29">
        <v>0.12</v>
      </c>
      <c r="AX126" s="29">
        <v>8.8999999999999996E-2</v>
      </c>
      <c r="AY126" s="29">
        <v>0.18</v>
      </c>
      <c r="AZ126" s="29">
        <v>0.23</v>
      </c>
      <c r="BA126" s="29">
        <v>0.15</v>
      </c>
      <c r="BB126" s="29">
        <v>0.2</v>
      </c>
      <c r="BC126" s="29">
        <v>0.18</v>
      </c>
      <c r="BD126" s="29">
        <v>0.18</v>
      </c>
      <c r="BE126" s="29">
        <v>0.19</v>
      </c>
      <c r="BF126" s="29">
        <v>0.19</v>
      </c>
      <c r="BG126" s="29">
        <v>0.26</v>
      </c>
      <c r="BH126" s="29">
        <v>0.2</v>
      </c>
      <c r="BI126" s="29">
        <v>0.3</v>
      </c>
      <c r="BJ126" s="29">
        <v>0.28999999999999998</v>
      </c>
      <c r="BK126" s="29">
        <v>0.18</v>
      </c>
      <c r="BL126" s="29">
        <v>0.21</v>
      </c>
      <c r="BM126" s="29">
        <v>0.24</v>
      </c>
      <c r="BN126" s="29">
        <v>0.36</v>
      </c>
      <c r="BO126" s="29">
        <v>0.24</v>
      </c>
      <c r="BQ126" s="29">
        <v>8.2000000000000003E-2</v>
      </c>
      <c r="BR126" s="29">
        <v>0.14000000000000001</v>
      </c>
      <c r="BS126" s="29">
        <v>9.8000000000000004E-2</v>
      </c>
      <c r="BT126" s="29">
        <v>9.8000000000000004E-2</v>
      </c>
      <c r="BU126" s="29">
        <v>0.11</v>
      </c>
      <c r="BV126" s="29">
        <v>0.27</v>
      </c>
      <c r="BW126" s="29">
        <v>0.42</v>
      </c>
      <c r="BX126" s="29">
        <v>0.16</v>
      </c>
      <c r="BY126" s="29">
        <v>0.23</v>
      </c>
      <c r="BZ126" s="29">
        <v>0.3</v>
      </c>
      <c r="CA126" s="29">
        <v>0.25</v>
      </c>
      <c r="CB126" s="29">
        <v>0.28999999999999998</v>
      </c>
      <c r="CC126" s="29">
        <v>0.51</v>
      </c>
      <c r="CD126" s="29">
        <v>0.36</v>
      </c>
      <c r="CE126" s="29">
        <v>0.11</v>
      </c>
      <c r="CF126" s="29">
        <v>0.28000000000000003</v>
      </c>
      <c r="CG126" s="29">
        <v>0.27</v>
      </c>
      <c r="CH126" s="29">
        <v>0.35</v>
      </c>
      <c r="CI126" s="29">
        <v>0.34</v>
      </c>
      <c r="CJ126" s="29">
        <v>0.26</v>
      </c>
      <c r="CK126" s="29">
        <v>0.15</v>
      </c>
      <c r="CM126" s="42">
        <v>5.8999999999999997E-2</v>
      </c>
      <c r="CN126" s="42">
        <v>6.4000000000000001E-2</v>
      </c>
      <c r="CO126" s="42">
        <v>0.1</v>
      </c>
      <c r="CP126" s="42">
        <v>6.0999999999999999E-2</v>
      </c>
      <c r="CQ126" s="42">
        <v>6.8000000000000005E-2</v>
      </c>
      <c r="CR126" s="42">
        <v>9.2999999999999999E-2</v>
      </c>
      <c r="CS126" s="42">
        <v>9.7000000000000003E-2</v>
      </c>
      <c r="CT126" s="42">
        <v>9.7000000000000003E-2</v>
      </c>
      <c r="CU126" s="42">
        <v>7.0999999999999994E-2</v>
      </c>
      <c r="CV126" s="42">
        <v>0.11</v>
      </c>
      <c r="CW126" s="42">
        <v>0.13</v>
      </c>
      <c r="CX126" s="42">
        <v>8.4000000000000005E-2</v>
      </c>
      <c r="CY126" s="42">
        <v>0.06</v>
      </c>
      <c r="CZ126" s="42">
        <v>7.0000000000000007E-2</v>
      </c>
      <c r="DA126" s="42">
        <v>0.2</v>
      </c>
      <c r="DB126" s="42">
        <v>0.2</v>
      </c>
      <c r="DC126" s="42">
        <v>0.22</v>
      </c>
      <c r="DD126" s="42">
        <v>0.32</v>
      </c>
      <c r="DE126" s="42">
        <v>0.23</v>
      </c>
      <c r="DF126" s="42">
        <v>0.2</v>
      </c>
      <c r="DG126" s="42">
        <v>0.25</v>
      </c>
      <c r="DH126" s="42">
        <v>0.21</v>
      </c>
      <c r="DI126" s="42">
        <v>0.21</v>
      </c>
      <c r="DJ126" s="42">
        <v>0.17</v>
      </c>
      <c r="DK126" s="42">
        <v>0.26</v>
      </c>
      <c r="DL126" s="42">
        <v>0.33</v>
      </c>
      <c r="DM126" s="42">
        <v>0.32</v>
      </c>
      <c r="DN126" s="42">
        <v>0.21</v>
      </c>
      <c r="DO126" s="42">
        <v>0.23</v>
      </c>
      <c r="DP126" s="42">
        <v>0.18</v>
      </c>
      <c r="DQ126" s="42">
        <v>0.23</v>
      </c>
      <c r="DR126" s="42">
        <v>0.23</v>
      </c>
      <c r="DS126" s="16"/>
      <c r="DT126" s="29">
        <v>0.16</v>
      </c>
      <c r="DU126" s="29">
        <v>0.18</v>
      </c>
      <c r="DV126" s="29">
        <v>0.14000000000000001</v>
      </c>
      <c r="DW126" s="29">
        <v>0.17</v>
      </c>
      <c r="DX126" s="29">
        <v>0.3</v>
      </c>
      <c r="DY126" s="29">
        <v>0.23</v>
      </c>
      <c r="DZ126" s="29">
        <v>0.24</v>
      </c>
      <c r="EA126" s="29">
        <v>0.13</v>
      </c>
      <c r="EB126" s="29">
        <v>0.14000000000000001</v>
      </c>
      <c r="EC126" s="29">
        <v>0.17</v>
      </c>
      <c r="ED126" s="29">
        <v>0.15</v>
      </c>
      <c r="EE126" s="29">
        <v>0.15</v>
      </c>
      <c r="EF126" s="29">
        <v>0.16</v>
      </c>
      <c r="EG126" s="16"/>
      <c r="EH126" s="29">
        <v>0.15</v>
      </c>
      <c r="EI126" s="29">
        <v>0.15</v>
      </c>
      <c r="EJ126" s="29">
        <v>0.18</v>
      </c>
      <c r="EK126" s="29">
        <v>0.16</v>
      </c>
      <c r="EL126" s="29">
        <v>0.16</v>
      </c>
      <c r="EM126" s="29">
        <v>0.19</v>
      </c>
      <c r="EN126" s="29">
        <v>0.15</v>
      </c>
      <c r="EO126" s="29">
        <v>0.17</v>
      </c>
      <c r="EP126" s="29">
        <v>0.15</v>
      </c>
      <c r="EQ126" s="29">
        <v>0.15</v>
      </c>
      <c r="ER126" s="29">
        <v>0.16</v>
      </c>
      <c r="ES126" s="29">
        <v>0.2</v>
      </c>
      <c r="ET126" s="29">
        <v>0.19</v>
      </c>
      <c r="EU126" s="29">
        <v>0.17</v>
      </c>
      <c r="EV126" s="29">
        <v>0.15</v>
      </c>
      <c r="EW126" s="29">
        <v>0.22</v>
      </c>
      <c r="EX126" s="29">
        <v>0.14000000000000001</v>
      </c>
      <c r="EY126" s="29">
        <v>0.18</v>
      </c>
      <c r="EZ126" s="29">
        <v>0.22</v>
      </c>
      <c r="FA126" s="16"/>
      <c r="FB126" s="29">
        <v>0.1</v>
      </c>
      <c r="FC126" s="29">
        <v>0.13</v>
      </c>
      <c r="FD126" s="29">
        <v>0.15</v>
      </c>
      <c r="FE126" s="29">
        <v>0.11</v>
      </c>
      <c r="FF126" s="29">
        <v>0.14000000000000001</v>
      </c>
      <c r="FG126" s="29">
        <v>0.13</v>
      </c>
      <c r="FI126" s="29">
        <v>0.11</v>
      </c>
      <c r="FJ126" s="29">
        <v>5.3999999999999999E-2</v>
      </c>
      <c r="FK126" s="29">
        <v>7.4999999999999997E-2</v>
      </c>
      <c r="FL126" s="29">
        <v>2.1000000000000001E-2</v>
      </c>
      <c r="FM126" s="29">
        <v>4.8000000000000001E-2</v>
      </c>
      <c r="FN126" s="29">
        <v>0.15</v>
      </c>
      <c r="FO126" s="29">
        <v>0.23</v>
      </c>
      <c r="FP126" s="29">
        <v>0.15</v>
      </c>
      <c r="FQ126" s="29">
        <v>0.13</v>
      </c>
      <c r="FR126" s="29">
        <v>0.25</v>
      </c>
      <c r="FS126" s="29">
        <v>0.11</v>
      </c>
      <c r="FT126" s="29">
        <v>0.15</v>
      </c>
      <c r="FU126" s="29">
        <v>0.16</v>
      </c>
      <c r="FV126" s="29">
        <v>0.16</v>
      </c>
      <c r="FW126" s="29">
        <v>0.13</v>
      </c>
      <c r="FX126" s="29">
        <v>0.17</v>
      </c>
      <c r="FY126" s="29">
        <v>0.11</v>
      </c>
      <c r="FZ126" s="29">
        <v>0.15</v>
      </c>
      <c r="GA126" s="29">
        <v>0.14000000000000001</v>
      </c>
      <c r="GB126" s="29">
        <v>0.19</v>
      </c>
      <c r="GC126" s="29">
        <v>0.17</v>
      </c>
      <c r="GD126" s="29">
        <v>5.6000000000000001E-2</v>
      </c>
      <c r="GE126" s="29">
        <v>0.13</v>
      </c>
      <c r="GF126" s="29">
        <v>0.31</v>
      </c>
      <c r="GG126" s="29">
        <v>0.2</v>
      </c>
      <c r="GH126" s="29">
        <v>0.34</v>
      </c>
      <c r="GI126" s="29">
        <v>0.25</v>
      </c>
      <c r="GJ126" s="16"/>
      <c r="GK126" s="29">
        <v>0.16</v>
      </c>
      <c r="GL126" s="29">
        <v>0.22</v>
      </c>
      <c r="GM126" s="29">
        <v>0.18</v>
      </c>
      <c r="GN126" s="29">
        <v>0.15</v>
      </c>
      <c r="GO126" s="29">
        <v>0.17</v>
      </c>
      <c r="GP126" s="29">
        <v>0.12</v>
      </c>
      <c r="GQ126" s="29">
        <v>0.22</v>
      </c>
      <c r="GR126" s="29">
        <v>0.18</v>
      </c>
      <c r="GS126" s="29">
        <v>0.23</v>
      </c>
      <c r="GT126" s="29">
        <v>0.3</v>
      </c>
      <c r="GU126" s="29">
        <v>0.16</v>
      </c>
      <c r="GV126" s="29">
        <v>0.23</v>
      </c>
      <c r="GW126" s="29">
        <v>0.18</v>
      </c>
    </row>
    <row r="127" spans="1:205" x14ac:dyDescent="0.25">
      <c r="A127" t="s">
        <v>209</v>
      </c>
      <c r="B127" s="29">
        <v>8.57</v>
      </c>
      <c r="C127" s="29">
        <v>8.26</v>
      </c>
      <c r="D127" s="29">
        <v>8.44</v>
      </c>
      <c r="E127" s="29">
        <v>8.5399999999999991</v>
      </c>
      <c r="F127" s="29">
        <v>8.06</v>
      </c>
      <c r="G127" s="29">
        <v>5.83</v>
      </c>
      <c r="H127" s="29">
        <v>6.19</v>
      </c>
      <c r="I127" s="29">
        <v>5.82</v>
      </c>
      <c r="J127" s="29">
        <v>7.4</v>
      </c>
      <c r="K127" s="29">
        <v>6.76</v>
      </c>
      <c r="L127" s="29">
        <v>6.16</v>
      </c>
      <c r="M127" s="29">
        <v>7.13</v>
      </c>
      <c r="N127" s="29">
        <v>6.83</v>
      </c>
      <c r="O127" s="29">
        <v>6.56</v>
      </c>
      <c r="P127" s="29">
        <v>6.61</v>
      </c>
      <c r="Q127" s="29">
        <v>6.37</v>
      </c>
      <c r="R127" s="29">
        <v>6.67</v>
      </c>
      <c r="S127" s="29">
        <v>5.34</v>
      </c>
      <c r="T127" s="29">
        <v>6.3</v>
      </c>
      <c r="U127" s="29">
        <v>7.18</v>
      </c>
      <c r="V127" s="16"/>
      <c r="W127" s="29">
        <v>7.97</v>
      </c>
      <c r="X127" s="29">
        <v>6.51</v>
      </c>
      <c r="Y127" s="29">
        <v>6.45</v>
      </c>
      <c r="Z127" s="29">
        <v>3.74</v>
      </c>
      <c r="AA127" s="29">
        <v>3.48</v>
      </c>
      <c r="AB127" s="29">
        <v>3.51</v>
      </c>
      <c r="AC127" s="29">
        <v>3.47</v>
      </c>
      <c r="AD127" s="29">
        <v>3.26</v>
      </c>
      <c r="AE127" s="29">
        <v>3.77</v>
      </c>
      <c r="AF127" s="29">
        <v>3.36</v>
      </c>
      <c r="AG127" s="29">
        <v>3.96</v>
      </c>
      <c r="AH127" s="29">
        <v>3.44</v>
      </c>
      <c r="AI127" s="29">
        <v>3.58</v>
      </c>
      <c r="AJ127" s="29">
        <v>3.32</v>
      </c>
      <c r="AK127" s="29">
        <v>3.56</v>
      </c>
      <c r="AL127" s="29">
        <v>3.45</v>
      </c>
      <c r="AM127" s="29">
        <v>3.73</v>
      </c>
      <c r="AN127" s="29">
        <v>3.27</v>
      </c>
      <c r="AO127" s="29">
        <v>3.31</v>
      </c>
      <c r="AP127" s="29">
        <v>3.19</v>
      </c>
      <c r="AQ127" s="29">
        <v>3.39</v>
      </c>
      <c r="AS127" s="29">
        <v>25.3</v>
      </c>
      <c r="AT127" s="29">
        <v>22.8</v>
      </c>
      <c r="AU127" s="29">
        <v>20.9</v>
      </c>
      <c r="AV127" s="29">
        <v>27.1</v>
      </c>
      <c r="AW127" s="29">
        <v>31.3</v>
      </c>
      <c r="AX127" s="29">
        <v>23.9</v>
      </c>
      <c r="AY127" s="29">
        <v>16.399999999999999</v>
      </c>
      <c r="AZ127" s="29">
        <v>15.73</v>
      </c>
      <c r="BA127" s="29">
        <v>17.32</v>
      </c>
      <c r="BB127" s="29">
        <v>16.600000000000001</v>
      </c>
      <c r="BC127" s="29">
        <v>17.5</v>
      </c>
      <c r="BD127" s="29">
        <v>13.48</v>
      </c>
      <c r="BE127" s="29">
        <v>15.38</v>
      </c>
      <c r="BF127" s="29">
        <v>17.3</v>
      </c>
      <c r="BG127" s="29">
        <v>17.239999999999998</v>
      </c>
      <c r="BH127" s="29">
        <v>16.86</v>
      </c>
      <c r="BI127" s="29">
        <v>17.3</v>
      </c>
      <c r="BJ127" s="29">
        <v>16.5</v>
      </c>
      <c r="BK127" s="29">
        <v>16.3</v>
      </c>
      <c r="BL127" s="29">
        <v>16.899999999999999</v>
      </c>
      <c r="BM127" s="29">
        <v>14.1</v>
      </c>
      <c r="BN127" s="29">
        <v>17.3</v>
      </c>
      <c r="BO127" s="29">
        <v>17.600000000000001</v>
      </c>
      <c r="BQ127" s="29">
        <v>15.6</v>
      </c>
      <c r="BR127" s="29">
        <v>11.8</v>
      </c>
      <c r="BS127" s="29">
        <v>11.19</v>
      </c>
      <c r="BT127" s="29">
        <v>16.7</v>
      </c>
      <c r="BU127" s="29">
        <v>9.5</v>
      </c>
      <c r="BV127" s="29">
        <v>17.7</v>
      </c>
      <c r="BW127" s="29">
        <v>17</v>
      </c>
      <c r="BX127" s="29">
        <v>9.4600000000000009</v>
      </c>
      <c r="BY127" s="29">
        <v>17.600000000000001</v>
      </c>
      <c r="BZ127" s="29">
        <v>18.010000000000002</v>
      </c>
      <c r="CA127" s="29">
        <v>17.61</v>
      </c>
      <c r="CB127" s="29">
        <v>17.7</v>
      </c>
      <c r="CC127" s="29">
        <v>15.2</v>
      </c>
      <c r="CD127" s="29">
        <v>16.100000000000001</v>
      </c>
      <c r="CE127" s="29">
        <v>15.6</v>
      </c>
      <c r="CF127" s="29">
        <v>17.25</v>
      </c>
      <c r="CG127" s="29">
        <v>17.3</v>
      </c>
      <c r="CH127" s="29">
        <v>16.899999999999999</v>
      </c>
      <c r="CI127" s="29">
        <v>18.8</v>
      </c>
      <c r="CJ127" s="29">
        <v>13.96</v>
      </c>
      <c r="CK127" s="29">
        <v>9.7799999999999994</v>
      </c>
      <c r="CM127" s="42">
        <v>7.22</v>
      </c>
      <c r="CN127" s="42">
        <v>6.36</v>
      </c>
      <c r="CO127" s="42">
        <v>6.79</v>
      </c>
      <c r="CP127" s="42">
        <v>8.83</v>
      </c>
      <c r="CQ127" s="42">
        <v>7.52</v>
      </c>
      <c r="CR127" s="42">
        <v>7.14</v>
      </c>
      <c r="CS127" s="42">
        <v>9.4</v>
      </c>
      <c r="CT127" s="42">
        <v>8.9</v>
      </c>
      <c r="CU127" s="42">
        <v>7</v>
      </c>
      <c r="CV127" s="42">
        <v>9</v>
      </c>
      <c r="CW127" s="42">
        <v>9.4</v>
      </c>
      <c r="CX127" s="42">
        <v>6.97</v>
      </c>
      <c r="CY127" s="42">
        <v>8.3699999999999992</v>
      </c>
      <c r="CZ127" s="42">
        <v>7.48</v>
      </c>
      <c r="DA127" s="42">
        <v>5.53</v>
      </c>
      <c r="DB127" s="42">
        <v>5.96</v>
      </c>
      <c r="DC127" s="42">
        <v>6.3</v>
      </c>
      <c r="DD127" s="42">
        <v>5.35</v>
      </c>
      <c r="DE127" s="42">
        <v>5.78</v>
      </c>
      <c r="DF127" s="42">
        <v>5.46</v>
      </c>
      <c r="DG127" s="42">
        <v>6</v>
      </c>
      <c r="DH127" s="42">
        <v>5.89</v>
      </c>
      <c r="DI127" s="42">
        <v>5.75</v>
      </c>
      <c r="DJ127" s="42">
        <v>5.91</v>
      </c>
      <c r="DK127" s="42">
        <v>6.2</v>
      </c>
      <c r="DL127" s="42">
        <v>5.77</v>
      </c>
      <c r="DM127" s="42">
        <v>5.95</v>
      </c>
      <c r="DN127" s="42">
        <v>5.95</v>
      </c>
      <c r="DO127" s="42">
        <v>6.05</v>
      </c>
      <c r="DP127" s="42">
        <v>8.33</v>
      </c>
      <c r="DQ127" s="42">
        <v>5.42</v>
      </c>
      <c r="DR127" s="42">
        <v>7.06</v>
      </c>
      <c r="DS127" s="16"/>
      <c r="DT127" s="29">
        <v>5.45</v>
      </c>
      <c r="DU127" s="29">
        <v>2.98</v>
      </c>
      <c r="DV127" s="29">
        <v>5.51</v>
      </c>
      <c r="DW127" s="29">
        <v>5.18</v>
      </c>
      <c r="DX127" s="29">
        <v>4.71</v>
      </c>
      <c r="DY127" s="29">
        <v>4.07</v>
      </c>
      <c r="DZ127" s="29">
        <v>4.29</v>
      </c>
      <c r="EA127" s="29">
        <v>5.0999999999999996</v>
      </c>
      <c r="EB127" s="29">
        <v>4.24</v>
      </c>
      <c r="EC127" s="29">
        <v>5.26</v>
      </c>
      <c r="ED127" s="29">
        <v>4.92</v>
      </c>
      <c r="EE127" s="29">
        <v>5.9</v>
      </c>
      <c r="EF127" s="29">
        <v>12.51</v>
      </c>
      <c r="EG127" s="16"/>
      <c r="EH127" s="29">
        <v>5.2</v>
      </c>
      <c r="EI127" s="29">
        <v>5.57</v>
      </c>
      <c r="EJ127" s="29">
        <v>6.11</v>
      </c>
      <c r="EK127" s="29">
        <v>5.86</v>
      </c>
      <c r="EL127" s="29">
        <v>5.18</v>
      </c>
      <c r="EM127" s="29">
        <v>4.49</v>
      </c>
      <c r="EN127" s="29">
        <v>7</v>
      </c>
      <c r="EO127" s="29">
        <v>6.14</v>
      </c>
      <c r="EP127" s="29">
        <v>5.47</v>
      </c>
      <c r="EQ127" s="29">
        <v>8.1</v>
      </c>
      <c r="ER127" s="29">
        <v>6.65</v>
      </c>
      <c r="ES127" s="29">
        <v>6.85</v>
      </c>
      <c r="ET127" s="29">
        <v>5.91</v>
      </c>
      <c r="EU127" s="29">
        <v>6.22</v>
      </c>
      <c r="EV127" s="29">
        <v>6.19</v>
      </c>
      <c r="EW127" s="29">
        <v>6.37</v>
      </c>
      <c r="EX127" s="29">
        <v>7.31</v>
      </c>
      <c r="EY127" s="29">
        <v>6.75</v>
      </c>
      <c r="EZ127" s="29">
        <v>4.7</v>
      </c>
      <c r="FA127" s="16"/>
      <c r="FB127" s="29">
        <v>12.6</v>
      </c>
      <c r="FC127" s="29">
        <v>4.97</v>
      </c>
      <c r="FD127" s="29">
        <v>4.3</v>
      </c>
      <c r="FE127" s="29">
        <v>6.61</v>
      </c>
      <c r="FF127" s="29">
        <v>4.42</v>
      </c>
      <c r="FG127" s="29">
        <v>4.1500000000000004</v>
      </c>
      <c r="FI127" s="29">
        <v>7.15</v>
      </c>
      <c r="FJ127" s="29">
        <v>13.4</v>
      </c>
      <c r="FK127" s="29">
        <v>9.5399999999999991</v>
      </c>
      <c r="FL127" s="29">
        <v>7.98</v>
      </c>
      <c r="FM127" s="29">
        <v>8.67</v>
      </c>
      <c r="FN127" s="29">
        <v>5.25</v>
      </c>
      <c r="FO127" s="29">
        <v>3.8</v>
      </c>
      <c r="FP127" s="29">
        <v>28.9</v>
      </c>
      <c r="FQ127" s="29">
        <v>21.8</v>
      </c>
      <c r="FR127" s="29">
        <v>6.34</v>
      </c>
      <c r="FS127" s="29">
        <v>4.87</v>
      </c>
      <c r="FT127" s="29">
        <v>3.6</v>
      </c>
      <c r="FU127" s="29">
        <v>4.51</v>
      </c>
      <c r="FV127" s="29">
        <v>3.94</v>
      </c>
      <c r="FW127" s="29">
        <v>6.07</v>
      </c>
      <c r="FX127" s="29">
        <v>5.47</v>
      </c>
      <c r="FY127" s="29">
        <v>8.67</v>
      </c>
      <c r="FZ127" s="29">
        <v>6.55</v>
      </c>
      <c r="GA127" s="29">
        <v>18.2</v>
      </c>
      <c r="GB127" s="29">
        <v>5.8</v>
      </c>
      <c r="GC127" s="29">
        <v>5.41</v>
      </c>
      <c r="GD127" s="29">
        <v>4.7300000000000004</v>
      </c>
      <c r="GE127" s="29">
        <v>3.88</v>
      </c>
      <c r="GF127" s="29">
        <v>3.86</v>
      </c>
      <c r="GG127" s="29">
        <v>3.05</v>
      </c>
      <c r="GH127" s="29">
        <v>3.46</v>
      </c>
      <c r="GI127" s="29">
        <v>3.88</v>
      </c>
      <c r="GJ127" s="16"/>
      <c r="GK127" s="29">
        <v>9.76</v>
      </c>
      <c r="GL127" s="29">
        <v>3.17</v>
      </c>
      <c r="GM127" s="29">
        <v>6.79</v>
      </c>
      <c r="GN127" s="29">
        <v>3.18</v>
      </c>
      <c r="GO127" s="29">
        <v>7.29</v>
      </c>
      <c r="GP127" s="29">
        <v>2</v>
      </c>
      <c r="GQ127" s="29">
        <v>4.32</v>
      </c>
      <c r="GR127" s="29">
        <v>3.97</v>
      </c>
      <c r="GS127" s="29">
        <v>2.65</v>
      </c>
      <c r="GT127" s="29">
        <v>2.41</v>
      </c>
      <c r="GU127" s="29">
        <v>10.58</v>
      </c>
      <c r="GV127" s="29">
        <v>48.6</v>
      </c>
      <c r="GW127" s="29">
        <v>6.83</v>
      </c>
    </row>
    <row r="128" spans="1:205" x14ac:dyDescent="0.25">
      <c r="A128" t="s">
        <v>210</v>
      </c>
      <c r="B128" s="29">
        <v>0.48</v>
      </c>
      <c r="C128" s="29">
        <v>0.49</v>
      </c>
      <c r="D128" s="29">
        <v>0.4</v>
      </c>
      <c r="E128" s="29">
        <v>0.35</v>
      </c>
      <c r="F128" s="29">
        <v>0.47</v>
      </c>
      <c r="G128" s="29">
        <v>0.33</v>
      </c>
      <c r="H128" s="29">
        <v>0.41</v>
      </c>
      <c r="I128" s="29">
        <v>0.2</v>
      </c>
      <c r="J128" s="29">
        <v>0.28000000000000003</v>
      </c>
      <c r="K128" s="29">
        <v>0.31</v>
      </c>
      <c r="L128" s="29">
        <v>0.3</v>
      </c>
      <c r="M128" s="29">
        <v>0.33</v>
      </c>
      <c r="N128" s="29">
        <v>0.86</v>
      </c>
      <c r="O128" s="29">
        <v>0.31</v>
      </c>
      <c r="P128" s="29">
        <v>0.3</v>
      </c>
      <c r="Q128" s="29">
        <v>0.34</v>
      </c>
      <c r="R128" s="29">
        <v>0.35</v>
      </c>
      <c r="S128" s="29">
        <v>0.23</v>
      </c>
      <c r="T128" s="29">
        <v>0.34</v>
      </c>
      <c r="U128" s="29">
        <v>0.34</v>
      </c>
      <c r="V128" s="16"/>
      <c r="W128" s="29">
        <v>0.48</v>
      </c>
      <c r="X128" s="29">
        <v>0.38</v>
      </c>
      <c r="Y128" s="29">
        <v>0.35</v>
      </c>
      <c r="Z128" s="29">
        <v>0.28000000000000003</v>
      </c>
      <c r="AA128" s="29">
        <v>0.19</v>
      </c>
      <c r="AB128" s="29">
        <v>0.27</v>
      </c>
      <c r="AC128" s="29">
        <v>0.2</v>
      </c>
      <c r="AD128" s="29">
        <v>0.18</v>
      </c>
      <c r="AE128" s="29">
        <v>0.28999999999999998</v>
      </c>
      <c r="AF128" s="29">
        <v>0.27</v>
      </c>
      <c r="AG128" s="29">
        <v>0.25</v>
      </c>
      <c r="AH128" s="29">
        <v>0.21</v>
      </c>
      <c r="AI128" s="29">
        <v>0.23</v>
      </c>
      <c r="AJ128" s="29">
        <v>0.19</v>
      </c>
      <c r="AK128" s="29">
        <v>0.2</v>
      </c>
      <c r="AL128" s="29">
        <v>0.26</v>
      </c>
      <c r="AM128" s="29">
        <v>0.17</v>
      </c>
      <c r="AN128" s="29">
        <v>0.24</v>
      </c>
      <c r="AO128" s="29">
        <v>0.37</v>
      </c>
      <c r="AP128" s="29">
        <v>0.35</v>
      </c>
      <c r="AQ128" s="29">
        <v>0.18</v>
      </c>
      <c r="AS128" s="29">
        <v>2.4</v>
      </c>
      <c r="AT128" s="29">
        <v>1.9</v>
      </c>
      <c r="AU128" s="29">
        <v>1.3</v>
      </c>
      <c r="AV128" s="29">
        <v>1.4</v>
      </c>
      <c r="AW128" s="29">
        <v>3.3</v>
      </c>
      <c r="AX128" s="29">
        <v>2.4</v>
      </c>
      <c r="AY128" s="29">
        <v>1.2</v>
      </c>
      <c r="AZ128" s="29">
        <v>0.88</v>
      </c>
      <c r="BA128" s="29">
        <v>0.92</v>
      </c>
      <c r="BB128" s="29">
        <v>1.2</v>
      </c>
      <c r="BC128" s="29">
        <v>1.2</v>
      </c>
      <c r="BD128" s="29">
        <v>0.95</v>
      </c>
      <c r="BE128" s="29">
        <v>0.97</v>
      </c>
      <c r="BF128" s="29">
        <v>1.5</v>
      </c>
      <c r="BG128" s="29">
        <v>0.98</v>
      </c>
      <c r="BH128" s="29">
        <v>0.86</v>
      </c>
      <c r="BI128" s="29">
        <v>1.5</v>
      </c>
      <c r="BJ128" s="29">
        <v>1.6</v>
      </c>
      <c r="BK128" s="29">
        <v>1.4</v>
      </c>
      <c r="BL128" s="29">
        <v>1.5</v>
      </c>
      <c r="BM128" s="29">
        <v>2.5</v>
      </c>
      <c r="BN128" s="29">
        <v>2.2000000000000002</v>
      </c>
      <c r="BO128" s="29">
        <v>1.9</v>
      </c>
      <c r="BQ128" s="29">
        <v>1.3</v>
      </c>
      <c r="BR128" s="29">
        <v>1.1000000000000001</v>
      </c>
      <c r="BS128" s="29">
        <v>0.92</v>
      </c>
      <c r="BT128" s="29">
        <v>1.6</v>
      </c>
      <c r="BU128" s="29">
        <v>1</v>
      </c>
      <c r="BV128" s="29">
        <v>1.1000000000000001</v>
      </c>
      <c r="BW128" s="29">
        <v>1.2</v>
      </c>
      <c r="BX128" s="29">
        <v>0.78</v>
      </c>
      <c r="BY128" s="29">
        <v>1.1000000000000001</v>
      </c>
      <c r="BZ128" s="29">
        <v>0.96</v>
      </c>
      <c r="CA128" s="29">
        <v>0.59</v>
      </c>
      <c r="CB128" s="29">
        <v>1.1000000000000001</v>
      </c>
      <c r="CC128" s="29">
        <v>1.5</v>
      </c>
      <c r="CD128" s="29">
        <v>1.5</v>
      </c>
      <c r="CE128" s="29">
        <v>1.8</v>
      </c>
      <c r="CF128" s="29">
        <v>0.96</v>
      </c>
      <c r="CG128" s="29">
        <v>1.1000000000000001</v>
      </c>
      <c r="CH128" s="29">
        <v>1.3</v>
      </c>
      <c r="CI128" s="29">
        <v>1.1000000000000001</v>
      </c>
      <c r="CJ128" s="29">
        <v>0.99</v>
      </c>
      <c r="CK128" s="29">
        <v>0.63</v>
      </c>
      <c r="CM128" s="42">
        <v>0.46</v>
      </c>
      <c r="CN128" s="42">
        <v>0.78</v>
      </c>
      <c r="CO128" s="42">
        <v>0.56999999999999995</v>
      </c>
      <c r="CP128" s="42">
        <v>0.72</v>
      </c>
      <c r="CQ128" s="42">
        <v>0.73</v>
      </c>
      <c r="CR128" s="42">
        <v>0.47</v>
      </c>
      <c r="CS128" s="42">
        <v>1.1000000000000001</v>
      </c>
      <c r="CT128" s="42">
        <v>1.3</v>
      </c>
      <c r="CU128" s="42">
        <v>1.2</v>
      </c>
      <c r="CV128" s="42">
        <v>1.6</v>
      </c>
      <c r="CW128" s="42">
        <v>1.6</v>
      </c>
      <c r="CX128" s="42">
        <v>0.35</v>
      </c>
      <c r="CY128" s="42">
        <v>0.68</v>
      </c>
      <c r="CZ128" s="42">
        <v>0.85</v>
      </c>
      <c r="DA128" s="42">
        <v>0.36</v>
      </c>
      <c r="DB128" s="42">
        <v>0.33</v>
      </c>
      <c r="DC128" s="42">
        <v>0.61</v>
      </c>
      <c r="DD128" s="42">
        <v>0.68</v>
      </c>
      <c r="DE128" s="42">
        <v>0.52</v>
      </c>
      <c r="DF128" s="42">
        <v>0.45</v>
      </c>
      <c r="DG128" s="42">
        <v>0.36</v>
      </c>
      <c r="DH128" s="42">
        <v>0.5</v>
      </c>
      <c r="DI128" s="42">
        <v>0.48</v>
      </c>
      <c r="DJ128" s="42">
        <v>0.39</v>
      </c>
      <c r="DK128" s="42">
        <v>0.72</v>
      </c>
      <c r="DL128" s="42">
        <v>0.8</v>
      </c>
      <c r="DM128" s="42">
        <v>0.66</v>
      </c>
      <c r="DN128" s="42">
        <v>0.55000000000000004</v>
      </c>
      <c r="DO128" s="42">
        <v>0.31</v>
      </c>
      <c r="DP128" s="42">
        <v>0.7</v>
      </c>
      <c r="DQ128" s="42">
        <v>0.49</v>
      </c>
      <c r="DR128" s="42">
        <v>0.69</v>
      </c>
      <c r="DS128" s="16"/>
      <c r="DT128" s="29">
        <v>0.33</v>
      </c>
      <c r="DU128" s="29">
        <v>0.15</v>
      </c>
      <c r="DV128" s="29">
        <v>0.35</v>
      </c>
      <c r="DW128" s="29">
        <v>0.25</v>
      </c>
      <c r="DX128" s="29">
        <v>0.34</v>
      </c>
      <c r="DY128" s="29">
        <v>0.32</v>
      </c>
      <c r="DZ128" s="29">
        <v>0.35</v>
      </c>
      <c r="EA128" s="29">
        <v>0.24</v>
      </c>
      <c r="EB128" s="29">
        <v>0.22</v>
      </c>
      <c r="EC128" s="29">
        <v>0.19</v>
      </c>
      <c r="ED128" s="29">
        <v>0.24</v>
      </c>
      <c r="EE128" s="29">
        <v>0.25</v>
      </c>
      <c r="EF128" s="29">
        <v>0.82</v>
      </c>
      <c r="EG128" s="16"/>
      <c r="EH128" s="29">
        <v>0.3</v>
      </c>
      <c r="EI128" s="29">
        <v>0.26</v>
      </c>
      <c r="EJ128" s="29">
        <v>0.3</v>
      </c>
      <c r="EK128" s="29">
        <v>0.28999999999999998</v>
      </c>
      <c r="EL128" s="29">
        <v>0.21</v>
      </c>
      <c r="EM128" s="29">
        <v>0.24</v>
      </c>
      <c r="EN128" s="29">
        <v>0.33</v>
      </c>
      <c r="EO128" s="29">
        <v>0.3</v>
      </c>
      <c r="EP128" s="29">
        <v>0.27</v>
      </c>
      <c r="EQ128" s="29">
        <v>0.79</v>
      </c>
      <c r="ER128" s="29">
        <v>0.35</v>
      </c>
      <c r="ES128" s="29">
        <v>0.33</v>
      </c>
      <c r="ET128" s="29">
        <v>0.39</v>
      </c>
      <c r="EU128" s="29">
        <v>0.25</v>
      </c>
      <c r="EV128" s="29">
        <v>0.27</v>
      </c>
      <c r="EW128" s="29">
        <v>0.4</v>
      </c>
      <c r="EX128" s="29">
        <v>0.32</v>
      </c>
      <c r="EY128" s="29">
        <v>0.3</v>
      </c>
      <c r="EZ128" s="29">
        <v>0.3</v>
      </c>
      <c r="FA128" s="16"/>
      <c r="FB128" s="29">
        <v>1.5</v>
      </c>
      <c r="FC128" s="29">
        <v>0.28000000000000003</v>
      </c>
      <c r="FD128" s="29">
        <v>0.24</v>
      </c>
      <c r="FE128" s="29">
        <v>0.31</v>
      </c>
      <c r="FF128" s="29">
        <v>0.25</v>
      </c>
      <c r="FG128" s="29">
        <v>0.35</v>
      </c>
      <c r="FI128" s="29">
        <v>0.64</v>
      </c>
      <c r="FJ128" s="29">
        <v>1.3</v>
      </c>
      <c r="FK128" s="29">
        <v>0.73</v>
      </c>
      <c r="FL128" s="29">
        <v>0.67</v>
      </c>
      <c r="FM128" s="29">
        <v>0.82</v>
      </c>
      <c r="FN128" s="29">
        <v>0.51</v>
      </c>
      <c r="FO128" s="29">
        <v>0.33</v>
      </c>
      <c r="FP128" s="29">
        <v>7.2</v>
      </c>
      <c r="FQ128" s="29">
        <v>3.8</v>
      </c>
      <c r="FR128" s="29">
        <v>0.77</v>
      </c>
      <c r="FS128" s="29">
        <v>0.6</v>
      </c>
      <c r="FT128" s="29">
        <v>0.25</v>
      </c>
      <c r="FU128" s="29">
        <v>0.52</v>
      </c>
      <c r="FV128" s="29">
        <v>0.36</v>
      </c>
      <c r="FW128" s="29">
        <v>0.72</v>
      </c>
      <c r="FX128" s="29">
        <v>0.49</v>
      </c>
      <c r="FY128" s="29">
        <v>0.85</v>
      </c>
      <c r="FZ128" s="29">
        <v>0.64</v>
      </c>
      <c r="GA128" s="29">
        <v>1.5</v>
      </c>
      <c r="GB128" s="29">
        <v>0.51</v>
      </c>
      <c r="GC128" s="29">
        <v>0.43</v>
      </c>
      <c r="GD128" s="29">
        <v>0.43</v>
      </c>
      <c r="GE128" s="29">
        <v>0.49</v>
      </c>
      <c r="GF128" s="29">
        <v>0.31</v>
      </c>
      <c r="GG128" s="29">
        <v>0.28000000000000003</v>
      </c>
      <c r="GH128" s="29">
        <v>0.33</v>
      </c>
      <c r="GI128" s="29">
        <v>0.36</v>
      </c>
      <c r="GJ128" s="16"/>
      <c r="GK128" s="29">
        <v>0.32</v>
      </c>
      <c r="GL128" s="29">
        <v>0.21</v>
      </c>
      <c r="GM128" s="29">
        <v>0.44</v>
      </c>
      <c r="GN128" s="29">
        <v>0.14000000000000001</v>
      </c>
      <c r="GO128" s="29">
        <v>0.49</v>
      </c>
      <c r="GP128" s="29">
        <v>0.13</v>
      </c>
      <c r="GQ128" s="29">
        <v>0.28999999999999998</v>
      </c>
      <c r="GR128" s="29">
        <v>0.25</v>
      </c>
      <c r="GS128" s="29">
        <v>0.23</v>
      </c>
      <c r="GT128" s="29">
        <v>0.19</v>
      </c>
      <c r="GU128" s="29">
        <v>0.55000000000000004</v>
      </c>
      <c r="GV128" s="29">
        <v>2.2999999999999998</v>
      </c>
      <c r="GW128" s="29">
        <v>0.36</v>
      </c>
    </row>
    <row r="129" spans="1:205" x14ac:dyDescent="0.25">
      <c r="A129" t="s">
        <v>211</v>
      </c>
      <c r="B129" s="29" t="s">
        <v>361</v>
      </c>
      <c r="C129" s="29" t="s">
        <v>361</v>
      </c>
      <c r="D129" s="29" t="s">
        <v>361</v>
      </c>
      <c r="E129" s="29" t="s">
        <v>361</v>
      </c>
      <c r="F129" s="29" t="s">
        <v>361</v>
      </c>
      <c r="G129" s="29" t="s">
        <v>361</v>
      </c>
      <c r="H129" s="29" t="s">
        <v>361</v>
      </c>
      <c r="I129" s="29" t="s">
        <v>361</v>
      </c>
      <c r="J129" s="29" t="s">
        <v>361</v>
      </c>
      <c r="K129" s="29" t="s">
        <v>361</v>
      </c>
      <c r="L129" s="29" t="s">
        <v>361</v>
      </c>
      <c r="M129" s="29" t="s">
        <v>361</v>
      </c>
      <c r="N129" s="29" t="s">
        <v>361</v>
      </c>
      <c r="O129" s="29" t="s">
        <v>361</v>
      </c>
      <c r="P129" s="29" t="s">
        <v>361</v>
      </c>
      <c r="Q129" s="29" t="s">
        <v>361</v>
      </c>
      <c r="R129" s="29" t="s">
        <v>361</v>
      </c>
      <c r="S129" s="29" t="s">
        <v>361</v>
      </c>
      <c r="T129" s="29" t="s">
        <v>361</v>
      </c>
      <c r="U129" s="29" t="s">
        <v>361</v>
      </c>
      <c r="V129" s="16"/>
      <c r="W129" s="29" t="s">
        <v>361</v>
      </c>
      <c r="X129" s="29" t="s">
        <v>361</v>
      </c>
      <c r="Y129" s="29" t="s">
        <v>361</v>
      </c>
      <c r="Z129" s="29" t="s">
        <v>361</v>
      </c>
      <c r="AA129" s="29" t="s">
        <v>361</v>
      </c>
      <c r="AB129" s="29" t="s">
        <v>361</v>
      </c>
      <c r="AC129" s="29" t="s">
        <v>361</v>
      </c>
      <c r="AD129" s="29" t="s">
        <v>361</v>
      </c>
      <c r="AE129" s="29" t="s">
        <v>361</v>
      </c>
      <c r="AF129" s="29" t="s">
        <v>361</v>
      </c>
      <c r="AG129" s="29" t="s">
        <v>361</v>
      </c>
      <c r="AH129" s="29" t="s">
        <v>361</v>
      </c>
      <c r="AI129" s="29" t="s">
        <v>361</v>
      </c>
      <c r="AJ129" s="29" t="s">
        <v>361</v>
      </c>
      <c r="AK129" s="29" t="s">
        <v>361</v>
      </c>
      <c r="AL129" s="29">
        <v>0.13800000000000001</v>
      </c>
      <c r="AM129" s="29" t="s">
        <v>361</v>
      </c>
      <c r="AN129" s="29" t="s">
        <v>361</v>
      </c>
      <c r="AO129" s="29" t="s">
        <v>361</v>
      </c>
      <c r="AP129" s="29" t="s">
        <v>361</v>
      </c>
      <c r="AQ129" s="29" t="s">
        <v>361</v>
      </c>
      <c r="AS129" s="29" t="s">
        <v>361</v>
      </c>
      <c r="AT129" s="29" t="s">
        <v>361</v>
      </c>
      <c r="AU129" s="29" t="s">
        <v>361</v>
      </c>
      <c r="AV129" s="29" t="s">
        <v>361</v>
      </c>
      <c r="AW129" s="29" t="s">
        <v>361</v>
      </c>
      <c r="AX129" s="29" t="s">
        <v>361</v>
      </c>
      <c r="AY129" s="29" t="s">
        <v>361</v>
      </c>
      <c r="AZ129" s="29">
        <v>0.114</v>
      </c>
      <c r="BA129" s="29" t="s">
        <v>361</v>
      </c>
      <c r="BB129" s="29" t="s">
        <v>361</v>
      </c>
      <c r="BC129" s="29" t="s">
        <v>361</v>
      </c>
      <c r="BD129" s="29" t="s">
        <v>361</v>
      </c>
      <c r="BE129" s="29" t="s">
        <v>361</v>
      </c>
      <c r="BF129" s="29" t="s">
        <v>361</v>
      </c>
      <c r="BG129" s="29" t="s">
        <v>361</v>
      </c>
      <c r="BH129" s="29" t="s">
        <v>361</v>
      </c>
      <c r="BI129" s="29" t="s">
        <v>361</v>
      </c>
      <c r="BJ129" s="29" t="s">
        <v>361</v>
      </c>
      <c r="BK129" s="29" t="s">
        <v>361</v>
      </c>
      <c r="BL129" s="29" t="s">
        <v>361</v>
      </c>
      <c r="BM129" s="29" t="s">
        <v>361</v>
      </c>
      <c r="BN129" s="29" t="s">
        <v>361</v>
      </c>
      <c r="BO129" s="29" t="s">
        <v>361</v>
      </c>
      <c r="BQ129" s="29" t="s">
        <v>361</v>
      </c>
      <c r="BR129" s="29" t="s">
        <v>361</v>
      </c>
      <c r="BS129" s="29" t="s">
        <v>361</v>
      </c>
      <c r="BT129" s="29" t="s">
        <v>361</v>
      </c>
      <c r="BU129" s="29" t="s">
        <v>361</v>
      </c>
      <c r="BV129" s="29" t="s">
        <v>361</v>
      </c>
      <c r="BW129" s="29" t="s">
        <v>361</v>
      </c>
      <c r="BX129" s="29" t="s">
        <v>361</v>
      </c>
      <c r="BY129" s="29" t="s">
        <v>361</v>
      </c>
      <c r="BZ129" s="29" t="s">
        <v>361</v>
      </c>
      <c r="CA129" s="29" t="s">
        <v>361</v>
      </c>
      <c r="CB129" s="29" t="s">
        <v>361</v>
      </c>
      <c r="CC129" s="29" t="s">
        <v>361</v>
      </c>
      <c r="CD129" s="29" t="s">
        <v>361</v>
      </c>
      <c r="CE129" s="29" t="s">
        <v>361</v>
      </c>
      <c r="CF129" s="29" t="s">
        <v>361</v>
      </c>
      <c r="CG129" s="29" t="s">
        <v>361</v>
      </c>
      <c r="CH129" s="29" t="s">
        <v>361</v>
      </c>
      <c r="CI129" s="29" t="s">
        <v>361</v>
      </c>
      <c r="CJ129" s="29" t="s">
        <v>361</v>
      </c>
      <c r="CK129" s="29" t="s">
        <v>361</v>
      </c>
      <c r="CM129" s="29" t="s">
        <v>361</v>
      </c>
      <c r="CN129" s="29" t="s">
        <v>361</v>
      </c>
      <c r="CO129" s="29" t="s">
        <v>361</v>
      </c>
      <c r="CP129" s="29" t="s">
        <v>361</v>
      </c>
      <c r="CQ129" s="29" t="s">
        <v>361</v>
      </c>
      <c r="CR129" s="29" t="s">
        <v>361</v>
      </c>
      <c r="CS129" s="29" t="s">
        <v>361</v>
      </c>
      <c r="CT129" s="29" t="s">
        <v>361</v>
      </c>
      <c r="CU129" s="29" t="s">
        <v>361</v>
      </c>
      <c r="CV129" s="29" t="s">
        <v>361</v>
      </c>
      <c r="CW129" s="29" t="s">
        <v>361</v>
      </c>
      <c r="CX129" s="29" t="s">
        <v>361</v>
      </c>
      <c r="CY129" s="29" t="s">
        <v>361</v>
      </c>
      <c r="CZ129" s="29" t="s">
        <v>361</v>
      </c>
      <c r="DA129" s="29" t="s">
        <v>361</v>
      </c>
      <c r="DB129" s="29" t="s">
        <v>361</v>
      </c>
      <c r="DC129" s="29" t="s">
        <v>361</v>
      </c>
      <c r="DD129" s="29" t="s">
        <v>361</v>
      </c>
      <c r="DE129" s="29" t="s">
        <v>361</v>
      </c>
      <c r="DF129" s="29" t="s">
        <v>361</v>
      </c>
      <c r="DG129" s="29" t="s">
        <v>361</v>
      </c>
      <c r="DH129" s="29" t="s">
        <v>361</v>
      </c>
      <c r="DI129" s="29" t="s">
        <v>361</v>
      </c>
      <c r="DJ129" s="29" t="s">
        <v>361</v>
      </c>
      <c r="DK129" s="29" t="s">
        <v>361</v>
      </c>
      <c r="DL129" s="29" t="s">
        <v>361</v>
      </c>
      <c r="DM129" s="29" t="s">
        <v>361</v>
      </c>
      <c r="DN129" s="29" t="s">
        <v>361</v>
      </c>
      <c r="DO129" s="29" t="s">
        <v>361</v>
      </c>
      <c r="DP129" s="29" t="s">
        <v>361</v>
      </c>
      <c r="DQ129" s="29" t="s">
        <v>361</v>
      </c>
      <c r="DR129" s="29" t="s">
        <v>361</v>
      </c>
      <c r="DS129" s="16"/>
      <c r="DT129" s="29" t="s">
        <v>361</v>
      </c>
      <c r="DU129" s="29" t="s">
        <v>361</v>
      </c>
      <c r="DV129" s="29" t="s">
        <v>361</v>
      </c>
      <c r="DW129" s="29" t="s">
        <v>361</v>
      </c>
      <c r="DX129" s="29" t="s">
        <v>361</v>
      </c>
      <c r="DY129" s="29" t="s">
        <v>361</v>
      </c>
      <c r="DZ129" s="29" t="s">
        <v>361</v>
      </c>
      <c r="EA129" s="29" t="s">
        <v>361</v>
      </c>
      <c r="EB129" s="29" t="s">
        <v>361</v>
      </c>
      <c r="EC129" s="29" t="s">
        <v>361</v>
      </c>
      <c r="ED129" s="29" t="s">
        <v>361</v>
      </c>
      <c r="EE129" s="29" t="s">
        <v>361</v>
      </c>
      <c r="EF129" s="29">
        <v>5.44</v>
      </c>
      <c r="EG129" s="16"/>
      <c r="EH129" s="29" t="s">
        <v>361</v>
      </c>
      <c r="EI129" s="29" t="s">
        <v>361</v>
      </c>
      <c r="EJ129" s="29" t="s">
        <v>361</v>
      </c>
      <c r="EK129" s="29" t="s">
        <v>361</v>
      </c>
      <c r="EL129" s="29" t="s">
        <v>361</v>
      </c>
      <c r="EM129" s="29" t="s">
        <v>361</v>
      </c>
      <c r="EN129" s="29" t="s">
        <v>361</v>
      </c>
      <c r="EO129" s="29" t="s">
        <v>361</v>
      </c>
      <c r="EP129" s="29" t="s">
        <v>361</v>
      </c>
      <c r="EQ129" s="29" t="s">
        <v>361</v>
      </c>
      <c r="ER129" s="29" t="s">
        <v>361</v>
      </c>
      <c r="ES129" s="29" t="s">
        <v>361</v>
      </c>
      <c r="ET129" s="29" t="s">
        <v>361</v>
      </c>
      <c r="EU129" s="29" t="s">
        <v>361</v>
      </c>
      <c r="EV129" s="29" t="s">
        <v>361</v>
      </c>
      <c r="EW129" s="29" t="s">
        <v>361</v>
      </c>
      <c r="EX129" s="29" t="s">
        <v>361</v>
      </c>
      <c r="EY129" s="29" t="s">
        <v>361</v>
      </c>
      <c r="EZ129" s="29" t="s">
        <v>361</v>
      </c>
      <c r="FA129" s="16"/>
      <c r="FB129" s="29" t="s">
        <v>361</v>
      </c>
      <c r="FC129" s="29" t="s">
        <v>361</v>
      </c>
      <c r="FD129" s="29" t="s">
        <v>361</v>
      </c>
      <c r="FE129" s="29" t="s">
        <v>361</v>
      </c>
      <c r="FF129" s="29" t="s">
        <v>361</v>
      </c>
      <c r="FG129" s="29" t="s">
        <v>361</v>
      </c>
      <c r="FI129" s="30" t="s">
        <v>361</v>
      </c>
      <c r="FJ129" s="30" t="s">
        <v>361</v>
      </c>
      <c r="FK129" s="30" t="s">
        <v>361</v>
      </c>
      <c r="FL129" s="30" t="s">
        <v>361</v>
      </c>
      <c r="FM129" s="30" t="s">
        <v>361</v>
      </c>
      <c r="FN129" s="30" t="s">
        <v>361</v>
      </c>
      <c r="FO129" s="30" t="s">
        <v>361</v>
      </c>
      <c r="FP129" s="30" t="s">
        <v>361</v>
      </c>
      <c r="FQ129" s="30" t="s">
        <v>361</v>
      </c>
      <c r="FR129" s="30" t="s">
        <v>361</v>
      </c>
      <c r="FS129" s="30" t="s">
        <v>361</v>
      </c>
      <c r="FT129" s="30" t="s">
        <v>361</v>
      </c>
      <c r="FU129" s="30" t="s">
        <v>361</v>
      </c>
      <c r="FV129" s="30" t="s">
        <v>361</v>
      </c>
      <c r="FW129" s="30" t="s">
        <v>361</v>
      </c>
      <c r="FX129" s="30" t="s">
        <v>361</v>
      </c>
      <c r="FY129" s="30" t="s">
        <v>361</v>
      </c>
      <c r="FZ129" s="30" t="s">
        <v>361</v>
      </c>
      <c r="GA129" s="30" t="s">
        <v>361</v>
      </c>
      <c r="GB129" s="30" t="s">
        <v>361</v>
      </c>
      <c r="GC129" s="30" t="s">
        <v>361</v>
      </c>
      <c r="GD129" s="30" t="s">
        <v>361</v>
      </c>
      <c r="GE129" s="30" t="s">
        <v>361</v>
      </c>
      <c r="GF129" s="30" t="s">
        <v>361</v>
      </c>
      <c r="GG129" s="30" t="s">
        <v>361</v>
      </c>
      <c r="GH129" s="30" t="s">
        <v>361</v>
      </c>
      <c r="GI129" s="30" t="s">
        <v>361</v>
      </c>
      <c r="GJ129" s="16"/>
      <c r="GK129" s="29" t="s">
        <v>361</v>
      </c>
      <c r="GL129" s="29" t="s">
        <v>361</v>
      </c>
      <c r="GM129" s="29" t="s">
        <v>361</v>
      </c>
      <c r="GN129" s="29" t="s">
        <v>361</v>
      </c>
      <c r="GO129" s="29" t="s">
        <v>361</v>
      </c>
      <c r="GP129" s="29" t="s">
        <v>361</v>
      </c>
      <c r="GQ129" s="29" t="s">
        <v>361</v>
      </c>
      <c r="GR129" s="29" t="s">
        <v>361</v>
      </c>
      <c r="GS129" s="29" t="s">
        <v>361</v>
      </c>
      <c r="GT129" s="29" t="s">
        <v>361</v>
      </c>
      <c r="GU129" s="29" t="s">
        <v>361</v>
      </c>
      <c r="GV129" s="29" t="s">
        <v>361</v>
      </c>
      <c r="GW129" s="29" t="s">
        <v>361</v>
      </c>
    </row>
    <row r="130" spans="1:205" x14ac:dyDescent="0.25">
      <c r="A130" t="s">
        <v>212</v>
      </c>
      <c r="B130" s="16" t="s">
        <v>361</v>
      </c>
      <c r="C130" s="16" t="s">
        <v>361</v>
      </c>
      <c r="D130" s="16" t="s">
        <v>361</v>
      </c>
      <c r="E130" s="16" t="s">
        <v>361</v>
      </c>
      <c r="F130" s="16" t="s">
        <v>361</v>
      </c>
      <c r="G130" s="16" t="s">
        <v>361</v>
      </c>
      <c r="H130" s="16" t="s">
        <v>361</v>
      </c>
      <c r="I130" s="16" t="s">
        <v>361</v>
      </c>
      <c r="J130" s="16" t="s">
        <v>361</v>
      </c>
      <c r="K130" s="16" t="s">
        <v>361</v>
      </c>
      <c r="L130" s="16" t="s">
        <v>361</v>
      </c>
      <c r="M130" s="16" t="s">
        <v>361</v>
      </c>
      <c r="N130" s="16" t="s">
        <v>361</v>
      </c>
      <c r="O130" s="16" t="s">
        <v>361</v>
      </c>
      <c r="P130" s="16" t="s">
        <v>361</v>
      </c>
      <c r="Q130" s="16" t="s">
        <v>361</v>
      </c>
      <c r="R130" s="16" t="s">
        <v>361</v>
      </c>
      <c r="S130" s="16" t="s">
        <v>361</v>
      </c>
      <c r="T130" s="16" t="s">
        <v>361</v>
      </c>
      <c r="U130" s="16" t="s">
        <v>361</v>
      </c>
      <c r="V130" s="16"/>
      <c r="W130" s="16" t="s">
        <v>361</v>
      </c>
      <c r="X130" s="16" t="s">
        <v>361</v>
      </c>
      <c r="Y130" s="16" t="s">
        <v>361</v>
      </c>
      <c r="Z130" s="16" t="s">
        <v>361</v>
      </c>
      <c r="AA130" s="16" t="s">
        <v>361</v>
      </c>
      <c r="AB130" s="16" t="s">
        <v>361</v>
      </c>
      <c r="AC130" s="16" t="s">
        <v>361</v>
      </c>
      <c r="AD130" s="16" t="s">
        <v>361</v>
      </c>
      <c r="AE130" s="16" t="s">
        <v>361</v>
      </c>
      <c r="AF130" s="16" t="s">
        <v>361</v>
      </c>
      <c r="AG130" s="16" t="s">
        <v>361</v>
      </c>
      <c r="AH130" s="16" t="s">
        <v>361</v>
      </c>
      <c r="AI130" s="16" t="s">
        <v>361</v>
      </c>
      <c r="AJ130" s="16" t="s">
        <v>361</v>
      </c>
      <c r="AK130" s="16" t="s">
        <v>361</v>
      </c>
      <c r="AL130" s="16">
        <v>0.03</v>
      </c>
      <c r="AM130" s="16" t="s">
        <v>361</v>
      </c>
      <c r="AN130" s="16" t="s">
        <v>361</v>
      </c>
      <c r="AO130" s="16" t="s">
        <v>361</v>
      </c>
      <c r="AP130" s="16" t="s">
        <v>361</v>
      </c>
      <c r="AQ130" s="16" t="s">
        <v>361</v>
      </c>
      <c r="AS130" s="16" t="s">
        <v>361</v>
      </c>
      <c r="AT130" s="16" t="s">
        <v>361</v>
      </c>
      <c r="AU130" s="16" t="s">
        <v>361</v>
      </c>
      <c r="AV130" s="16" t="s">
        <v>361</v>
      </c>
      <c r="AW130" s="16" t="s">
        <v>361</v>
      </c>
      <c r="AX130" s="16" t="s">
        <v>361</v>
      </c>
      <c r="AY130" s="16" t="s">
        <v>361</v>
      </c>
      <c r="AZ130" s="16">
        <v>3.4000000000000002E-2</v>
      </c>
      <c r="BA130" s="16" t="s">
        <v>361</v>
      </c>
      <c r="BB130" s="16" t="s">
        <v>361</v>
      </c>
      <c r="BC130" s="16" t="s">
        <v>361</v>
      </c>
      <c r="BD130" s="16" t="s">
        <v>361</v>
      </c>
      <c r="BE130" s="16" t="s">
        <v>361</v>
      </c>
      <c r="BF130" s="16" t="s">
        <v>361</v>
      </c>
      <c r="BG130" s="16" t="s">
        <v>361</v>
      </c>
      <c r="BH130" s="16" t="s">
        <v>361</v>
      </c>
      <c r="BI130" s="16" t="s">
        <v>361</v>
      </c>
      <c r="BJ130" s="16" t="s">
        <v>361</v>
      </c>
      <c r="BK130" s="16" t="s">
        <v>361</v>
      </c>
      <c r="BL130" s="16" t="s">
        <v>361</v>
      </c>
      <c r="BM130" s="16" t="s">
        <v>361</v>
      </c>
      <c r="BN130" s="16" t="s">
        <v>361</v>
      </c>
      <c r="BO130" s="16" t="s">
        <v>361</v>
      </c>
      <c r="BQ130" s="16" t="s">
        <v>361</v>
      </c>
      <c r="BR130" s="16" t="s">
        <v>361</v>
      </c>
      <c r="BS130" s="16" t="s">
        <v>361</v>
      </c>
      <c r="BT130" s="16" t="s">
        <v>361</v>
      </c>
      <c r="BU130" s="16" t="s">
        <v>361</v>
      </c>
      <c r="BV130" s="16" t="s">
        <v>361</v>
      </c>
      <c r="BW130" s="16" t="s">
        <v>361</v>
      </c>
      <c r="BX130" s="16" t="s">
        <v>361</v>
      </c>
      <c r="BY130" s="16" t="s">
        <v>361</v>
      </c>
      <c r="BZ130" s="16" t="s">
        <v>361</v>
      </c>
      <c r="CA130" s="16" t="s">
        <v>361</v>
      </c>
      <c r="CB130" s="16" t="s">
        <v>361</v>
      </c>
      <c r="CC130" s="16" t="s">
        <v>361</v>
      </c>
      <c r="CD130" s="16" t="s">
        <v>361</v>
      </c>
      <c r="CE130" s="16" t="s">
        <v>361</v>
      </c>
      <c r="CF130" s="16" t="s">
        <v>361</v>
      </c>
      <c r="CG130" s="16" t="s">
        <v>361</v>
      </c>
      <c r="CH130" s="16" t="s">
        <v>361</v>
      </c>
      <c r="CI130" s="16" t="s">
        <v>361</v>
      </c>
      <c r="CJ130" s="16" t="s">
        <v>361</v>
      </c>
      <c r="CK130" s="16" t="s">
        <v>361</v>
      </c>
      <c r="CM130" s="16" t="s">
        <v>361</v>
      </c>
      <c r="CN130" s="16" t="s">
        <v>361</v>
      </c>
      <c r="CO130" s="16" t="s">
        <v>361</v>
      </c>
      <c r="CP130" s="16" t="s">
        <v>361</v>
      </c>
      <c r="CQ130" s="16" t="s">
        <v>361</v>
      </c>
      <c r="CR130" s="16" t="s">
        <v>361</v>
      </c>
      <c r="CS130" s="16" t="s">
        <v>361</v>
      </c>
      <c r="CT130" s="16" t="s">
        <v>361</v>
      </c>
      <c r="CU130" s="16" t="s">
        <v>361</v>
      </c>
      <c r="CV130" s="16" t="s">
        <v>361</v>
      </c>
      <c r="CW130" s="16" t="s">
        <v>361</v>
      </c>
      <c r="CX130" s="16" t="s">
        <v>361</v>
      </c>
      <c r="CY130" s="16" t="s">
        <v>361</v>
      </c>
      <c r="CZ130" s="16" t="s">
        <v>361</v>
      </c>
      <c r="DA130" s="16" t="s">
        <v>361</v>
      </c>
      <c r="DB130" s="16" t="s">
        <v>361</v>
      </c>
      <c r="DC130" s="16" t="s">
        <v>361</v>
      </c>
      <c r="DD130" s="16" t="s">
        <v>361</v>
      </c>
      <c r="DE130" s="16" t="s">
        <v>361</v>
      </c>
      <c r="DF130" s="16" t="s">
        <v>361</v>
      </c>
      <c r="DG130" s="16" t="s">
        <v>361</v>
      </c>
      <c r="DH130" s="16" t="s">
        <v>361</v>
      </c>
      <c r="DI130" s="16" t="s">
        <v>361</v>
      </c>
      <c r="DJ130" s="16" t="s">
        <v>361</v>
      </c>
      <c r="DK130" s="16" t="s">
        <v>361</v>
      </c>
      <c r="DL130" s="16" t="s">
        <v>361</v>
      </c>
      <c r="DM130" s="16" t="s">
        <v>361</v>
      </c>
      <c r="DN130" s="16" t="s">
        <v>361</v>
      </c>
      <c r="DO130" s="16" t="s">
        <v>361</v>
      </c>
      <c r="DP130" s="16" t="s">
        <v>361</v>
      </c>
      <c r="DQ130" s="16" t="s">
        <v>361</v>
      </c>
      <c r="DR130" s="16" t="s">
        <v>361</v>
      </c>
      <c r="DS130" s="16"/>
      <c r="DT130" s="16" t="s">
        <v>361</v>
      </c>
      <c r="DU130" s="16" t="s">
        <v>361</v>
      </c>
      <c r="DV130" s="16" t="s">
        <v>361</v>
      </c>
      <c r="DW130" s="16" t="s">
        <v>361</v>
      </c>
      <c r="DX130" s="16" t="s">
        <v>361</v>
      </c>
      <c r="DY130" s="16" t="s">
        <v>361</v>
      </c>
      <c r="DZ130" s="16" t="s">
        <v>361</v>
      </c>
      <c r="EA130" s="16" t="s">
        <v>361</v>
      </c>
      <c r="EB130" s="16" t="s">
        <v>361</v>
      </c>
      <c r="EC130" s="16" t="s">
        <v>361</v>
      </c>
      <c r="ED130" s="16" t="s">
        <v>361</v>
      </c>
      <c r="EE130" s="16" t="s">
        <v>361</v>
      </c>
      <c r="EF130" s="16">
        <v>0.45</v>
      </c>
      <c r="EG130" s="16"/>
      <c r="EH130" s="16" t="s">
        <v>361</v>
      </c>
      <c r="EI130" s="16" t="s">
        <v>361</v>
      </c>
      <c r="EJ130" s="16" t="s">
        <v>361</v>
      </c>
      <c r="EK130" s="16" t="s">
        <v>361</v>
      </c>
      <c r="EL130" s="16" t="s">
        <v>361</v>
      </c>
      <c r="EM130" s="16" t="s">
        <v>361</v>
      </c>
      <c r="EN130" s="16" t="s">
        <v>361</v>
      </c>
      <c r="EO130" s="16" t="s">
        <v>361</v>
      </c>
      <c r="EP130" s="16" t="s">
        <v>361</v>
      </c>
      <c r="EQ130" s="16" t="s">
        <v>361</v>
      </c>
      <c r="ER130" s="16" t="s">
        <v>361</v>
      </c>
      <c r="ES130" s="16" t="s">
        <v>361</v>
      </c>
      <c r="ET130" s="16" t="s">
        <v>361</v>
      </c>
      <c r="EU130" s="16" t="s">
        <v>361</v>
      </c>
      <c r="EV130" s="16" t="s">
        <v>361</v>
      </c>
      <c r="EW130" s="16" t="s">
        <v>361</v>
      </c>
      <c r="EX130" s="16" t="s">
        <v>361</v>
      </c>
      <c r="EY130" s="16" t="s">
        <v>361</v>
      </c>
      <c r="EZ130" s="16" t="s">
        <v>361</v>
      </c>
      <c r="FA130" s="16"/>
      <c r="FB130" s="16" t="s">
        <v>361</v>
      </c>
      <c r="FC130" s="16" t="s">
        <v>361</v>
      </c>
      <c r="FD130" s="16" t="s">
        <v>361</v>
      </c>
      <c r="FE130" s="16" t="s">
        <v>361</v>
      </c>
      <c r="FF130" s="16" t="s">
        <v>361</v>
      </c>
      <c r="FG130" s="16" t="s">
        <v>361</v>
      </c>
      <c r="FI130" s="28" t="s">
        <v>361</v>
      </c>
      <c r="FJ130" s="28" t="s">
        <v>361</v>
      </c>
      <c r="FK130" s="28" t="s">
        <v>361</v>
      </c>
      <c r="FL130" s="28" t="s">
        <v>361</v>
      </c>
      <c r="FM130" s="28" t="s">
        <v>361</v>
      </c>
      <c r="FN130" s="28" t="s">
        <v>361</v>
      </c>
      <c r="FO130" s="28" t="s">
        <v>361</v>
      </c>
      <c r="FP130" s="28" t="s">
        <v>361</v>
      </c>
      <c r="FQ130" s="28" t="s">
        <v>361</v>
      </c>
      <c r="FR130" s="28" t="s">
        <v>361</v>
      </c>
      <c r="FS130" s="28" t="s">
        <v>361</v>
      </c>
      <c r="FT130" s="28" t="s">
        <v>361</v>
      </c>
      <c r="FU130" s="28" t="s">
        <v>361</v>
      </c>
      <c r="FV130" s="28" t="s">
        <v>361</v>
      </c>
      <c r="FW130" s="28" t="s">
        <v>361</v>
      </c>
      <c r="FX130" s="28" t="s">
        <v>361</v>
      </c>
      <c r="FY130" s="28" t="s">
        <v>361</v>
      </c>
      <c r="FZ130" s="28" t="s">
        <v>361</v>
      </c>
      <c r="GA130" s="28" t="s">
        <v>361</v>
      </c>
      <c r="GB130" s="28" t="s">
        <v>361</v>
      </c>
      <c r="GC130" s="28" t="s">
        <v>361</v>
      </c>
      <c r="GD130" s="28" t="s">
        <v>361</v>
      </c>
      <c r="GE130" s="28" t="s">
        <v>361</v>
      </c>
      <c r="GF130" s="28" t="s">
        <v>361</v>
      </c>
      <c r="GG130" s="28" t="s">
        <v>361</v>
      </c>
      <c r="GH130" s="28" t="s">
        <v>361</v>
      </c>
      <c r="GI130" s="28" t="s">
        <v>361</v>
      </c>
      <c r="GJ130" s="16"/>
      <c r="GK130" s="16" t="s">
        <v>361</v>
      </c>
      <c r="GL130" s="16" t="s">
        <v>361</v>
      </c>
      <c r="GM130" s="16" t="s">
        <v>361</v>
      </c>
      <c r="GN130" s="16" t="s">
        <v>361</v>
      </c>
      <c r="GO130" s="16" t="s">
        <v>361</v>
      </c>
      <c r="GP130" s="16" t="s">
        <v>361</v>
      </c>
      <c r="GQ130" s="16" t="s">
        <v>361</v>
      </c>
      <c r="GR130" s="16" t="s">
        <v>361</v>
      </c>
      <c r="GS130" s="16" t="s">
        <v>361</v>
      </c>
      <c r="GT130" s="16" t="s">
        <v>361</v>
      </c>
      <c r="GU130" s="16" t="s">
        <v>361</v>
      </c>
      <c r="GV130" s="16" t="s">
        <v>361</v>
      </c>
      <c r="GW130" s="16" t="s">
        <v>361</v>
      </c>
    </row>
    <row r="131" spans="1:205" x14ac:dyDescent="0.25">
      <c r="A131" t="s">
        <v>213</v>
      </c>
      <c r="B131" s="16" t="s">
        <v>361</v>
      </c>
      <c r="C131" s="16" t="s">
        <v>361</v>
      </c>
      <c r="D131" s="16" t="s">
        <v>361</v>
      </c>
      <c r="E131" s="16" t="s">
        <v>361</v>
      </c>
      <c r="F131" s="16" t="s">
        <v>361</v>
      </c>
      <c r="G131" s="16" t="s">
        <v>361</v>
      </c>
      <c r="H131" s="16" t="s">
        <v>361</v>
      </c>
      <c r="I131" s="16" t="s">
        <v>361</v>
      </c>
      <c r="J131" s="16" t="s">
        <v>361</v>
      </c>
      <c r="K131" s="16" t="s">
        <v>361</v>
      </c>
      <c r="L131" s="16" t="s">
        <v>361</v>
      </c>
      <c r="M131" s="16" t="s">
        <v>361</v>
      </c>
      <c r="N131" s="16" t="s">
        <v>361</v>
      </c>
      <c r="O131" s="16" t="s">
        <v>361</v>
      </c>
      <c r="P131" s="16" t="s">
        <v>361</v>
      </c>
      <c r="Q131" s="16" t="s">
        <v>361</v>
      </c>
      <c r="R131" s="16" t="s">
        <v>361</v>
      </c>
      <c r="S131" s="16" t="s">
        <v>361</v>
      </c>
      <c r="T131" s="16" t="s">
        <v>361</v>
      </c>
      <c r="U131" s="16" t="s">
        <v>361</v>
      </c>
      <c r="V131" s="16"/>
      <c r="W131" s="16" t="s">
        <v>361</v>
      </c>
      <c r="X131" s="16" t="s">
        <v>361</v>
      </c>
      <c r="Y131" s="16" t="s">
        <v>361</v>
      </c>
      <c r="Z131" s="16" t="s">
        <v>361</v>
      </c>
      <c r="AA131" s="16" t="s">
        <v>361</v>
      </c>
      <c r="AB131" s="16" t="s">
        <v>361</v>
      </c>
      <c r="AC131" s="16" t="s">
        <v>361</v>
      </c>
      <c r="AD131" s="16" t="s">
        <v>361</v>
      </c>
      <c r="AE131" s="16" t="s">
        <v>361</v>
      </c>
      <c r="AF131" s="16" t="s">
        <v>361</v>
      </c>
      <c r="AG131" s="16" t="s">
        <v>361</v>
      </c>
      <c r="AH131" s="16" t="s">
        <v>361</v>
      </c>
      <c r="AI131" s="16" t="s">
        <v>361</v>
      </c>
      <c r="AJ131" s="16" t="s">
        <v>361</v>
      </c>
      <c r="AK131" s="16" t="s">
        <v>361</v>
      </c>
      <c r="AL131" s="16" t="s">
        <v>361</v>
      </c>
      <c r="AM131" s="16" t="s">
        <v>361</v>
      </c>
      <c r="AN131" s="16" t="s">
        <v>361</v>
      </c>
      <c r="AO131" s="16" t="s">
        <v>361</v>
      </c>
      <c r="AP131" s="16" t="s">
        <v>361</v>
      </c>
      <c r="AQ131" s="16" t="s">
        <v>361</v>
      </c>
      <c r="AS131" s="16" t="s">
        <v>361</v>
      </c>
      <c r="AT131" s="16" t="s">
        <v>361</v>
      </c>
      <c r="AU131" s="16" t="s">
        <v>361</v>
      </c>
      <c r="AV131" s="16" t="s">
        <v>361</v>
      </c>
      <c r="AW131" s="16" t="s">
        <v>361</v>
      </c>
      <c r="AX131" s="16" t="s">
        <v>361</v>
      </c>
      <c r="AY131" s="16" t="s">
        <v>361</v>
      </c>
      <c r="AZ131" s="16" t="s">
        <v>361</v>
      </c>
      <c r="BA131" s="16" t="s">
        <v>361</v>
      </c>
      <c r="BB131" s="16" t="s">
        <v>361</v>
      </c>
      <c r="BC131" s="16" t="s">
        <v>361</v>
      </c>
      <c r="BD131" s="16" t="s">
        <v>361</v>
      </c>
      <c r="BE131" s="16" t="s">
        <v>361</v>
      </c>
      <c r="BF131" s="16" t="s">
        <v>361</v>
      </c>
      <c r="BG131" s="16" t="s">
        <v>361</v>
      </c>
      <c r="BH131" s="16" t="s">
        <v>361</v>
      </c>
      <c r="BI131" s="16" t="s">
        <v>361</v>
      </c>
      <c r="BJ131" s="16" t="s">
        <v>361</v>
      </c>
      <c r="BK131" s="16" t="s">
        <v>361</v>
      </c>
      <c r="BL131" s="16" t="s">
        <v>361</v>
      </c>
      <c r="BM131" s="16" t="s">
        <v>361</v>
      </c>
      <c r="BN131" s="16" t="s">
        <v>361</v>
      </c>
      <c r="BO131" s="16" t="s">
        <v>361</v>
      </c>
      <c r="BQ131" s="16" t="s">
        <v>361</v>
      </c>
      <c r="BR131" s="16" t="s">
        <v>361</v>
      </c>
      <c r="BS131" s="16" t="s">
        <v>361</v>
      </c>
      <c r="BT131" s="16" t="s">
        <v>361</v>
      </c>
      <c r="BU131" s="16" t="s">
        <v>361</v>
      </c>
      <c r="BV131" s="16" t="s">
        <v>361</v>
      </c>
      <c r="BW131" s="16" t="s">
        <v>361</v>
      </c>
      <c r="BX131" s="16" t="s">
        <v>361</v>
      </c>
      <c r="BY131" s="16" t="s">
        <v>361</v>
      </c>
      <c r="BZ131" s="16" t="s">
        <v>361</v>
      </c>
      <c r="CA131" s="16" t="s">
        <v>361</v>
      </c>
      <c r="CB131" s="16" t="s">
        <v>361</v>
      </c>
      <c r="CC131" s="16" t="s">
        <v>361</v>
      </c>
      <c r="CD131" s="16" t="s">
        <v>361</v>
      </c>
      <c r="CE131" s="16" t="s">
        <v>361</v>
      </c>
      <c r="CF131" s="16" t="s">
        <v>361</v>
      </c>
      <c r="CG131" s="16" t="s">
        <v>361</v>
      </c>
      <c r="CH131" s="16" t="s">
        <v>361</v>
      </c>
      <c r="CI131" s="16" t="s">
        <v>361</v>
      </c>
      <c r="CJ131" s="16" t="s">
        <v>361</v>
      </c>
      <c r="CK131" s="16" t="s">
        <v>361</v>
      </c>
      <c r="CM131" s="16" t="s">
        <v>361</v>
      </c>
      <c r="CN131" s="16" t="s">
        <v>361</v>
      </c>
      <c r="CO131" s="16" t="s">
        <v>361</v>
      </c>
      <c r="CP131" s="16" t="s">
        <v>361</v>
      </c>
      <c r="CQ131" s="16" t="s">
        <v>361</v>
      </c>
      <c r="CR131" s="16" t="s">
        <v>361</v>
      </c>
      <c r="CS131" s="16" t="s">
        <v>361</v>
      </c>
      <c r="CT131" s="16" t="s">
        <v>361</v>
      </c>
      <c r="CU131" s="16" t="s">
        <v>361</v>
      </c>
      <c r="CV131" s="16" t="s">
        <v>361</v>
      </c>
      <c r="CW131" s="16" t="s">
        <v>361</v>
      </c>
      <c r="CX131" s="16" t="s">
        <v>361</v>
      </c>
      <c r="CY131" s="16" t="s">
        <v>361</v>
      </c>
      <c r="CZ131" s="16" t="s">
        <v>361</v>
      </c>
      <c r="DA131" s="16" t="s">
        <v>361</v>
      </c>
      <c r="DB131" s="16" t="s">
        <v>361</v>
      </c>
      <c r="DC131" s="16" t="s">
        <v>361</v>
      </c>
      <c r="DD131" s="16" t="s">
        <v>361</v>
      </c>
      <c r="DE131" s="16" t="s">
        <v>361</v>
      </c>
      <c r="DF131" s="16" t="s">
        <v>361</v>
      </c>
      <c r="DG131" s="16" t="s">
        <v>361</v>
      </c>
      <c r="DH131" s="16" t="s">
        <v>361</v>
      </c>
      <c r="DI131" s="16" t="s">
        <v>361</v>
      </c>
      <c r="DJ131" s="16" t="s">
        <v>361</v>
      </c>
      <c r="DK131" s="16" t="s">
        <v>361</v>
      </c>
      <c r="DL131" s="16" t="s">
        <v>361</v>
      </c>
      <c r="DM131" s="16" t="s">
        <v>361</v>
      </c>
      <c r="DN131" s="16" t="s">
        <v>361</v>
      </c>
      <c r="DO131" s="16" t="s">
        <v>361</v>
      </c>
      <c r="DP131" s="16" t="s">
        <v>361</v>
      </c>
      <c r="DQ131" s="16" t="s">
        <v>361</v>
      </c>
      <c r="DR131" s="16" t="s">
        <v>361</v>
      </c>
      <c r="DS131" s="16"/>
      <c r="DT131" s="16" t="s">
        <v>361</v>
      </c>
      <c r="DU131" s="16" t="s">
        <v>361</v>
      </c>
      <c r="DV131" s="16" t="s">
        <v>361</v>
      </c>
      <c r="DW131" s="16" t="s">
        <v>361</v>
      </c>
      <c r="DX131" s="16" t="s">
        <v>361</v>
      </c>
      <c r="DY131" s="16" t="s">
        <v>361</v>
      </c>
      <c r="DZ131" s="16" t="s">
        <v>361</v>
      </c>
      <c r="EA131" s="16" t="s">
        <v>361</v>
      </c>
      <c r="EB131" s="16" t="s">
        <v>361</v>
      </c>
      <c r="EC131" s="16" t="s">
        <v>361</v>
      </c>
      <c r="ED131" s="16" t="s">
        <v>361</v>
      </c>
      <c r="EE131" s="16" t="s">
        <v>361</v>
      </c>
      <c r="EF131" s="16">
        <v>0.42199999999999999</v>
      </c>
      <c r="EG131" s="16"/>
      <c r="EH131" s="16" t="s">
        <v>361</v>
      </c>
      <c r="EI131" s="16" t="s">
        <v>361</v>
      </c>
      <c r="EJ131" s="16" t="s">
        <v>361</v>
      </c>
      <c r="EK131" s="16" t="s">
        <v>361</v>
      </c>
      <c r="EL131" s="16" t="s">
        <v>361</v>
      </c>
      <c r="EM131" s="16" t="s">
        <v>361</v>
      </c>
      <c r="EN131" s="16" t="s">
        <v>361</v>
      </c>
      <c r="EO131" s="16" t="s">
        <v>361</v>
      </c>
      <c r="EP131" s="16" t="s">
        <v>361</v>
      </c>
      <c r="EQ131" s="16" t="s">
        <v>361</v>
      </c>
      <c r="ER131" s="16" t="s">
        <v>361</v>
      </c>
      <c r="ES131" s="16" t="s">
        <v>361</v>
      </c>
      <c r="ET131" s="16" t="s">
        <v>361</v>
      </c>
      <c r="EU131" s="16" t="s">
        <v>361</v>
      </c>
      <c r="EV131" s="16" t="s">
        <v>361</v>
      </c>
      <c r="EW131" s="16" t="s">
        <v>361</v>
      </c>
      <c r="EX131" s="16" t="s">
        <v>361</v>
      </c>
      <c r="EY131" s="16" t="s">
        <v>361</v>
      </c>
      <c r="EZ131" s="16" t="s">
        <v>361</v>
      </c>
      <c r="FA131" s="16"/>
      <c r="FB131" s="16">
        <v>2.8</v>
      </c>
      <c r="FC131" s="16" t="s">
        <v>361</v>
      </c>
      <c r="FD131" s="16" t="s">
        <v>361</v>
      </c>
      <c r="FE131" s="16" t="s">
        <v>361</v>
      </c>
      <c r="FF131" s="16" t="s">
        <v>361</v>
      </c>
      <c r="FG131" s="16" t="s">
        <v>361</v>
      </c>
      <c r="FI131" s="28" t="s">
        <v>361</v>
      </c>
      <c r="FJ131" s="28" t="s">
        <v>361</v>
      </c>
      <c r="FK131" s="28" t="s">
        <v>361</v>
      </c>
      <c r="FL131" s="28" t="s">
        <v>361</v>
      </c>
      <c r="FM131" s="28" t="s">
        <v>361</v>
      </c>
      <c r="FN131" s="28" t="s">
        <v>361</v>
      </c>
      <c r="FO131" s="28" t="s">
        <v>361</v>
      </c>
      <c r="FP131" s="28" t="s">
        <v>361</v>
      </c>
      <c r="FQ131" s="28" t="s">
        <v>361</v>
      </c>
      <c r="FR131" s="28" t="s">
        <v>361</v>
      </c>
      <c r="FS131" s="28" t="s">
        <v>361</v>
      </c>
      <c r="FT131" s="28" t="s">
        <v>361</v>
      </c>
      <c r="FU131" s="28" t="s">
        <v>361</v>
      </c>
      <c r="FV131" s="28" t="s">
        <v>361</v>
      </c>
      <c r="FW131" s="28" t="s">
        <v>361</v>
      </c>
      <c r="FX131" s="28" t="s">
        <v>361</v>
      </c>
      <c r="FY131" s="28" t="s">
        <v>361</v>
      </c>
      <c r="FZ131" s="28" t="s">
        <v>361</v>
      </c>
      <c r="GA131" s="28" t="s">
        <v>361</v>
      </c>
      <c r="GB131" s="28" t="s">
        <v>361</v>
      </c>
      <c r="GC131" s="28" t="s">
        <v>361</v>
      </c>
      <c r="GD131" s="28" t="s">
        <v>361</v>
      </c>
      <c r="GE131" s="28" t="s">
        <v>361</v>
      </c>
      <c r="GF131" s="28" t="s">
        <v>361</v>
      </c>
      <c r="GG131" s="28" t="s">
        <v>361</v>
      </c>
      <c r="GH131" s="28" t="s">
        <v>361</v>
      </c>
      <c r="GI131" s="28" t="s">
        <v>361</v>
      </c>
      <c r="GJ131" s="16"/>
      <c r="GK131" s="16" t="s">
        <v>361</v>
      </c>
      <c r="GL131" s="16" t="s">
        <v>361</v>
      </c>
      <c r="GM131" s="16" t="s">
        <v>361</v>
      </c>
      <c r="GN131" s="16" t="s">
        <v>361</v>
      </c>
      <c r="GO131" s="16" t="s">
        <v>361</v>
      </c>
      <c r="GP131" s="16" t="s">
        <v>361</v>
      </c>
      <c r="GQ131" s="16" t="s">
        <v>361</v>
      </c>
      <c r="GR131" s="16" t="s">
        <v>361</v>
      </c>
      <c r="GS131" s="16" t="s">
        <v>361</v>
      </c>
      <c r="GT131" s="16" t="s">
        <v>361</v>
      </c>
      <c r="GU131" s="16" t="s">
        <v>361</v>
      </c>
      <c r="GV131" s="29" t="s">
        <v>361</v>
      </c>
      <c r="GW131" s="16" t="s">
        <v>361</v>
      </c>
    </row>
    <row r="132" spans="1:205" x14ac:dyDescent="0.25">
      <c r="A132" t="s">
        <v>214</v>
      </c>
      <c r="B132" s="16" t="s">
        <v>361</v>
      </c>
      <c r="C132" s="16" t="s">
        <v>361</v>
      </c>
      <c r="D132" s="16" t="s">
        <v>361</v>
      </c>
      <c r="E132" s="16" t="s">
        <v>361</v>
      </c>
      <c r="F132" s="16" t="s">
        <v>361</v>
      </c>
      <c r="G132" s="16" t="s">
        <v>361</v>
      </c>
      <c r="H132" s="16" t="s">
        <v>361</v>
      </c>
      <c r="I132" s="16" t="s">
        <v>361</v>
      </c>
      <c r="J132" s="16" t="s">
        <v>361</v>
      </c>
      <c r="K132" s="16" t="s">
        <v>361</v>
      </c>
      <c r="L132" s="16" t="s">
        <v>361</v>
      </c>
      <c r="M132" s="16" t="s">
        <v>361</v>
      </c>
      <c r="N132" s="16" t="s">
        <v>361</v>
      </c>
      <c r="O132" s="16" t="s">
        <v>361</v>
      </c>
      <c r="P132" s="16" t="s">
        <v>361</v>
      </c>
      <c r="Q132" s="16" t="s">
        <v>361</v>
      </c>
      <c r="R132" s="16" t="s">
        <v>361</v>
      </c>
      <c r="S132" s="16" t="s">
        <v>361</v>
      </c>
      <c r="T132" s="16" t="s">
        <v>361</v>
      </c>
      <c r="U132" s="16" t="s">
        <v>361</v>
      </c>
      <c r="V132" s="16"/>
      <c r="W132" s="16" t="s">
        <v>361</v>
      </c>
      <c r="X132" s="16" t="s">
        <v>361</v>
      </c>
      <c r="Y132" s="16" t="s">
        <v>361</v>
      </c>
      <c r="Z132" s="16" t="s">
        <v>361</v>
      </c>
      <c r="AA132" s="16" t="s">
        <v>361</v>
      </c>
      <c r="AB132" s="16" t="s">
        <v>361</v>
      </c>
      <c r="AC132" s="16" t="s">
        <v>361</v>
      </c>
      <c r="AD132" s="16" t="s">
        <v>361</v>
      </c>
      <c r="AE132" s="16" t="s">
        <v>361</v>
      </c>
      <c r="AF132" s="16" t="s">
        <v>361</v>
      </c>
      <c r="AG132" s="16" t="s">
        <v>361</v>
      </c>
      <c r="AH132" s="16" t="s">
        <v>361</v>
      </c>
      <c r="AI132" s="16" t="s">
        <v>361</v>
      </c>
      <c r="AJ132" s="16" t="s">
        <v>361</v>
      </c>
      <c r="AK132" s="16" t="s">
        <v>361</v>
      </c>
      <c r="AL132" s="16" t="s">
        <v>361</v>
      </c>
      <c r="AM132" s="16" t="s">
        <v>361</v>
      </c>
      <c r="AN132" s="16" t="s">
        <v>361</v>
      </c>
      <c r="AO132" s="16" t="s">
        <v>361</v>
      </c>
      <c r="AP132" s="16" t="s">
        <v>361</v>
      </c>
      <c r="AQ132" s="16" t="s">
        <v>361</v>
      </c>
      <c r="AS132" s="16" t="s">
        <v>361</v>
      </c>
      <c r="AT132" s="16" t="s">
        <v>361</v>
      </c>
      <c r="AU132" s="16" t="s">
        <v>361</v>
      </c>
      <c r="AV132" s="16" t="s">
        <v>361</v>
      </c>
      <c r="AW132" s="16" t="s">
        <v>361</v>
      </c>
      <c r="AX132" s="16" t="s">
        <v>361</v>
      </c>
      <c r="AY132" s="16" t="s">
        <v>361</v>
      </c>
      <c r="AZ132" s="16" t="s">
        <v>361</v>
      </c>
      <c r="BA132" s="16" t="s">
        <v>361</v>
      </c>
      <c r="BB132" s="16" t="s">
        <v>361</v>
      </c>
      <c r="BC132" s="16" t="s">
        <v>361</v>
      </c>
      <c r="BD132" s="16" t="s">
        <v>361</v>
      </c>
      <c r="BE132" s="16" t="s">
        <v>361</v>
      </c>
      <c r="BF132" s="16" t="s">
        <v>361</v>
      </c>
      <c r="BG132" s="16" t="s">
        <v>361</v>
      </c>
      <c r="BH132" s="16" t="s">
        <v>361</v>
      </c>
      <c r="BI132" s="16" t="s">
        <v>361</v>
      </c>
      <c r="BJ132" s="16" t="s">
        <v>361</v>
      </c>
      <c r="BK132" s="16" t="s">
        <v>361</v>
      </c>
      <c r="BL132" s="16" t="s">
        <v>361</v>
      </c>
      <c r="BM132" s="16" t="s">
        <v>361</v>
      </c>
      <c r="BN132" s="16" t="s">
        <v>361</v>
      </c>
      <c r="BO132" s="16" t="s">
        <v>361</v>
      </c>
      <c r="BQ132" s="16" t="s">
        <v>361</v>
      </c>
      <c r="BR132" s="16" t="s">
        <v>361</v>
      </c>
      <c r="BS132" s="16" t="s">
        <v>361</v>
      </c>
      <c r="BT132" s="16" t="s">
        <v>361</v>
      </c>
      <c r="BU132" s="16" t="s">
        <v>361</v>
      </c>
      <c r="BV132" s="16" t="s">
        <v>361</v>
      </c>
      <c r="BW132" s="16" t="s">
        <v>361</v>
      </c>
      <c r="BX132" s="16" t="s">
        <v>361</v>
      </c>
      <c r="BY132" s="16" t="s">
        <v>361</v>
      </c>
      <c r="BZ132" s="16" t="s">
        <v>361</v>
      </c>
      <c r="CA132" s="16" t="s">
        <v>361</v>
      </c>
      <c r="CB132" s="16" t="s">
        <v>361</v>
      </c>
      <c r="CC132" s="16" t="s">
        <v>361</v>
      </c>
      <c r="CD132" s="16" t="s">
        <v>361</v>
      </c>
      <c r="CE132" s="16" t="s">
        <v>361</v>
      </c>
      <c r="CF132" s="16" t="s">
        <v>361</v>
      </c>
      <c r="CG132" s="16" t="s">
        <v>361</v>
      </c>
      <c r="CH132" s="16" t="s">
        <v>361</v>
      </c>
      <c r="CI132" s="16" t="s">
        <v>361</v>
      </c>
      <c r="CJ132" s="16" t="s">
        <v>361</v>
      </c>
      <c r="CK132" s="16" t="s">
        <v>361</v>
      </c>
      <c r="CM132" s="16" t="s">
        <v>361</v>
      </c>
      <c r="CN132" s="16" t="s">
        <v>361</v>
      </c>
      <c r="CO132" s="16" t="s">
        <v>361</v>
      </c>
      <c r="CP132" s="16" t="s">
        <v>361</v>
      </c>
      <c r="CQ132" s="16" t="s">
        <v>361</v>
      </c>
      <c r="CR132" s="16" t="s">
        <v>361</v>
      </c>
      <c r="CS132" s="16" t="s">
        <v>361</v>
      </c>
      <c r="CT132" s="16" t="s">
        <v>361</v>
      </c>
      <c r="CU132" s="16" t="s">
        <v>361</v>
      </c>
      <c r="CV132" s="16" t="s">
        <v>361</v>
      </c>
      <c r="CW132" s="16" t="s">
        <v>361</v>
      </c>
      <c r="CX132" s="16" t="s">
        <v>361</v>
      </c>
      <c r="CY132" s="16" t="s">
        <v>361</v>
      </c>
      <c r="CZ132" s="16" t="s">
        <v>361</v>
      </c>
      <c r="DA132" s="16" t="s">
        <v>361</v>
      </c>
      <c r="DB132" s="16" t="s">
        <v>361</v>
      </c>
      <c r="DC132" s="16" t="s">
        <v>361</v>
      </c>
      <c r="DD132" s="16" t="s">
        <v>361</v>
      </c>
      <c r="DE132" s="16" t="s">
        <v>361</v>
      </c>
      <c r="DF132" s="16" t="s">
        <v>361</v>
      </c>
      <c r="DG132" s="16" t="s">
        <v>361</v>
      </c>
      <c r="DH132" s="16" t="s">
        <v>361</v>
      </c>
      <c r="DI132" s="16" t="s">
        <v>361</v>
      </c>
      <c r="DJ132" s="16" t="s">
        <v>361</v>
      </c>
      <c r="DK132" s="16" t="s">
        <v>361</v>
      </c>
      <c r="DL132" s="16" t="s">
        <v>361</v>
      </c>
      <c r="DM132" s="16" t="s">
        <v>361</v>
      </c>
      <c r="DN132" s="16" t="s">
        <v>361</v>
      </c>
      <c r="DO132" s="16" t="s">
        <v>361</v>
      </c>
      <c r="DP132" s="16" t="s">
        <v>361</v>
      </c>
      <c r="DQ132" s="16" t="s">
        <v>361</v>
      </c>
      <c r="DR132" s="16" t="s">
        <v>361</v>
      </c>
      <c r="DS132" s="16"/>
      <c r="DT132" s="16" t="s">
        <v>361</v>
      </c>
      <c r="DU132" s="16" t="s">
        <v>361</v>
      </c>
      <c r="DV132" s="16" t="s">
        <v>361</v>
      </c>
      <c r="DW132" s="16" t="s">
        <v>361</v>
      </c>
      <c r="DX132" s="16" t="s">
        <v>361</v>
      </c>
      <c r="DY132" s="16" t="s">
        <v>361</v>
      </c>
      <c r="DZ132" s="16" t="s">
        <v>361</v>
      </c>
      <c r="EA132" s="16" t="s">
        <v>361</v>
      </c>
      <c r="EB132" s="16" t="s">
        <v>361</v>
      </c>
      <c r="EC132" s="16" t="s">
        <v>361</v>
      </c>
      <c r="ED132" s="16" t="s">
        <v>361</v>
      </c>
      <c r="EE132" s="16" t="s">
        <v>361</v>
      </c>
      <c r="EF132" s="16">
        <v>7.1999999999999995E-2</v>
      </c>
      <c r="EG132" s="16"/>
      <c r="EH132" s="16" t="s">
        <v>361</v>
      </c>
      <c r="EI132" s="16" t="s">
        <v>361</v>
      </c>
      <c r="EJ132" s="16" t="s">
        <v>361</v>
      </c>
      <c r="EK132" s="16" t="s">
        <v>361</v>
      </c>
      <c r="EL132" s="16" t="s">
        <v>361</v>
      </c>
      <c r="EM132" s="16" t="s">
        <v>361</v>
      </c>
      <c r="EN132" s="16" t="s">
        <v>361</v>
      </c>
      <c r="EO132" s="16" t="s">
        <v>361</v>
      </c>
      <c r="EP132" s="16" t="s">
        <v>361</v>
      </c>
      <c r="EQ132" s="16" t="s">
        <v>361</v>
      </c>
      <c r="ER132" s="16" t="s">
        <v>361</v>
      </c>
      <c r="ES132" s="16" t="s">
        <v>361</v>
      </c>
      <c r="ET132" s="16" t="s">
        <v>361</v>
      </c>
      <c r="EU132" s="16" t="s">
        <v>361</v>
      </c>
      <c r="EV132" s="16" t="s">
        <v>361</v>
      </c>
      <c r="EW132" s="16" t="s">
        <v>361</v>
      </c>
      <c r="EX132" s="16" t="s">
        <v>361</v>
      </c>
      <c r="EY132" s="16" t="s">
        <v>361</v>
      </c>
      <c r="EZ132" s="16" t="s">
        <v>361</v>
      </c>
      <c r="FA132" s="16"/>
      <c r="FB132" s="16">
        <v>5.5</v>
      </c>
      <c r="FC132" s="16" t="s">
        <v>361</v>
      </c>
      <c r="FD132" s="16" t="s">
        <v>361</v>
      </c>
      <c r="FE132" s="16" t="s">
        <v>361</v>
      </c>
      <c r="FF132" s="16" t="s">
        <v>361</v>
      </c>
      <c r="FG132" s="16" t="s">
        <v>361</v>
      </c>
      <c r="FI132" s="28" t="s">
        <v>361</v>
      </c>
      <c r="FJ132" s="28" t="s">
        <v>361</v>
      </c>
      <c r="FK132" s="28" t="s">
        <v>361</v>
      </c>
      <c r="FL132" s="28" t="s">
        <v>361</v>
      </c>
      <c r="FM132" s="28" t="s">
        <v>361</v>
      </c>
      <c r="FN132" s="28" t="s">
        <v>361</v>
      </c>
      <c r="FO132" s="28" t="s">
        <v>361</v>
      </c>
      <c r="FP132" s="28" t="s">
        <v>361</v>
      </c>
      <c r="FQ132" s="28" t="s">
        <v>361</v>
      </c>
      <c r="FR132" s="28" t="s">
        <v>361</v>
      </c>
      <c r="FS132" s="28" t="s">
        <v>361</v>
      </c>
      <c r="FT132" s="28" t="s">
        <v>361</v>
      </c>
      <c r="FU132" s="28" t="s">
        <v>361</v>
      </c>
      <c r="FV132" s="28" t="s">
        <v>361</v>
      </c>
      <c r="FW132" s="28" t="s">
        <v>361</v>
      </c>
      <c r="FX132" s="28" t="s">
        <v>361</v>
      </c>
      <c r="FY132" s="28" t="s">
        <v>361</v>
      </c>
      <c r="FZ132" s="28" t="s">
        <v>361</v>
      </c>
      <c r="GA132" s="28" t="s">
        <v>361</v>
      </c>
      <c r="GB132" s="28" t="s">
        <v>361</v>
      </c>
      <c r="GC132" s="28" t="s">
        <v>361</v>
      </c>
      <c r="GD132" s="28" t="s">
        <v>361</v>
      </c>
      <c r="GE132" s="28" t="s">
        <v>361</v>
      </c>
      <c r="GF132" s="28" t="s">
        <v>361</v>
      </c>
      <c r="GG132" s="28" t="s">
        <v>361</v>
      </c>
      <c r="GH132" s="28" t="s">
        <v>361</v>
      </c>
      <c r="GI132" s="28" t="s">
        <v>361</v>
      </c>
      <c r="GJ132" s="16"/>
      <c r="GK132" s="16" t="s">
        <v>361</v>
      </c>
      <c r="GL132" s="16" t="s">
        <v>361</v>
      </c>
      <c r="GM132" s="16" t="s">
        <v>361</v>
      </c>
      <c r="GN132" s="16" t="s">
        <v>361</v>
      </c>
      <c r="GO132" s="16" t="s">
        <v>361</v>
      </c>
      <c r="GP132" s="16" t="s">
        <v>361</v>
      </c>
      <c r="GQ132" s="16" t="s">
        <v>361</v>
      </c>
      <c r="GR132" s="16" t="s">
        <v>361</v>
      </c>
      <c r="GS132" s="16" t="s">
        <v>361</v>
      </c>
      <c r="GT132" s="16" t="s">
        <v>361</v>
      </c>
      <c r="GU132" s="16" t="s">
        <v>361</v>
      </c>
      <c r="GV132" s="29" t="s">
        <v>361</v>
      </c>
      <c r="GW132" s="16" t="s">
        <v>361</v>
      </c>
    </row>
    <row r="133" spans="1:205" x14ac:dyDescent="0.25">
      <c r="A133" t="s">
        <v>215</v>
      </c>
      <c r="B133" s="16" t="s">
        <v>361</v>
      </c>
      <c r="C133" s="16" t="s">
        <v>361</v>
      </c>
      <c r="D133" s="16" t="s">
        <v>361</v>
      </c>
      <c r="E133" s="16" t="s">
        <v>361</v>
      </c>
      <c r="F133" s="16" t="s">
        <v>361</v>
      </c>
      <c r="G133" s="16" t="s">
        <v>361</v>
      </c>
      <c r="H133" s="16" t="s">
        <v>361</v>
      </c>
      <c r="I133" s="16" t="s">
        <v>361</v>
      </c>
      <c r="J133" s="16" t="s">
        <v>361</v>
      </c>
      <c r="K133" s="16" t="s">
        <v>361</v>
      </c>
      <c r="L133" s="16" t="s">
        <v>361</v>
      </c>
      <c r="M133" s="16" t="s">
        <v>361</v>
      </c>
      <c r="N133" s="16" t="s">
        <v>361</v>
      </c>
      <c r="O133" s="16" t="s">
        <v>361</v>
      </c>
      <c r="P133" s="16" t="s">
        <v>361</v>
      </c>
      <c r="Q133" s="16" t="s">
        <v>361</v>
      </c>
      <c r="R133" s="16" t="s">
        <v>361</v>
      </c>
      <c r="S133" s="16" t="s">
        <v>361</v>
      </c>
      <c r="T133" s="16" t="s">
        <v>361</v>
      </c>
      <c r="U133" s="16" t="s">
        <v>361</v>
      </c>
      <c r="V133" s="16"/>
      <c r="W133" s="16" t="s">
        <v>361</v>
      </c>
      <c r="X133" s="16" t="s">
        <v>361</v>
      </c>
      <c r="Y133" s="16" t="s">
        <v>361</v>
      </c>
      <c r="Z133" s="16" t="s">
        <v>361</v>
      </c>
      <c r="AA133" s="16" t="s">
        <v>361</v>
      </c>
      <c r="AB133" s="16" t="s">
        <v>361</v>
      </c>
      <c r="AC133" s="16" t="s">
        <v>361</v>
      </c>
      <c r="AD133" s="16" t="s">
        <v>361</v>
      </c>
      <c r="AE133" s="16" t="s">
        <v>361</v>
      </c>
      <c r="AF133" s="16">
        <v>0.27</v>
      </c>
      <c r="AG133" s="16" t="s">
        <v>361</v>
      </c>
      <c r="AH133" s="16" t="s">
        <v>361</v>
      </c>
      <c r="AI133" s="16" t="s">
        <v>361</v>
      </c>
      <c r="AJ133" s="16" t="s">
        <v>361</v>
      </c>
      <c r="AK133" s="16">
        <v>1.37</v>
      </c>
      <c r="AL133" s="16" t="s">
        <v>361</v>
      </c>
      <c r="AM133" s="16" t="s">
        <v>361</v>
      </c>
      <c r="AN133" s="16" t="s">
        <v>361</v>
      </c>
      <c r="AO133" s="16" t="s">
        <v>361</v>
      </c>
      <c r="AP133" s="16" t="s">
        <v>361</v>
      </c>
      <c r="AQ133" s="16" t="s">
        <v>361</v>
      </c>
      <c r="AS133" s="16" t="s">
        <v>361</v>
      </c>
      <c r="AT133" s="16" t="s">
        <v>361</v>
      </c>
      <c r="AU133" s="16" t="s">
        <v>361</v>
      </c>
      <c r="AV133" s="16" t="s">
        <v>361</v>
      </c>
      <c r="AW133" s="16" t="s">
        <v>361</v>
      </c>
      <c r="AX133" s="16" t="s">
        <v>361</v>
      </c>
      <c r="AY133" s="16" t="s">
        <v>361</v>
      </c>
      <c r="AZ133" s="16" t="s">
        <v>361</v>
      </c>
      <c r="BA133" s="16" t="s">
        <v>361</v>
      </c>
      <c r="BB133" s="16" t="s">
        <v>361</v>
      </c>
      <c r="BC133" s="16" t="s">
        <v>361</v>
      </c>
      <c r="BD133" s="16" t="s">
        <v>361</v>
      </c>
      <c r="BE133" s="16" t="s">
        <v>361</v>
      </c>
      <c r="BF133" s="16" t="s">
        <v>361</v>
      </c>
      <c r="BG133" s="16" t="s">
        <v>361</v>
      </c>
      <c r="BH133" s="16" t="s">
        <v>361</v>
      </c>
      <c r="BI133" s="16" t="s">
        <v>361</v>
      </c>
      <c r="BJ133" s="16" t="s">
        <v>361</v>
      </c>
      <c r="BK133" s="16" t="s">
        <v>361</v>
      </c>
      <c r="BL133" s="16" t="s">
        <v>361</v>
      </c>
      <c r="BM133" s="16" t="s">
        <v>361</v>
      </c>
      <c r="BN133" s="16" t="s">
        <v>361</v>
      </c>
      <c r="BO133" s="16" t="s">
        <v>361</v>
      </c>
      <c r="BQ133" s="16" t="s">
        <v>361</v>
      </c>
      <c r="BR133" s="16" t="s">
        <v>361</v>
      </c>
      <c r="BS133" s="16" t="s">
        <v>361</v>
      </c>
      <c r="BT133" s="16" t="s">
        <v>361</v>
      </c>
      <c r="BU133" s="16" t="s">
        <v>361</v>
      </c>
      <c r="BV133" s="16" t="s">
        <v>361</v>
      </c>
      <c r="BW133" s="16" t="s">
        <v>361</v>
      </c>
      <c r="BX133" s="16" t="s">
        <v>361</v>
      </c>
      <c r="BY133" s="16" t="s">
        <v>361</v>
      </c>
      <c r="BZ133" s="16" t="s">
        <v>361</v>
      </c>
      <c r="CA133" s="16" t="s">
        <v>361</v>
      </c>
      <c r="CB133" s="16" t="s">
        <v>361</v>
      </c>
      <c r="CC133" s="16" t="s">
        <v>361</v>
      </c>
      <c r="CD133" s="16" t="s">
        <v>361</v>
      </c>
      <c r="CE133" s="16" t="s">
        <v>361</v>
      </c>
      <c r="CF133" s="16" t="s">
        <v>361</v>
      </c>
      <c r="CG133" s="16" t="s">
        <v>361</v>
      </c>
      <c r="CH133" s="16" t="s">
        <v>361</v>
      </c>
      <c r="CI133" s="16" t="s">
        <v>361</v>
      </c>
      <c r="CJ133" s="16" t="s">
        <v>361</v>
      </c>
      <c r="CK133" s="16" t="s">
        <v>361</v>
      </c>
      <c r="CM133" s="16" t="s">
        <v>361</v>
      </c>
      <c r="CN133" s="16" t="s">
        <v>361</v>
      </c>
      <c r="CO133" s="16" t="s">
        <v>361</v>
      </c>
      <c r="CP133" s="16" t="s">
        <v>361</v>
      </c>
      <c r="CQ133" s="16" t="s">
        <v>361</v>
      </c>
      <c r="CR133" s="16" t="s">
        <v>361</v>
      </c>
      <c r="CS133" s="16" t="s">
        <v>361</v>
      </c>
      <c r="CT133" s="16" t="s">
        <v>361</v>
      </c>
      <c r="CU133" s="16" t="s">
        <v>361</v>
      </c>
      <c r="CV133" s="16" t="s">
        <v>361</v>
      </c>
      <c r="CW133" s="16" t="s">
        <v>361</v>
      </c>
      <c r="CX133" s="16" t="s">
        <v>361</v>
      </c>
      <c r="CY133" s="16" t="s">
        <v>361</v>
      </c>
      <c r="CZ133" s="16" t="s">
        <v>361</v>
      </c>
      <c r="DA133" s="16" t="s">
        <v>361</v>
      </c>
      <c r="DB133" s="16" t="s">
        <v>361</v>
      </c>
      <c r="DC133" s="16" t="s">
        <v>361</v>
      </c>
      <c r="DD133" s="16" t="s">
        <v>361</v>
      </c>
      <c r="DE133" s="16" t="s">
        <v>361</v>
      </c>
      <c r="DF133" s="16" t="s">
        <v>361</v>
      </c>
      <c r="DG133" s="16" t="s">
        <v>361</v>
      </c>
      <c r="DH133" s="16" t="s">
        <v>361</v>
      </c>
      <c r="DI133" s="16" t="s">
        <v>361</v>
      </c>
      <c r="DJ133" s="16" t="s">
        <v>361</v>
      </c>
      <c r="DK133" s="16" t="s">
        <v>361</v>
      </c>
      <c r="DL133" s="16" t="s">
        <v>361</v>
      </c>
      <c r="DM133" s="16" t="s">
        <v>361</v>
      </c>
      <c r="DN133" s="16" t="s">
        <v>361</v>
      </c>
      <c r="DO133" s="16" t="s">
        <v>361</v>
      </c>
      <c r="DP133" s="16" t="s">
        <v>361</v>
      </c>
      <c r="DQ133" s="16" t="s">
        <v>361</v>
      </c>
      <c r="DR133" s="16" t="s">
        <v>361</v>
      </c>
      <c r="DS133" s="16"/>
      <c r="DT133" s="16" t="s">
        <v>361</v>
      </c>
      <c r="DU133" s="16" t="s">
        <v>361</v>
      </c>
      <c r="DV133" s="16" t="s">
        <v>361</v>
      </c>
      <c r="DW133" s="16" t="s">
        <v>361</v>
      </c>
      <c r="DX133" s="16" t="s">
        <v>361</v>
      </c>
      <c r="DY133" s="16" t="s">
        <v>361</v>
      </c>
      <c r="DZ133" s="16" t="s">
        <v>361</v>
      </c>
      <c r="EA133" s="16" t="s">
        <v>361</v>
      </c>
      <c r="EB133" s="16" t="s">
        <v>361</v>
      </c>
      <c r="EC133" s="16" t="s">
        <v>361</v>
      </c>
      <c r="ED133" s="16" t="s">
        <v>361</v>
      </c>
      <c r="EE133" s="16" t="s">
        <v>361</v>
      </c>
      <c r="EF133" s="16" t="s">
        <v>361</v>
      </c>
      <c r="EG133" s="16"/>
      <c r="EH133" s="16" t="s">
        <v>361</v>
      </c>
      <c r="EI133" s="16" t="s">
        <v>361</v>
      </c>
      <c r="EJ133" s="16" t="s">
        <v>361</v>
      </c>
      <c r="EK133" s="16" t="s">
        <v>361</v>
      </c>
      <c r="EL133" s="16" t="s">
        <v>361</v>
      </c>
      <c r="EM133" s="16" t="s">
        <v>361</v>
      </c>
      <c r="EN133" s="16" t="s">
        <v>361</v>
      </c>
      <c r="EO133" s="16" t="s">
        <v>361</v>
      </c>
      <c r="EP133" s="16" t="s">
        <v>361</v>
      </c>
      <c r="EQ133" s="16">
        <v>0.51</v>
      </c>
      <c r="ER133" s="16" t="s">
        <v>361</v>
      </c>
      <c r="ES133" s="16" t="s">
        <v>361</v>
      </c>
      <c r="ET133" s="16" t="s">
        <v>361</v>
      </c>
      <c r="EU133" s="16" t="s">
        <v>361</v>
      </c>
      <c r="EV133" s="16" t="s">
        <v>361</v>
      </c>
      <c r="EW133" s="16" t="s">
        <v>361</v>
      </c>
      <c r="EX133" s="16" t="s">
        <v>361</v>
      </c>
      <c r="EY133" s="16" t="s">
        <v>361</v>
      </c>
      <c r="EZ133" s="16" t="s">
        <v>361</v>
      </c>
      <c r="FA133" s="16"/>
      <c r="FB133" s="16" t="s">
        <v>361</v>
      </c>
      <c r="FC133" s="16" t="s">
        <v>361</v>
      </c>
      <c r="FD133" s="16" t="s">
        <v>361</v>
      </c>
      <c r="FE133" s="16" t="s">
        <v>361</v>
      </c>
      <c r="FF133" s="16" t="s">
        <v>361</v>
      </c>
      <c r="FG133" s="16" t="s">
        <v>361</v>
      </c>
      <c r="FI133" s="28" t="s">
        <v>361</v>
      </c>
      <c r="FJ133" s="28" t="s">
        <v>361</v>
      </c>
      <c r="FK133" s="28" t="s">
        <v>361</v>
      </c>
      <c r="FL133" s="28" t="s">
        <v>361</v>
      </c>
      <c r="FM133" s="28" t="s">
        <v>361</v>
      </c>
      <c r="FN133" s="28" t="s">
        <v>361</v>
      </c>
      <c r="FO133" s="28" t="s">
        <v>361</v>
      </c>
      <c r="FP133" s="28" t="s">
        <v>361</v>
      </c>
      <c r="FQ133" s="28" t="s">
        <v>361</v>
      </c>
      <c r="FR133" s="28" t="s">
        <v>361</v>
      </c>
      <c r="FS133" s="28" t="s">
        <v>361</v>
      </c>
      <c r="FT133" s="28" t="s">
        <v>361</v>
      </c>
      <c r="FU133" s="28" t="s">
        <v>361</v>
      </c>
      <c r="FV133" s="28" t="s">
        <v>361</v>
      </c>
      <c r="FW133" s="28" t="s">
        <v>361</v>
      </c>
      <c r="FX133" s="28" t="s">
        <v>361</v>
      </c>
      <c r="FY133" s="28" t="s">
        <v>361</v>
      </c>
      <c r="FZ133" s="28" t="s">
        <v>361</v>
      </c>
      <c r="GA133" s="28" t="s">
        <v>361</v>
      </c>
      <c r="GB133" s="28" t="s">
        <v>361</v>
      </c>
      <c r="GC133" s="28" t="s">
        <v>361</v>
      </c>
      <c r="GD133" s="28" t="s">
        <v>361</v>
      </c>
      <c r="GE133" s="28" t="s">
        <v>361</v>
      </c>
      <c r="GF133" s="28" t="s">
        <v>361</v>
      </c>
      <c r="GG133" s="28" t="s">
        <v>361</v>
      </c>
      <c r="GH133" s="28" t="s">
        <v>361</v>
      </c>
      <c r="GI133" s="28" t="s">
        <v>361</v>
      </c>
      <c r="GJ133" s="16"/>
      <c r="GK133" s="16" t="s">
        <v>361</v>
      </c>
      <c r="GL133" s="16" t="s">
        <v>361</v>
      </c>
      <c r="GM133" s="16" t="s">
        <v>361</v>
      </c>
      <c r="GN133" s="16" t="s">
        <v>361</v>
      </c>
      <c r="GO133" s="16" t="s">
        <v>361</v>
      </c>
      <c r="GP133" s="16" t="s">
        <v>361</v>
      </c>
      <c r="GQ133" s="16" t="s">
        <v>361</v>
      </c>
      <c r="GR133" s="16" t="s">
        <v>361</v>
      </c>
      <c r="GS133" s="16" t="s">
        <v>361</v>
      </c>
      <c r="GT133" s="16" t="s">
        <v>361</v>
      </c>
      <c r="GU133" s="16" t="s">
        <v>361</v>
      </c>
      <c r="GV133" s="16">
        <v>0.105</v>
      </c>
      <c r="GW133" s="16" t="s">
        <v>361</v>
      </c>
    </row>
    <row r="134" spans="1:205" x14ac:dyDescent="0.25">
      <c r="A134" t="s">
        <v>216</v>
      </c>
      <c r="B134" s="16" t="s">
        <v>361</v>
      </c>
      <c r="C134" s="16" t="s">
        <v>361</v>
      </c>
      <c r="D134" s="16" t="s">
        <v>361</v>
      </c>
      <c r="E134" s="16" t="s">
        <v>361</v>
      </c>
      <c r="F134" s="16" t="s">
        <v>361</v>
      </c>
      <c r="G134" s="16" t="s">
        <v>361</v>
      </c>
      <c r="H134" s="16" t="s">
        <v>361</v>
      </c>
      <c r="I134" s="16" t="s">
        <v>361</v>
      </c>
      <c r="J134" s="16" t="s">
        <v>361</v>
      </c>
      <c r="K134" s="16" t="s">
        <v>361</v>
      </c>
      <c r="L134" s="16" t="s">
        <v>361</v>
      </c>
      <c r="M134" s="16" t="s">
        <v>361</v>
      </c>
      <c r="N134" s="16" t="s">
        <v>361</v>
      </c>
      <c r="O134" s="16" t="s">
        <v>361</v>
      </c>
      <c r="P134" s="16" t="s">
        <v>361</v>
      </c>
      <c r="Q134" s="16" t="s">
        <v>361</v>
      </c>
      <c r="R134" s="16" t="s">
        <v>361</v>
      </c>
      <c r="S134" s="16" t="s">
        <v>361</v>
      </c>
      <c r="T134" s="16" t="s">
        <v>361</v>
      </c>
      <c r="U134" s="16" t="s">
        <v>361</v>
      </c>
      <c r="V134" s="16"/>
      <c r="W134" s="16" t="s">
        <v>361</v>
      </c>
      <c r="X134" s="16" t="s">
        <v>361</v>
      </c>
      <c r="Y134" s="16" t="s">
        <v>361</v>
      </c>
      <c r="Z134" s="16" t="s">
        <v>361</v>
      </c>
      <c r="AA134" s="16" t="s">
        <v>361</v>
      </c>
      <c r="AB134" s="16" t="s">
        <v>361</v>
      </c>
      <c r="AC134" s="16" t="s">
        <v>361</v>
      </c>
      <c r="AD134" s="16" t="s">
        <v>361</v>
      </c>
      <c r="AE134" s="16" t="s">
        <v>361</v>
      </c>
      <c r="AF134" s="16">
        <v>4.2999999999999997E-2</v>
      </c>
      <c r="AG134" s="16" t="s">
        <v>361</v>
      </c>
      <c r="AH134" s="16" t="s">
        <v>361</v>
      </c>
      <c r="AI134" s="16" t="s">
        <v>361</v>
      </c>
      <c r="AJ134" s="16" t="s">
        <v>361</v>
      </c>
      <c r="AK134" s="16">
        <v>0.19</v>
      </c>
      <c r="AL134" s="16" t="s">
        <v>361</v>
      </c>
      <c r="AM134" s="16" t="s">
        <v>361</v>
      </c>
      <c r="AN134" s="16" t="s">
        <v>361</v>
      </c>
      <c r="AO134" s="16" t="s">
        <v>361</v>
      </c>
      <c r="AP134" s="16" t="s">
        <v>361</v>
      </c>
      <c r="AQ134" s="16" t="s">
        <v>361</v>
      </c>
      <c r="AS134" s="16" t="s">
        <v>361</v>
      </c>
      <c r="AT134" s="16" t="s">
        <v>361</v>
      </c>
      <c r="AU134" s="16" t="s">
        <v>361</v>
      </c>
      <c r="AV134" s="16" t="s">
        <v>361</v>
      </c>
      <c r="AW134" s="16" t="s">
        <v>361</v>
      </c>
      <c r="AX134" s="16" t="s">
        <v>361</v>
      </c>
      <c r="AY134" s="16" t="s">
        <v>361</v>
      </c>
      <c r="AZ134" s="16" t="s">
        <v>361</v>
      </c>
      <c r="BA134" s="16" t="s">
        <v>361</v>
      </c>
      <c r="BB134" s="16" t="s">
        <v>361</v>
      </c>
      <c r="BC134" s="16" t="s">
        <v>361</v>
      </c>
      <c r="BD134" s="16" t="s">
        <v>361</v>
      </c>
      <c r="BE134" s="16" t="s">
        <v>361</v>
      </c>
      <c r="BF134" s="16" t="s">
        <v>361</v>
      </c>
      <c r="BG134" s="16" t="s">
        <v>361</v>
      </c>
      <c r="BH134" s="16" t="s">
        <v>361</v>
      </c>
      <c r="BI134" s="16" t="s">
        <v>361</v>
      </c>
      <c r="BJ134" s="16" t="s">
        <v>361</v>
      </c>
      <c r="BK134" s="16" t="s">
        <v>361</v>
      </c>
      <c r="BL134" s="16" t="s">
        <v>361</v>
      </c>
      <c r="BM134" s="16" t="s">
        <v>361</v>
      </c>
      <c r="BN134" s="16" t="s">
        <v>361</v>
      </c>
      <c r="BO134" s="16" t="s">
        <v>361</v>
      </c>
      <c r="BQ134" s="16" t="s">
        <v>361</v>
      </c>
      <c r="BR134" s="16" t="s">
        <v>361</v>
      </c>
      <c r="BS134" s="16" t="s">
        <v>361</v>
      </c>
      <c r="BT134" s="16" t="s">
        <v>361</v>
      </c>
      <c r="BU134" s="16" t="s">
        <v>361</v>
      </c>
      <c r="BV134" s="16" t="s">
        <v>361</v>
      </c>
      <c r="BW134" s="16" t="s">
        <v>361</v>
      </c>
      <c r="BX134" s="16" t="s">
        <v>361</v>
      </c>
      <c r="BY134" s="16" t="s">
        <v>361</v>
      </c>
      <c r="BZ134" s="16" t="s">
        <v>361</v>
      </c>
      <c r="CA134" s="16" t="s">
        <v>361</v>
      </c>
      <c r="CB134" s="16" t="s">
        <v>361</v>
      </c>
      <c r="CC134" s="16" t="s">
        <v>361</v>
      </c>
      <c r="CD134" s="16" t="s">
        <v>361</v>
      </c>
      <c r="CE134" s="16" t="s">
        <v>361</v>
      </c>
      <c r="CF134" s="16" t="s">
        <v>361</v>
      </c>
      <c r="CG134" s="16" t="s">
        <v>361</v>
      </c>
      <c r="CH134" s="16" t="s">
        <v>361</v>
      </c>
      <c r="CI134" s="16" t="s">
        <v>361</v>
      </c>
      <c r="CJ134" s="16" t="s">
        <v>361</v>
      </c>
      <c r="CK134" s="16" t="s">
        <v>361</v>
      </c>
      <c r="CM134" s="16" t="s">
        <v>361</v>
      </c>
      <c r="CN134" s="16" t="s">
        <v>361</v>
      </c>
      <c r="CO134" s="16" t="s">
        <v>361</v>
      </c>
      <c r="CP134" s="16" t="s">
        <v>361</v>
      </c>
      <c r="CQ134" s="16" t="s">
        <v>361</v>
      </c>
      <c r="CR134" s="16" t="s">
        <v>361</v>
      </c>
      <c r="CS134" s="16" t="s">
        <v>361</v>
      </c>
      <c r="CT134" s="16" t="s">
        <v>361</v>
      </c>
      <c r="CU134" s="16" t="s">
        <v>361</v>
      </c>
      <c r="CV134" s="16" t="s">
        <v>361</v>
      </c>
      <c r="CW134" s="16" t="s">
        <v>361</v>
      </c>
      <c r="CX134" s="16" t="s">
        <v>361</v>
      </c>
      <c r="CY134" s="16" t="s">
        <v>361</v>
      </c>
      <c r="CZ134" s="16" t="s">
        <v>361</v>
      </c>
      <c r="DA134" s="16" t="s">
        <v>361</v>
      </c>
      <c r="DB134" s="16" t="s">
        <v>361</v>
      </c>
      <c r="DC134" s="16" t="s">
        <v>361</v>
      </c>
      <c r="DD134" s="16" t="s">
        <v>361</v>
      </c>
      <c r="DE134" s="16" t="s">
        <v>361</v>
      </c>
      <c r="DF134" s="16" t="s">
        <v>361</v>
      </c>
      <c r="DG134" s="16" t="s">
        <v>361</v>
      </c>
      <c r="DH134" s="16" t="s">
        <v>361</v>
      </c>
      <c r="DI134" s="16" t="s">
        <v>361</v>
      </c>
      <c r="DJ134" s="16" t="s">
        <v>361</v>
      </c>
      <c r="DK134" s="16" t="s">
        <v>361</v>
      </c>
      <c r="DL134" s="16" t="s">
        <v>361</v>
      </c>
      <c r="DM134" s="16" t="s">
        <v>361</v>
      </c>
      <c r="DN134" s="16" t="s">
        <v>361</v>
      </c>
      <c r="DO134" s="16" t="s">
        <v>361</v>
      </c>
      <c r="DP134" s="16" t="s">
        <v>361</v>
      </c>
      <c r="DQ134" s="16" t="s">
        <v>361</v>
      </c>
      <c r="DR134" s="16" t="s">
        <v>361</v>
      </c>
      <c r="DS134" s="16"/>
      <c r="DT134" s="16" t="s">
        <v>361</v>
      </c>
      <c r="DU134" s="16" t="s">
        <v>361</v>
      </c>
      <c r="DV134" s="16" t="s">
        <v>361</v>
      </c>
      <c r="DW134" s="16" t="s">
        <v>361</v>
      </c>
      <c r="DX134" s="16" t="s">
        <v>361</v>
      </c>
      <c r="DY134" s="16" t="s">
        <v>361</v>
      </c>
      <c r="DZ134" s="16" t="s">
        <v>361</v>
      </c>
      <c r="EA134" s="16" t="s">
        <v>361</v>
      </c>
      <c r="EB134" s="16" t="s">
        <v>361</v>
      </c>
      <c r="EC134" s="16" t="s">
        <v>361</v>
      </c>
      <c r="ED134" s="16" t="s">
        <v>361</v>
      </c>
      <c r="EE134" s="16" t="s">
        <v>361</v>
      </c>
      <c r="EF134" s="16" t="s">
        <v>361</v>
      </c>
      <c r="EG134" s="16"/>
      <c r="EH134" s="16" t="s">
        <v>361</v>
      </c>
      <c r="EI134" s="16" t="s">
        <v>361</v>
      </c>
      <c r="EJ134" s="16" t="s">
        <v>361</v>
      </c>
      <c r="EK134" s="16" t="s">
        <v>361</v>
      </c>
      <c r="EL134" s="16" t="s">
        <v>361</v>
      </c>
      <c r="EM134" s="16" t="s">
        <v>361</v>
      </c>
      <c r="EN134" s="16" t="s">
        <v>361</v>
      </c>
      <c r="EO134" s="16" t="s">
        <v>361</v>
      </c>
      <c r="EP134" s="16" t="s">
        <v>361</v>
      </c>
      <c r="EQ134" s="16">
        <v>0.2</v>
      </c>
      <c r="ER134" s="16" t="s">
        <v>361</v>
      </c>
      <c r="ES134" s="16" t="s">
        <v>361</v>
      </c>
      <c r="ET134" s="16" t="s">
        <v>361</v>
      </c>
      <c r="EU134" s="16" t="s">
        <v>361</v>
      </c>
      <c r="EV134" s="16" t="s">
        <v>361</v>
      </c>
      <c r="EW134" s="16" t="s">
        <v>361</v>
      </c>
      <c r="EX134" s="16" t="s">
        <v>361</v>
      </c>
      <c r="EY134" s="16" t="s">
        <v>361</v>
      </c>
      <c r="EZ134" s="16" t="s">
        <v>361</v>
      </c>
      <c r="FA134" s="16"/>
      <c r="FB134" s="16" t="s">
        <v>361</v>
      </c>
      <c r="FC134" s="16" t="s">
        <v>361</v>
      </c>
      <c r="FD134" s="16" t="s">
        <v>361</v>
      </c>
      <c r="FE134" s="16" t="s">
        <v>361</v>
      </c>
      <c r="FF134" s="16" t="s">
        <v>361</v>
      </c>
      <c r="FG134" s="16" t="s">
        <v>361</v>
      </c>
      <c r="FI134" s="28" t="s">
        <v>361</v>
      </c>
      <c r="FJ134" s="28" t="s">
        <v>361</v>
      </c>
      <c r="FK134" s="28" t="s">
        <v>361</v>
      </c>
      <c r="FL134" s="28" t="s">
        <v>361</v>
      </c>
      <c r="FM134" s="28" t="s">
        <v>361</v>
      </c>
      <c r="FN134" s="28" t="s">
        <v>361</v>
      </c>
      <c r="FO134" s="28" t="s">
        <v>361</v>
      </c>
      <c r="FP134" s="28" t="s">
        <v>361</v>
      </c>
      <c r="FQ134" s="28" t="s">
        <v>361</v>
      </c>
      <c r="FR134" s="28" t="s">
        <v>361</v>
      </c>
      <c r="FS134" s="28" t="s">
        <v>361</v>
      </c>
      <c r="FT134" s="28" t="s">
        <v>361</v>
      </c>
      <c r="FU134" s="28" t="s">
        <v>361</v>
      </c>
      <c r="FV134" s="28" t="s">
        <v>361</v>
      </c>
      <c r="FW134" s="28" t="s">
        <v>361</v>
      </c>
      <c r="FX134" s="28" t="s">
        <v>361</v>
      </c>
      <c r="FY134" s="28" t="s">
        <v>361</v>
      </c>
      <c r="FZ134" s="28" t="s">
        <v>361</v>
      </c>
      <c r="GA134" s="28" t="s">
        <v>361</v>
      </c>
      <c r="GB134" s="28" t="s">
        <v>361</v>
      </c>
      <c r="GC134" s="28" t="s">
        <v>361</v>
      </c>
      <c r="GD134" s="28" t="s">
        <v>361</v>
      </c>
      <c r="GE134" s="28" t="s">
        <v>361</v>
      </c>
      <c r="GF134" s="28" t="s">
        <v>361</v>
      </c>
      <c r="GG134" s="28" t="s">
        <v>361</v>
      </c>
      <c r="GH134" s="28" t="s">
        <v>361</v>
      </c>
      <c r="GI134" s="28" t="s">
        <v>361</v>
      </c>
      <c r="GJ134" s="16"/>
      <c r="GK134" s="16" t="s">
        <v>361</v>
      </c>
      <c r="GL134" s="16" t="s">
        <v>361</v>
      </c>
      <c r="GM134" s="16" t="s">
        <v>361</v>
      </c>
      <c r="GN134" s="16" t="s">
        <v>361</v>
      </c>
      <c r="GO134" s="16" t="s">
        <v>361</v>
      </c>
      <c r="GP134" s="16" t="s">
        <v>361</v>
      </c>
      <c r="GQ134" s="16" t="s">
        <v>361</v>
      </c>
      <c r="GR134" s="16" t="s">
        <v>361</v>
      </c>
      <c r="GS134" s="16" t="s">
        <v>361</v>
      </c>
      <c r="GT134" s="16" t="s">
        <v>361</v>
      </c>
      <c r="GU134" s="16" t="s">
        <v>361</v>
      </c>
      <c r="GV134" s="16">
        <v>3.3000000000000002E-2</v>
      </c>
      <c r="GW134" s="16" t="s">
        <v>361</v>
      </c>
    </row>
    <row r="135" spans="1:205" x14ac:dyDescent="0.25">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row>
    <row r="136" spans="1:205" x14ac:dyDescent="0.25">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row>
    <row r="137" spans="1:205" x14ac:dyDescent="0.25">
      <c r="A137" t="s">
        <v>366</v>
      </c>
      <c r="B137">
        <v>690</v>
      </c>
      <c r="C137">
        <v>690</v>
      </c>
      <c r="D137">
        <v>690</v>
      </c>
      <c r="E137">
        <v>690</v>
      </c>
      <c r="F137">
        <v>690</v>
      </c>
      <c r="G137">
        <v>690</v>
      </c>
      <c r="H137">
        <v>690</v>
      </c>
      <c r="I137">
        <v>690</v>
      </c>
      <c r="J137">
        <v>690</v>
      </c>
      <c r="K137">
        <v>690</v>
      </c>
      <c r="L137">
        <v>690</v>
      </c>
      <c r="M137">
        <v>690</v>
      </c>
      <c r="N137">
        <v>690</v>
      </c>
      <c r="O137">
        <v>690</v>
      </c>
      <c r="P137">
        <v>690</v>
      </c>
      <c r="Q137">
        <v>690</v>
      </c>
      <c r="R137">
        <v>690</v>
      </c>
      <c r="S137">
        <v>690</v>
      </c>
      <c r="T137">
        <v>690</v>
      </c>
      <c r="U137">
        <v>690</v>
      </c>
      <c r="W137">
        <v>710</v>
      </c>
      <c r="X137">
        <v>710</v>
      </c>
      <c r="Y137">
        <v>710</v>
      </c>
      <c r="Z137">
        <v>710</v>
      </c>
      <c r="AA137">
        <v>710</v>
      </c>
      <c r="AB137">
        <v>710</v>
      </c>
      <c r="AC137">
        <v>710</v>
      </c>
      <c r="AD137">
        <v>710</v>
      </c>
      <c r="AE137">
        <v>710</v>
      </c>
      <c r="AF137">
        <v>710</v>
      </c>
      <c r="AG137">
        <v>710</v>
      </c>
      <c r="AH137">
        <v>710</v>
      </c>
      <c r="AI137">
        <v>710</v>
      </c>
      <c r="AJ137">
        <v>710</v>
      </c>
      <c r="AK137">
        <v>710</v>
      </c>
      <c r="AL137">
        <v>710</v>
      </c>
      <c r="AM137">
        <v>710</v>
      </c>
      <c r="AN137">
        <v>710</v>
      </c>
      <c r="AO137">
        <v>710</v>
      </c>
      <c r="AP137">
        <v>710</v>
      </c>
      <c r="AQ137">
        <v>710</v>
      </c>
      <c r="AS137">
        <v>720</v>
      </c>
      <c r="AT137">
        <v>720</v>
      </c>
      <c r="AU137">
        <v>720</v>
      </c>
      <c r="AV137">
        <v>720</v>
      </c>
      <c r="AW137">
        <v>720</v>
      </c>
      <c r="AX137">
        <v>720</v>
      </c>
      <c r="AY137">
        <v>720</v>
      </c>
      <c r="AZ137">
        <v>720</v>
      </c>
      <c r="BA137">
        <v>720</v>
      </c>
      <c r="BB137">
        <v>720</v>
      </c>
      <c r="BC137">
        <v>720</v>
      </c>
      <c r="BD137">
        <v>720</v>
      </c>
      <c r="BE137">
        <v>720</v>
      </c>
      <c r="BF137">
        <v>720</v>
      </c>
      <c r="BG137">
        <v>720</v>
      </c>
      <c r="BH137">
        <v>720</v>
      </c>
      <c r="BI137">
        <v>720</v>
      </c>
      <c r="BJ137">
        <v>720</v>
      </c>
      <c r="BK137">
        <v>720</v>
      </c>
      <c r="BL137">
        <v>720</v>
      </c>
      <c r="BM137">
        <v>720</v>
      </c>
      <c r="BN137">
        <v>720</v>
      </c>
      <c r="BO137">
        <v>720</v>
      </c>
      <c r="BQ137">
        <v>730</v>
      </c>
      <c r="BR137">
        <v>730</v>
      </c>
      <c r="BS137">
        <v>730</v>
      </c>
      <c r="BT137">
        <v>730</v>
      </c>
      <c r="BU137">
        <v>730</v>
      </c>
      <c r="BV137">
        <v>730</v>
      </c>
      <c r="BW137">
        <v>730</v>
      </c>
      <c r="BX137">
        <v>730</v>
      </c>
      <c r="BY137">
        <v>730</v>
      </c>
      <c r="BZ137">
        <v>730</v>
      </c>
      <c r="CA137">
        <v>730</v>
      </c>
      <c r="CB137">
        <v>730</v>
      </c>
      <c r="CC137">
        <v>730</v>
      </c>
      <c r="CD137">
        <v>730</v>
      </c>
      <c r="CE137">
        <v>730</v>
      </c>
      <c r="CF137">
        <v>730</v>
      </c>
      <c r="CG137">
        <v>730</v>
      </c>
      <c r="CH137">
        <v>730</v>
      </c>
      <c r="CI137">
        <v>730</v>
      </c>
      <c r="CJ137">
        <v>730</v>
      </c>
      <c r="CK137">
        <v>730</v>
      </c>
      <c r="CM137" s="32">
        <v>740</v>
      </c>
      <c r="CN137" s="32">
        <v>740</v>
      </c>
      <c r="CO137" s="32">
        <v>740</v>
      </c>
      <c r="CP137" s="32">
        <v>740</v>
      </c>
      <c r="CQ137" s="32">
        <v>740</v>
      </c>
      <c r="CR137" s="32">
        <v>740</v>
      </c>
      <c r="CS137" s="32">
        <v>740</v>
      </c>
      <c r="CT137" s="32">
        <v>740</v>
      </c>
      <c r="CU137" s="32">
        <v>740</v>
      </c>
      <c r="CV137" s="32">
        <v>740</v>
      </c>
      <c r="CW137" s="32">
        <v>740</v>
      </c>
      <c r="CX137" s="32">
        <v>740</v>
      </c>
      <c r="CY137" s="32">
        <v>740</v>
      </c>
      <c r="CZ137" s="32">
        <v>740</v>
      </c>
      <c r="DA137" s="32">
        <v>740</v>
      </c>
      <c r="DB137" s="32">
        <v>740</v>
      </c>
      <c r="DC137" s="32">
        <v>740</v>
      </c>
      <c r="DD137" s="32">
        <v>740</v>
      </c>
      <c r="DE137" s="32">
        <v>740</v>
      </c>
      <c r="DF137" s="32">
        <v>740</v>
      </c>
      <c r="DG137" s="32">
        <v>740</v>
      </c>
      <c r="DH137" s="32">
        <v>740</v>
      </c>
      <c r="DI137" s="32">
        <v>740</v>
      </c>
      <c r="DJ137" s="32">
        <v>740</v>
      </c>
      <c r="DK137" s="32">
        <v>740</v>
      </c>
      <c r="DL137" s="32">
        <v>740</v>
      </c>
      <c r="DM137" s="32">
        <v>740</v>
      </c>
      <c r="DN137" s="32">
        <v>740</v>
      </c>
      <c r="DO137" s="32">
        <v>740</v>
      </c>
      <c r="DP137" s="32">
        <v>740</v>
      </c>
      <c r="DQ137" s="32">
        <v>740</v>
      </c>
      <c r="DR137" s="32">
        <v>740</v>
      </c>
      <c r="DT137">
        <v>750</v>
      </c>
      <c r="DU137">
        <v>750</v>
      </c>
      <c r="DV137">
        <v>750</v>
      </c>
      <c r="DW137">
        <v>750</v>
      </c>
      <c r="DX137">
        <v>750</v>
      </c>
      <c r="DY137">
        <v>750</v>
      </c>
      <c r="DZ137">
        <v>750</v>
      </c>
      <c r="EA137">
        <v>750</v>
      </c>
      <c r="EB137">
        <v>750</v>
      </c>
      <c r="EC137">
        <v>750</v>
      </c>
      <c r="ED137">
        <v>750</v>
      </c>
      <c r="EE137">
        <v>750</v>
      </c>
      <c r="EF137">
        <v>750</v>
      </c>
      <c r="EH137">
        <v>780</v>
      </c>
      <c r="EI137">
        <v>780</v>
      </c>
      <c r="EJ137">
        <v>780</v>
      </c>
      <c r="EK137">
        <v>780</v>
      </c>
      <c r="EL137">
        <v>780</v>
      </c>
      <c r="EM137">
        <v>780</v>
      </c>
      <c r="EN137">
        <v>780</v>
      </c>
      <c r="EO137">
        <v>780</v>
      </c>
      <c r="EP137">
        <v>780</v>
      </c>
      <c r="EQ137">
        <v>780</v>
      </c>
      <c r="ER137">
        <v>780</v>
      </c>
      <c r="ES137">
        <v>780</v>
      </c>
      <c r="ET137">
        <v>780</v>
      </c>
      <c r="EU137">
        <v>780</v>
      </c>
      <c r="EV137">
        <v>780</v>
      </c>
      <c r="EW137">
        <v>780</v>
      </c>
      <c r="EX137">
        <v>780</v>
      </c>
      <c r="EY137">
        <v>780</v>
      </c>
      <c r="EZ137">
        <v>780</v>
      </c>
      <c r="FB137">
        <v>850</v>
      </c>
      <c r="FC137">
        <v>850</v>
      </c>
      <c r="FD137">
        <v>850</v>
      </c>
      <c r="FE137">
        <v>850</v>
      </c>
      <c r="FF137">
        <v>850</v>
      </c>
      <c r="FG137">
        <v>850</v>
      </c>
      <c r="FI137">
        <v>910</v>
      </c>
      <c r="FJ137">
        <v>910</v>
      </c>
      <c r="FK137">
        <v>910</v>
      </c>
      <c r="FL137">
        <v>910</v>
      </c>
      <c r="FM137">
        <v>910</v>
      </c>
      <c r="FN137">
        <v>910</v>
      </c>
      <c r="FO137">
        <v>910</v>
      </c>
      <c r="FP137">
        <v>910</v>
      </c>
      <c r="FQ137">
        <v>910</v>
      </c>
      <c r="FR137">
        <v>910</v>
      </c>
      <c r="FS137">
        <v>910</v>
      </c>
      <c r="FT137">
        <v>910</v>
      </c>
      <c r="FU137">
        <v>910</v>
      </c>
      <c r="FV137">
        <v>910</v>
      </c>
      <c r="FW137">
        <v>910</v>
      </c>
      <c r="FX137">
        <v>910</v>
      </c>
      <c r="FY137">
        <v>910</v>
      </c>
      <c r="FZ137">
        <v>910</v>
      </c>
      <c r="GA137">
        <v>910</v>
      </c>
      <c r="GB137">
        <v>910</v>
      </c>
      <c r="GC137">
        <v>910</v>
      </c>
      <c r="GD137">
        <v>910</v>
      </c>
      <c r="GE137">
        <v>910</v>
      </c>
      <c r="GF137">
        <v>910</v>
      </c>
      <c r="GG137">
        <v>910</v>
      </c>
      <c r="GH137">
        <v>910</v>
      </c>
      <c r="GI137">
        <v>910</v>
      </c>
      <c r="GK137">
        <v>940</v>
      </c>
      <c r="GL137">
        <v>940</v>
      </c>
      <c r="GM137">
        <v>940</v>
      </c>
      <c r="GN137">
        <v>940</v>
      </c>
      <c r="GO137">
        <v>940</v>
      </c>
      <c r="GP137">
        <v>940</v>
      </c>
      <c r="GQ137">
        <v>940</v>
      </c>
      <c r="GR137">
        <v>940</v>
      </c>
      <c r="GS137">
        <v>940</v>
      </c>
      <c r="GT137">
        <v>940</v>
      </c>
      <c r="GU137">
        <v>940</v>
      </c>
      <c r="GV137">
        <v>940</v>
      </c>
      <c r="GW137">
        <v>940</v>
      </c>
    </row>
    <row r="138" spans="1:205" x14ac:dyDescent="0.25">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row>
    <row r="139" spans="1:205" x14ac:dyDescent="0.25">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row>
    <row r="140" spans="1:205" x14ac:dyDescent="0.25">
      <c r="A140" t="s">
        <v>367</v>
      </c>
      <c r="B140" s="16">
        <f>B75/B121</f>
        <v>4.257221458046768</v>
      </c>
      <c r="C140" s="16">
        <f t="shared" ref="C140:EN140" si="0">C75/C121</f>
        <v>8.0418250950570336</v>
      </c>
      <c r="D140" s="16">
        <f t="shared" si="0"/>
        <v>8.1474480151228743</v>
      </c>
      <c r="E140" s="16">
        <f t="shared" si="0"/>
        <v>7.6991150442477867</v>
      </c>
      <c r="F140" s="16">
        <f t="shared" si="0"/>
        <v>7.1207430340557272</v>
      </c>
      <c r="G140" s="16">
        <f t="shared" si="0"/>
        <v>2.5353319057815846</v>
      </c>
      <c r="H140" s="16">
        <f t="shared" si="0"/>
        <v>2.662337662337662</v>
      </c>
      <c r="I140" s="16">
        <f t="shared" si="0"/>
        <v>2.7728285077951003</v>
      </c>
      <c r="J140" s="16">
        <f t="shared" si="0"/>
        <v>3.4335260115606934</v>
      </c>
      <c r="K140" s="16">
        <f t="shared" si="0"/>
        <v>3.2827225130890052</v>
      </c>
      <c r="L140" s="16">
        <f t="shared" si="0"/>
        <v>5.6118421052631584</v>
      </c>
      <c r="M140" s="16">
        <f t="shared" si="0"/>
        <v>4.6929375639713413</v>
      </c>
      <c r="N140" s="16">
        <f t="shared" si="0"/>
        <v>5.4900662251655632</v>
      </c>
      <c r="O140" s="16">
        <f t="shared" si="0"/>
        <v>5.3622291021671824</v>
      </c>
      <c r="P140" s="16">
        <f t="shared" si="0"/>
        <v>8.5146198830409343</v>
      </c>
      <c r="Q140" s="16">
        <f t="shared" si="0"/>
        <v>8.5958904109589032</v>
      </c>
      <c r="R140" s="16">
        <f t="shared" si="0"/>
        <v>8.2754880694143154</v>
      </c>
      <c r="S140" s="16">
        <f t="shared" si="0"/>
        <v>3.3936170212765959</v>
      </c>
      <c r="T140" s="16">
        <f t="shared" si="0"/>
        <v>3.6975308641975309</v>
      </c>
      <c r="U140" s="16">
        <f t="shared" si="0"/>
        <v>2.830729166666667</v>
      </c>
      <c r="V140" s="16"/>
      <c r="W140" s="16">
        <f>W75/W121</f>
        <v>20.831234256926951</v>
      </c>
      <c r="X140" s="16">
        <f>X75/X121</f>
        <v>22.977777777777778</v>
      </c>
      <c r="Y140" s="16">
        <f>Y75/Y121</f>
        <v>22.692307692307693</v>
      </c>
      <c r="Z140" s="16">
        <f t="shared" si="0"/>
        <v>13.719298245614036</v>
      </c>
      <c r="AA140" s="16">
        <f t="shared" si="0"/>
        <v>15.495867768595042</v>
      </c>
      <c r="AB140" s="16">
        <f t="shared" si="0"/>
        <v>18.256410256410259</v>
      </c>
      <c r="AC140" s="16">
        <f t="shared" si="0"/>
        <v>17.560975609756099</v>
      </c>
      <c r="AD140" s="16">
        <f t="shared" si="0"/>
        <v>15.781990521327014</v>
      </c>
      <c r="AE140" s="16">
        <f t="shared" si="0"/>
        <v>13.197278911564625</v>
      </c>
      <c r="AF140" s="16">
        <f t="shared" si="0"/>
        <v>14.516129032258064</v>
      </c>
      <c r="AG140" s="16">
        <f t="shared" si="0"/>
        <v>12.85234899328859</v>
      </c>
      <c r="AH140" s="16">
        <f t="shared" si="0"/>
        <v>14.916666666666666</v>
      </c>
      <c r="AI140" s="16">
        <f t="shared" si="0"/>
        <v>12.866894197952218</v>
      </c>
      <c r="AJ140" s="16">
        <f t="shared" si="0"/>
        <v>14.474708171206228</v>
      </c>
      <c r="AK140" s="16">
        <f t="shared" si="0"/>
        <v>13.198529411764705</v>
      </c>
      <c r="AL140" s="16">
        <f t="shared" si="0"/>
        <v>13.776978417266188</v>
      </c>
      <c r="AM140" s="16">
        <f t="shared" si="0"/>
        <v>16.550218340611352</v>
      </c>
      <c r="AN140" s="16">
        <f t="shared" si="0"/>
        <v>14.605809128630705</v>
      </c>
      <c r="AO140" s="16">
        <f t="shared" si="0"/>
        <v>14.819819819819818</v>
      </c>
      <c r="AP140" s="16">
        <f t="shared" si="0"/>
        <v>14.784482758620689</v>
      </c>
      <c r="AQ140" s="16">
        <f t="shared" si="0"/>
        <v>15.358649789029535</v>
      </c>
      <c r="AS140" s="16">
        <f>AS75/AS121</f>
        <v>19.553571428571427</v>
      </c>
      <c r="AT140" s="16">
        <f t="shared" ref="AT140:DE140" si="1">AT75/AT121</f>
        <v>19.458333333333332</v>
      </c>
      <c r="AU140" s="16">
        <f t="shared" si="1"/>
        <v>18.474576271186443</v>
      </c>
      <c r="AV140" s="16">
        <f t="shared" si="1"/>
        <v>18.939393939393938</v>
      </c>
      <c r="AW140" s="16">
        <f t="shared" si="1"/>
        <v>17.684210526315791</v>
      </c>
      <c r="AX140" s="16">
        <f t="shared" si="1"/>
        <v>18.526315789473685</v>
      </c>
      <c r="AY140" s="16">
        <f t="shared" si="1"/>
        <v>13.258426966292134</v>
      </c>
      <c r="AZ140" s="16">
        <f t="shared" si="1"/>
        <v>14.099099099099098</v>
      </c>
      <c r="BA140" s="16">
        <f t="shared" si="1"/>
        <v>14.309523809523808</v>
      </c>
      <c r="BB140" s="16">
        <f t="shared" si="1"/>
        <v>13.450549450549453</v>
      </c>
      <c r="BC140" s="16">
        <f t="shared" si="1"/>
        <v>13.954022988505749</v>
      </c>
      <c r="BD140" s="16">
        <f t="shared" si="1"/>
        <v>12.911963882618512</v>
      </c>
      <c r="BE140" s="16">
        <f t="shared" si="1"/>
        <v>14.223300970873787</v>
      </c>
      <c r="BF140" s="16">
        <f t="shared" si="1"/>
        <v>14.609929078014183</v>
      </c>
      <c r="BG140" s="16">
        <f t="shared" si="1"/>
        <v>13.880266075388027</v>
      </c>
      <c r="BH140" s="16">
        <f t="shared" si="1"/>
        <v>13.561320754716981</v>
      </c>
      <c r="BI140" s="16">
        <f t="shared" si="1"/>
        <v>13.440860215053762</v>
      </c>
      <c r="BJ140" s="16">
        <f t="shared" si="1"/>
        <v>12.992874109263658</v>
      </c>
      <c r="BK140" s="16">
        <f t="shared" si="1"/>
        <v>13.782505910165483</v>
      </c>
      <c r="BL140" s="16">
        <f t="shared" si="1"/>
        <v>15.510688836104512</v>
      </c>
      <c r="BM140" s="16">
        <f t="shared" si="1"/>
        <v>13.443396226415093</v>
      </c>
      <c r="BN140" s="16">
        <f t="shared" si="1"/>
        <v>12.160493827160494</v>
      </c>
      <c r="BO140" s="16">
        <f t="shared" si="1"/>
        <v>14.394299287410927</v>
      </c>
      <c r="BQ140" s="16">
        <f t="shared" si="1"/>
        <v>21.79190751445087</v>
      </c>
      <c r="BR140" s="16">
        <f t="shared" si="1"/>
        <v>25.100671140939596</v>
      </c>
      <c r="BS140" s="16">
        <f t="shared" si="1"/>
        <v>18.475609756097562</v>
      </c>
      <c r="BT140" s="16">
        <f t="shared" si="1"/>
        <v>26.227544910179642</v>
      </c>
      <c r="BU140" s="16">
        <f>BU75/BU121</f>
        <v>23.112582781456954</v>
      </c>
      <c r="BV140" s="16">
        <f t="shared" si="1"/>
        <v>15.116279069767442</v>
      </c>
      <c r="BW140" s="16">
        <f t="shared" si="1"/>
        <v>15.475285171102664</v>
      </c>
      <c r="BX140" s="16">
        <f t="shared" si="1"/>
        <v>15.201793721973093</v>
      </c>
      <c r="BY140" s="16">
        <f t="shared" si="1"/>
        <v>15.94420600858369</v>
      </c>
      <c r="BZ140" s="16">
        <f t="shared" si="1"/>
        <v>16.116700201207244</v>
      </c>
      <c r="CA140" s="16">
        <f t="shared" si="1"/>
        <v>15.212355212355213</v>
      </c>
      <c r="CB140" s="16">
        <f t="shared" si="1"/>
        <v>15.599214145383106</v>
      </c>
      <c r="CC140" s="16">
        <f t="shared" si="1"/>
        <v>15.648148148148147</v>
      </c>
      <c r="CD140" s="16">
        <f t="shared" si="1"/>
        <v>15.246636771300448</v>
      </c>
      <c r="CE140" s="16">
        <f t="shared" si="1"/>
        <v>19.222797927461141</v>
      </c>
      <c r="CF140" s="16">
        <f t="shared" si="1"/>
        <v>14.541910331384015</v>
      </c>
      <c r="CG140" s="16">
        <f t="shared" si="1"/>
        <v>16.570327552986512</v>
      </c>
      <c r="CH140" s="16">
        <f t="shared" si="1"/>
        <v>17.13147410358566</v>
      </c>
      <c r="CI140" s="16">
        <f t="shared" si="1"/>
        <v>14.014598540145984</v>
      </c>
      <c r="CJ140" s="16">
        <f t="shared" si="1"/>
        <v>16.460176991150444</v>
      </c>
      <c r="CK140" s="16">
        <f>CK75/CK121</f>
        <v>13.905579399141629</v>
      </c>
      <c r="CM140" s="16">
        <f t="shared" si="1"/>
        <v>19.212765957446809</v>
      </c>
      <c r="CN140" s="16">
        <f t="shared" si="1"/>
        <v>14.705882352941176</v>
      </c>
      <c r="CO140" s="16">
        <f t="shared" si="1"/>
        <v>25.958188153310108</v>
      </c>
      <c r="CP140" s="16">
        <f t="shared" si="1"/>
        <v>27.171717171717169</v>
      </c>
      <c r="CQ140" s="16">
        <f t="shared" si="1"/>
        <v>22.64</v>
      </c>
      <c r="CR140" s="16">
        <f t="shared" si="1"/>
        <v>28.999999999999996</v>
      </c>
      <c r="CS140" s="16">
        <f t="shared" si="1"/>
        <v>22.222222222222225</v>
      </c>
      <c r="CT140" s="16">
        <f t="shared" si="1"/>
        <v>20.34013605442177</v>
      </c>
      <c r="CU140" s="16">
        <f t="shared" si="1"/>
        <v>21.46153846153846</v>
      </c>
      <c r="CV140" s="16">
        <f t="shared" si="1"/>
        <v>21.914893617021278</v>
      </c>
      <c r="CW140" s="16">
        <f t="shared" si="1"/>
        <v>21.543624161073826</v>
      </c>
      <c r="CX140" s="16">
        <f t="shared" si="1"/>
        <v>25.238095238095237</v>
      </c>
      <c r="CY140" s="16">
        <f t="shared" si="1"/>
        <v>23.26241134751773</v>
      </c>
      <c r="CZ140" s="16">
        <f t="shared" si="1"/>
        <v>23.235294117647058</v>
      </c>
      <c r="DA140" s="16">
        <f t="shared" si="1"/>
        <v>14.429824561403509</v>
      </c>
      <c r="DB140" s="16">
        <f t="shared" si="1"/>
        <v>15.411140583554378</v>
      </c>
      <c r="DC140" s="16">
        <f t="shared" si="1"/>
        <v>16.241299303944317</v>
      </c>
      <c r="DD140" s="16">
        <f t="shared" si="1"/>
        <v>16.614583333333332</v>
      </c>
      <c r="DE140" s="16">
        <f t="shared" si="1"/>
        <v>16.310679611650485</v>
      </c>
      <c r="DF140" s="16">
        <f t="shared" ref="DF140:DR140" si="2">DF75/DF121</f>
        <v>14.013921113689095</v>
      </c>
      <c r="DG140" s="16">
        <f t="shared" si="2"/>
        <v>12.828282828282829</v>
      </c>
      <c r="DH140" s="16">
        <f t="shared" si="2"/>
        <v>12.303473491773309</v>
      </c>
      <c r="DI140" s="16">
        <f t="shared" si="2"/>
        <v>17.375690607734807</v>
      </c>
      <c r="DJ140" s="16">
        <f t="shared" si="2"/>
        <v>17.108108108108105</v>
      </c>
      <c r="DK140" s="16">
        <f t="shared" si="2"/>
        <v>16.045340050377835</v>
      </c>
      <c r="DL140" s="16">
        <f t="shared" si="2"/>
        <v>17.519788918205805</v>
      </c>
      <c r="DM140" s="16">
        <f t="shared" si="2"/>
        <v>18.725761772853186</v>
      </c>
      <c r="DN140" s="16">
        <f t="shared" si="2"/>
        <v>17.112299465240639</v>
      </c>
      <c r="DO140" s="16">
        <f t="shared" si="2"/>
        <v>17.795275590551181</v>
      </c>
      <c r="DP140" s="16">
        <f t="shared" si="2"/>
        <v>19.046153846153846</v>
      </c>
      <c r="DQ140" s="16">
        <f t="shared" si="2"/>
        <v>17.940298507462686</v>
      </c>
      <c r="DR140" s="16">
        <f t="shared" si="2"/>
        <v>14.568181818181817</v>
      </c>
      <c r="DS140" s="16"/>
      <c r="DT140" s="16">
        <f t="shared" si="0"/>
        <v>14.262734584450403</v>
      </c>
      <c r="DU140" s="16">
        <f t="shared" si="0"/>
        <v>13.138297872340425</v>
      </c>
      <c r="DV140" s="16">
        <f t="shared" si="0"/>
        <v>13.89920424403183</v>
      </c>
      <c r="DW140" s="16">
        <f t="shared" si="0"/>
        <v>14.856321839080461</v>
      </c>
      <c r="DX140" s="16">
        <f t="shared" si="0"/>
        <v>13.781512605042018</v>
      </c>
      <c r="DY140" s="16">
        <f t="shared" si="0"/>
        <v>16.246056782334385</v>
      </c>
      <c r="DZ140" s="16">
        <f t="shared" si="0"/>
        <v>16.081871345029239</v>
      </c>
      <c r="EA140" s="16">
        <f t="shared" si="0"/>
        <v>12.826552462526767</v>
      </c>
      <c r="EB140" s="16">
        <f t="shared" si="0"/>
        <v>15.186567164179104</v>
      </c>
      <c r="EC140" s="16">
        <f t="shared" si="0"/>
        <v>13.164835164835164</v>
      </c>
      <c r="ED140" s="16">
        <f t="shared" si="0"/>
        <v>13.593466424682397</v>
      </c>
      <c r="EE140" s="16">
        <f t="shared" si="0"/>
        <v>14.650537634408602</v>
      </c>
      <c r="EF140" s="16">
        <f t="shared" si="0"/>
        <v>14.586466165413533</v>
      </c>
      <c r="EG140" s="16"/>
      <c r="EH140" s="16">
        <f t="shared" si="0"/>
        <v>19.463806970509381</v>
      </c>
      <c r="EI140" s="16">
        <f t="shared" si="0"/>
        <v>19.82905982905983</v>
      </c>
      <c r="EJ140" s="16">
        <f t="shared" si="0"/>
        <v>20.245901639344261</v>
      </c>
      <c r="EK140" s="16">
        <f t="shared" si="0"/>
        <v>20.271739130434781</v>
      </c>
      <c r="EL140" s="16">
        <f t="shared" si="0"/>
        <v>20.326975476839237</v>
      </c>
      <c r="EM140" s="16">
        <f t="shared" si="0"/>
        <v>20.845070422535212</v>
      </c>
      <c r="EN140" s="16">
        <f t="shared" si="0"/>
        <v>19.063291139240505</v>
      </c>
      <c r="EO140" s="16">
        <f t="shared" ref="EO140:GW140" si="3">EO75/EO121</f>
        <v>20.487804878048781</v>
      </c>
      <c r="EP140" s="16">
        <f t="shared" si="3"/>
        <v>20.326086956521738</v>
      </c>
      <c r="EQ140" s="16">
        <f t="shared" si="3"/>
        <v>20.803108808290155</v>
      </c>
      <c r="ER140" s="16">
        <f t="shared" si="3"/>
        <v>19.187817258883246</v>
      </c>
      <c r="ES140" s="16">
        <f t="shared" si="3"/>
        <v>19.593908629441625</v>
      </c>
      <c r="ET140" s="16">
        <f t="shared" si="3"/>
        <v>19.62566844919786</v>
      </c>
      <c r="EU140" s="16">
        <f t="shared" si="3"/>
        <v>18.84090909090909</v>
      </c>
      <c r="EV140" s="16">
        <f t="shared" si="3"/>
        <v>19.552238805970148</v>
      </c>
      <c r="EW140" s="16">
        <f t="shared" si="3"/>
        <v>13.611111111111111</v>
      </c>
      <c r="EX140" s="16">
        <f t="shared" si="3"/>
        <v>12.940199335548174</v>
      </c>
      <c r="EY140" s="16">
        <f t="shared" si="3"/>
        <v>14.777327935222671</v>
      </c>
      <c r="EZ140" s="16">
        <f t="shared" si="3"/>
        <v>21.501706484641637</v>
      </c>
      <c r="FA140" s="16"/>
      <c r="FB140" s="16">
        <f t="shared" si="3"/>
        <v>16.596736596736598</v>
      </c>
      <c r="FC140" s="16">
        <f t="shared" si="3"/>
        <v>19.631578947368421</v>
      </c>
      <c r="FD140" s="16">
        <f t="shared" si="3"/>
        <v>16.481069042316257</v>
      </c>
      <c r="FE140" s="16">
        <f t="shared" si="3"/>
        <v>16.223662884927066</v>
      </c>
      <c r="FF140" s="16">
        <f t="shared" si="3"/>
        <v>17.035830618892508</v>
      </c>
      <c r="FG140" s="16">
        <f t="shared" si="3"/>
        <v>19.382716049382715</v>
      </c>
      <c r="FI140" s="16">
        <f t="shared" si="3"/>
        <v>66.690647482014384</v>
      </c>
      <c r="FJ140" s="16" t="e">
        <f t="shared" si="3"/>
        <v>#VALUE!</v>
      </c>
      <c r="FK140" s="16" t="e">
        <f t="shared" si="3"/>
        <v>#VALUE!</v>
      </c>
      <c r="FL140" s="16">
        <f t="shared" si="3"/>
        <v>46.346153846153847</v>
      </c>
      <c r="FM140" s="16" t="e">
        <f t="shared" si="3"/>
        <v>#VALUE!</v>
      </c>
      <c r="FN140" s="16" t="e">
        <f t="shared" si="3"/>
        <v>#VALUE!</v>
      </c>
      <c r="FO140" s="16" t="e">
        <f t="shared" si="3"/>
        <v>#VALUE!</v>
      </c>
      <c r="FP140" s="16">
        <f t="shared" si="3"/>
        <v>41.6</v>
      </c>
      <c r="FQ140" s="16" t="e">
        <f t="shared" si="3"/>
        <v>#VALUE!</v>
      </c>
      <c r="FR140" s="16">
        <f t="shared" si="3"/>
        <v>23.235294117647058</v>
      </c>
      <c r="FS140" s="16" t="e">
        <f t="shared" si="3"/>
        <v>#VALUE!</v>
      </c>
      <c r="FT140" s="16" t="e">
        <f t="shared" si="3"/>
        <v>#VALUE!</v>
      </c>
      <c r="FU140" s="16" t="e">
        <f t="shared" si="3"/>
        <v>#VALUE!</v>
      </c>
      <c r="FV140" s="16" t="e">
        <f t="shared" si="3"/>
        <v>#VALUE!</v>
      </c>
      <c r="FW140" s="16" t="e">
        <f t="shared" si="3"/>
        <v>#VALUE!</v>
      </c>
      <c r="FX140" s="16" t="e">
        <f t="shared" si="3"/>
        <v>#VALUE!</v>
      </c>
      <c r="FY140" s="16" t="e">
        <f t="shared" si="3"/>
        <v>#VALUE!</v>
      </c>
      <c r="FZ140" s="16" t="e">
        <f t="shared" si="3"/>
        <v>#VALUE!</v>
      </c>
      <c r="GA140" s="16" t="e">
        <f t="shared" si="3"/>
        <v>#VALUE!</v>
      </c>
      <c r="GB140" s="16">
        <f t="shared" si="3"/>
        <v>42.952380952380949</v>
      </c>
      <c r="GC140" s="16" t="e">
        <f t="shared" si="3"/>
        <v>#VALUE!</v>
      </c>
      <c r="GD140" s="16" t="e">
        <f t="shared" si="3"/>
        <v>#VALUE!</v>
      </c>
      <c r="GE140" s="16" t="e">
        <f t="shared" si="3"/>
        <v>#VALUE!</v>
      </c>
      <c r="GF140" s="16" t="e">
        <f t="shared" si="3"/>
        <v>#VALUE!</v>
      </c>
      <c r="GG140" s="16" t="e">
        <f t="shared" si="3"/>
        <v>#VALUE!</v>
      </c>
      <c r="GH140" s="16" t="e">
        <f t="shared" si="3"/>
        <v>#VALUE!</v>
      </c>
      <c r="GI140" s="16" t="e">
        <f t="shared" si="3"/>
        <v>#VALUE!</v>
      </c>
      <c r="GJ140" s="16"/>
      <c r="GK140" s="16"/>
      <c r="GL140" s="16" t="e">
        <f t="shared" si="3"/>
        <v>#VALUE!</v>
      </c>
      <c r="GM140" s="16"/>
      <c r="GN140" s="16" t="e">
        <f t="shared" si="3"/>
        <v>#VALUE!</v>
      </c>
      <c r="GO140" s="16">
        <f t="shared" si="3"/>
        <v>45.466666666666669</v>
      </c>
      <c r="GP140" s="16">
        <f t="shared" si="3"/>
        <v>41.234042553191486</v>
      </c>
      <c r="GQ140" s="16" t="e">
        <f t="shared" si="3"/>
        <v>#VALUE!</v>
      </c>
      <c r="GR140" s="16" t="e">
        <f t="shared" si="3"/>
        <v>#VALUE!</v>
      </c>
      <c r="GS140" s="16"/>
      <c r="GT140" s="16" t="e">
        <f t="shared" si="3"/>
        <v>#VALUE!</v>
      </c>
      <c r="GU140" s="16"/>
      <c r="GV140" s="16" t="e">
        <f t="shared" si="3"/>
        <v>#VALUE!</v>
      </c>
      <c r="GW140" s="16" t="e">
        <f t="shared" si="3"/>
        <v>#VALUE!</v>
      </c>
    </row>
    <row r="141" spans="1:205" x14ac:dyDescent="0.25">
      <c r="A141" t="s">
        <v>368</v>
      </c>
      <c r="B141" s="16" t="e">
        <f t="shared" ref="B141:EN141" si="4">B69/B71</f>
        <v>#VALUE!</v>
      </c>
      <c r="C141" s="16" t="e">
        <f t="shared" si="4"/>
        <v>#VALUE!</v>
      </c>
      <c r="D141" s="16" t="e">
        <f t="shared" si="4"/>
        <v>#VALUE!</v>
      </c>
      <c r="E141" s="16" t="e">
        <f t="shared" si="4"/>
        <v>#VALUE!</v>
      </c>
      <c r="F141" s="16" t="e">
        <f t="shared" si="4"/>
        <v>#VALUE!</v>
      </c>
      <c r="G141" s="16" t="e">
        <f t="shared" si="4"/>
        <v>#VALUE!</v>
      </c>
      <c r="H141" s="16" t="e">
        <f t="shared" si="4"/>
        <v>#VALUE!</v>
      </c>
      <c r="I141" s="16" t="e">
        <f t="shared" si="4"/>
        <v>#VALUE!</v>
      </c>
      <c r="J141" s="16">
        <f t="shared" si="4"/>
        <v>4.925170068027211</v>
      </c>
      <c r="K141" s="16">
        <f t="shared" si="4"/>
        <v>16.503496503496503</v>
      </c>
      <c r="L141" s="16" t="e">
        <f t="shared" si="4"/>
        <v>#VALUE!</v>
      </c>
      <c r="M141" s="16" t="e">
        <f t="shared" si="4"/>
        <v>#VALUE!</v>
      </c>
      <c r="N141" s="16" t="e">
        <f t="shared" si="4"/>
        <v>#VALUE!</v>
      </c>
      <c r="O141" s="16" t="e">
        <f t="shared" si="4"/>
        <v>#VALUE!</v>
      </c>
      <c r="P141" s="16" t="e">
        <f t="shared" si="4"/>
        <v>#VALUE!</v>
      </c>
      <c r="Q141" s="16" t="e">
        <f t="shared" si="4"/>
        <v>#VALUE!</v>
      </c>
      <c r="R141" s="16" t="e">
        <f t="shared" si="4"/>
        <v>#VALUE!</v>
      </c>
      <c r="S141" s="16">
        <f t="shared" si="4"/>
        <v>12.51798561151079</v>
      </c>
      <c r="T141" s="16" t="e">
        <f t="shared" si="4"/>
        <v>#VALUE!</v>
      </c>
      <c r="U141" s="16">
        <f t="shared" si="4"/>
        <v>32.714285714285708</v>
      </c>
      <c r="V141" s="16" t="e">
        <f t="shared" si="4"/>
        <v>#DIV/0!</v>
      </c>
      <c r="W141" s="16">
        <f>W69/W71</f>
        <v>418.99999999999994</v>
      </c>
      <c r="X141" s="16" t="e">
        <f>X69/X71</f>
        <v>#VALUE!</v>
      </c>
      <c r="Y141" s="16" t="e">
        <f>Y69/Y71</f>
        <v>#VALUE!</v>
      </c>
      <c r="Z141" s="16">
        <f t="shared" si="4"/>
        <v>11.810344827586206</v>
      </c>
      <c r="AA141" s="16" t="e">
        <f t="shared" si="4"/>
        <v>#VALUE!</v>
      </c>
      <c r="AB141" s="16" t="e">
        <f t="shared" si="4"/>
        <v>#VALUE!</v>
      </c>
      <c r="AC141" s="16" t="e">
        <f t="shared" si="4"/>
        <v>#VALUE!</v>
      </c>
      <c r="AD141" s="16" t="e">
        <f t="shared" si="4"/>
        <v>#VALUE!</v>
      </c>
      <c r="AE141" s="16" t="e">
        <f t="shared" si="4"/>
        <v>#VALUE!</v>
      </c>
      <c r="AF141" s="16">
        <f t="shared" si="4"/>
        <v>3.5616438356164388</v>
      </c>
      <c r="AG141" s="16" t="e">
        <f t="shared" si="4"/>
        <v>#VALUE!</v>
      </c>
      <c r="AH141" s="16">
        <f t="shared" si="4"/>
        <v>3.0000000000000004</v>
      </c>
      <c r="AI141" s="16" t="e">
        <f t="shared" si="4"/>
        <v>#VALUE!</v>
      </c>
      <c r="AJ141" s="16" t="e">
        <f t="shared" si="4"/>
        <v>#VALUE!</v>
      </c>
      <c r="AK141" s="16">
        <f t="shared" si="4"/>
        <v>3.593220338983051</v>
      </c>
      <c r="AL141" s="16" t="e">
        <f t="shared" si="4"/>
        <v>#VALUE!</v>
      </c>
      <c r="AM141" s="16" t="e">
        <f t="shared" si="4"/>
        <v>#VALUE!</v>
      </c>
      <c r="AN141" s="16">
        <f t="shared" si="4"/>
        <v>9.1803278688524603</v>
      </c>
      <c r="AO141" s="16" t="e">
        <f t="shared" si="4"/>
        <v>#VALUE!</v>
      </c>
      <c r="AP141" s="16" t="e">
        <f t="shared" si="4"/>
        <v>#VALUE!</v>
      </c>
      <c r="AQ141" s="16" t="e">
        <f t="shared" si="4"/>
        <v>#VALUE!</v>
      </c>
      <c r="DS141" s="16" t="e">
        <f t="shared" si="4"/>
        <v>#DIV/0!</v>
      </c>
      <c r="DT141" s="16" t="e">
        <f t="shared" si="4"/>
        <v>#VALUE!</v>
      </c>
      <c r="DU141" s="16" t="e">
        <f t="shared" si="4"/>
        <v>#VALUE!</v>
      </c>
      <c r="DV141" s="16" t="e">
        <f t="shared" si="4"/>
        <v>#VALUE!</v>
      </c>
      <c r="DW141" s="16" t="e">
        <f t="shared" si="4"/>
        <v>#VALUE!</v>
      </c>
      <c r="DX141" s="16">
        <f t="shared" si="4"/>
        <v>6.1591695501730106</v>
      </c>
      <c r="DY141" s="16" t="e">
        <f t="shared" si="4"/>
        <v>#VALUE!</v>
      </c>
      <c r="DZ141" s="16" t="e">
        <f t="shared" si="4"/>
        <v>#VALUE!</v>
      </c>
      <c r="EA141" s="16" t="e">
        <f t="shared" si="4"/>
        <v>#VALUE!</v>
      </c>
      <c r="EB141" s="16" t="e">
        <f t="shared" si="4"/>
        <v>#VALUE!</v>
      </c>
      <c r="EC141" s="16" t="e">
        <f t="shared" si="4"/>
        <v>#VALUE!</v>
      </c>
      <c r="ED141" s="16" t="e">
        <f t="shared" si="4"/>
        <v>#VALUE!</v>
      </c>
      <c r="EE141" s="16" t="e">
        <f t="shared" si="4"/>
        <v>#VALUE!</v>
      </c>
      <c r="EF141" s="16">
        <f t="shared" si="4"/>
        <v>1.4266117969821674</v>
      </c>
      <c r="EG141" s="16" t="e">
        <f t="shared" si="4"/>
        <v>#DIV/0!</v>
      </c>
      <c r="EH141" s="16">
        <f t="shared" si="4"/>
        <v>21.8</v>
      </c>
      <c r="EI141" s="16">
        <f t="shared" si="4"/>
        <v>15.023041474654377</v>
      </c>
      <c r="EJ141" s="16" t="e">
        <f t="shared" si="4"/>
        <v>#VALUE!</v>
      </c>
      <c r="EK141" s="16" t="e">
        <f t="shared" si="4"/>
        <v>#VALUE!</v>
      </c>
      <c r="EL141" s="16" t="e">
        <f t="shared" si="4"/>
        <v>#VALUE!</v>
      </c>
      <c r="EM141" s="16" t="e">
        <f t="shared" si="4"/>
        <v>#VALUE!</v>
      </c>
      <c r="EN141" s="16" t="e">
        <f t="shared" si="4"/>
        <v>#VALUE!</v>
      </c>
      <c r="EO141" s="16" t="e">
        <f t="shared" ref="EO141:FE141" si="5">EO69/EO71</f>
        <v>#VALUE!</v>
      </c>
      <c r="EP141" s="16" t="e">
        <f t="shared" si="5"/>
        <v>#VALUE!</v>
      </c>
      <c r="EQ141" s="16">
        <f t="shared" si="5"/>
        <v>4.6268656716417906</v>
      </c>
      <c r="ER141" s="16" t="e">
        <f t="shared" si="5"/>
        <v>#VALUE!</v>
      </c>
      <c r="ES141" s="16" t="e">
        <f t="shared" si="5"/>
        <v>#VALUE!</v>
      </c>
      <c r="ET141" s="16" t="e">
        <f t="shared" si="5"/>
        <v>#VALUE!</v>
      </c>
      <c r="EU141" s="16" t="e">
        <f t="shared" si="5"/>
        <v>#VALUE!</v>
      </c>
      <c r="EV141" s="16" t="e">
        <f t="shared" si="5"/>
        <v>#VALUE!</v>
      </c>
      <c r="EW141" s="16" t="e">
        <f t="shared" si="5"/>
        <v>#VALUE!</v>
      </c>
      <c r="EX141" s="16" t="e">
        <f t="shared" si="5"/>
        <v>#VALUE!</v>
      </c>
      <c r="EY141" s="16" t="e">
        <f t="shared" si="5"/>
        <v>#VALUE!</v>
      </c>
      <c r="EZ141" s="16" t="e">
        <f t="shared" si="5"/>
        <v>#VALUE!</v>
      </c>
      <c r="FA141" s="16" t="e">
        <f t="shared" si="5"/>
        <v>#DIV/0!</v>
      </c>
      <c r="FB141" s="16">
        <f t="shared" si="5"/>
        <v>154.34083601286173</v>
      </c>
      <c r="FC141" s="16" t="e">
        <f t="shared" si="5"/>
        <v>#VALUE!</v>
      </c>
      <c r="FD141" s="16">
        <f t="shared" si="5"/>
        <v>1.773972602739726</v>
      </c>
      <c r="FE141" s="16">
        <f t="shared" si="5"/>
        <v>5.6181818181818173</v>
      </c>
      <c r="FF141" s="16">
        <f>FF69/FF71</f>
        <v>10.463917525773194</v>
      </c>
      <c r="FG141" s="16">
        <f t="shared" ref="FG141:GW141" si="6">FG69/FG71</f>
        <v>1.09375</v>
      </c>
      <c r="GJ141" s="16" t="e">
        <f t="shared" si="6"/>
        <v>#DIV/0!</v>
      </c>
      <c r="GK141" s="16" t="e">
        <f t="shared" si="6"/>
        <v>#VALUE!</v>
      </c>
      <c r="GL141" s="16" t="e">
        <f t="shared" si="6"/>
        <v>#VALUE!</v>
      </c>
      <c r="GM141" s="16">
        <f t="shared" si="6"/>
        <v>53.138075313807533</v>
      </c>
      <c r="GN141" s="16">
        <f t="shared" si="6"/>
        <v>9.0485436893203879</v>
      </c>
      <c r="GO141" s="16">
        <f t="shared" si="6"/>
        <v>1.6770538243626063</v>
      </c>
      <c r="GP141" s="16">
        <f t="shared" si="6"/>
        <v>27.545454545454543</v>
      </c>
      <c r="GQ141" s="16" t="e">
        <f t="shared" si="6"/>
        <v>#VALUE!</v>
      </c>
      <c r="GR141" s="16" t="e">
        <f t="shared" si="6"/>
        <v>#VALUE!</v>
      </c>
      <c r="GS141" s="16" t="e">
        <f t="shared" si="6"/>
        <v>#VALUE!</v>
      </c>
      <c r="GT141" s="16" t="e">
        <f t="shared" si="6"/>
        <v>#VALUE!</v>
      </c>
      <c r="GU141" s="16">
        <f t="shared" si="6"/>
        <v>78.965517241379317</v>
      </c>
      <c r="GV141" s="16">
        <f t="shared" si="6"/>
        <v>1.1192592592592592</v>
      </c>
      <c r="GW141" s="16">
        <f t="shared" si="6"/>
        <v>20.526315789473685</v>
      </c>
    </row>
    <row r="142" spans="1:205" x14ac:dyDescent="0.25">
      <c r="A142" t="s">
        <v>369</v>
      </c>
      <c r="B142" s="16" t="e">
        <f t="shared" ref="B142:EN142" si="7">B69/B97</f>
        <v>#VALUE!</v>
      </c>
      <c r="C142" s="16" t="e">
        <f t="shared" si="7"/>
        <v>#VALUE!</v>
      </c>
      <c r="D142" s="16" t="e">
        <f t="shared" si="7"/>
        <v>#VALUE!</v>
      </c>
      <c r="E142" s="16" t="e">
        <f t="shared" si="7"/>
        <v>#VALUE!</v>
      </c>
      <c r="F142" s="16" t="e">
        <f t="shared" si="7"/>
        <v>#VALUE!</v>
      </c>
      <c r="G142" s="16" t="e">
        <f t="shared" si="7"/>
        <v>#VALUE!</v>
      </c>
      <c r="H142" s="16" t="e">
        <f t="shared" si="7"/>
        <v>#VALUE!</v>
      </c>
      <c r="I142" s="16" t="e">
        <f t="shared" si="7"/>
        <v>#VALUE!</v>
      </c>
      <c r="J142" s="16">
        <f t="shared" si="7"/>
        <v>4.6410256410256414</v>
      </c>
      <c r="K142" s="16">
        <f t="shared" si="7"/>
        <v>15.526315789473683</v>
      </c>
      <c r="L142" s="16" t="e">
        <f t="shared" si="7"/>
        <v>#VALUE!</v>
      </c>
      <c r="M142" s="16" t="e">
        <f t="shared" si="7"/>
        <v>#VALUE!</v>
      </c>
      <c r="N142" s="16" t="e">
        <f t="shared" si="7"/>
        <v>#VALUE!</v>
      </c>
      <c r="O142" s="16" t="e">
        <f t="shared" si="7"/>
        <v>#VALUE!</v>
      </c>
      <c r="P142" s="16" t="e">
        <f t="shared" si="7"/>
        <v>#VALUE!</v>
      </c>
      <c r="Q142" s="16" t="e">
        <f t="shared" si="7"/>
        <v>#VALUE!</v>
      </c>
      <c r="R142" s="16" t="e">
        <f t="shared" si="7"/>
        <v>#VALUE!</v>
      </c>
      <c r="S142" s="16" t="e">
        <f t="shared" si="7"/>
        <v>#VALUE!</v>
      </c>
      <c r="T142" s="16" t="e">
        <f t="shared" si="7"/>
        <v>#VALUE!</v>
      </c>
      <c r="U142" s="16" t="e">
        <f t="shared" si="7"/>
        <v>#VALUE!</v>
      </c>
      <c r="V142" s="16" t="e">
        <f t="shared" si="7"/>
        <v>#DIV/0!</v>
      </c>
      <c r="W142" s="16" t="e">
        <f>W69/W97</f>
        <v>#VALUE!</v>
      </c>
      <c r="X142" s="16" t="e">
        <f>X69/X97</f>
        <v>#VALUE!</v>
      </c>
      <c r="Y142" s="16" t="e">
        <f>Y69/Y97</f>
        <v>#VALUE!</v>
      </c>
      <c r="Z142" s="16" t="e">
        <f t="shared" si="7"/>
        <v>#VALUE!</v>
      </c>
      <c r="AA142" s="16" t="e">
        <f t="shared" si="7"/>
        <v>#VALUE!</v>
      </c>
      <c r="AB142" s="16" t="e">
        <f t="shared" si="7"/>
        <v>#VALUE!</v>
      </c>
      <c r="AC142" s="16" t="e">
        <f t="shared" si="7"/>
        <v>#VALUE!</v>
      </c>
      <c r="AD142" s="16" t="e">
        <f t="shared" si="7"/>
        <v>#VALUE!</v>
      </c>
      <c r="AE142" s="16" t="e">
        <f t="shared" si="7"/>
        <v>#VALUE!</v>
      </c>
      <c r="AF142" s="16">
        <f t="shared" si="7"/>
        <v>7.9389312977099236</v>
      </c>
      <c r="AG142" s="16" t="e">
        <f t="shared" si="7"/>
        <v>#VALUE!</v>
      </c>
      <c r="AH142" s="16">
        <f t="shared" si="7"/>
        <v>5.7754010695187166</v>
      </c>
      <c r="AI142" s="16" t="e">
        <f t="shared" si="7"/>
        <v>#VALUE!</v>
      </c>
      <c r="AJ142" s="16" t="e">
        <f t="shared" si="7"/>
        <v>#VALUE!</v>
      </c>
      <c r="AK142" s="16" t="e">
        <f t="shared" si="7"/>
        <v>#VALUE!</v>
      </c>
      <c r="AL142" s="16" t="e">
        <f t="shared" si="7"/>
        <v>#VALUE!</v>
      </c>
      <c r="AM142" s="16" t="e">
        <f t="shared" si="7"/>
        <v>#VALUE!</v>
      </c>
      <c r="AN142" s="16">
        <f t="shared" si="7"/>
        <v>8.3582089552238816</v>
      </c>
      <c r="AO142" s="16" t="e">
        <f t="shared" si="7"/>
        <v>#VALUE!</v>
      </c>
      <c r="AP142" s="16" t="e">
        <f t="shared" si="7"/>
        <v>#VALUE!</v>
      </c>
      <c r="AQ142" s="16" t="e">
        <f t="shared" si="7"/>
        <v>#VALUE!</v>
      </c>
      <c r="DS142" s="16" t="e">
        <f t="shared" si="7"/>
        <v>#DIV/0!</v>
      </c>
      <c r="DT142" s="16" t="e">
        <f t="shared" si="7"/>
        <v>#VALUE!</v>
      </c>
      <c r="DU142" s="16" t="e">
        <f t="shared" si="7"/>
        <v>#VALUE!</v>
      </c>
      <c r="DV142" s="16" t="e">
        <f t="shared" si="7"/>
        <v>#VALUE!</v>
      </c>
      <c r="DW142" s="16" t="e">
        <f t="shared" si="7"/>
        <v>#VALUE!</v>
      </c>
      <c r="DX142" s="16">
        <f t="shared" si="7"/>
        <v>6.8461538461538458</v>
      </c>
      <c r="DY142" s="16" t="e">
        <f t="shared" si="7"/>
        <v>#VALUE!</v>
      </c>
      <c r="DZ142" s="16" t="e">
        <f t="shared" si="7"/>
        <v>#VALUE!</v>
      </c>
      <c r="EA142" s="16" t="e">
        <f t="shared" si="7"/>
        <v>#VALUE!</v>
      </c>
      <c r="EB142" s="16" t="e">
        <f t="shared" si="7"/>
        <v>#VALUE!</v>
      </c>
      <c r="EC142" s="16" t="e">
        <f t="shared" si="7"/>
        <v>#VALUE!</v>
      </c>
      <c r="ED142" s="16" t="e">
        <f t="shared" si="7"/>
        <v>#VALUE!</v>
      </c>
      <c r="EE142" s="16" t="e">
        <f t="shared" si="7"/>
        <v>#VALUE!</v>
      </c>
      <c r="EF142" s="16">
        <f t="shared" si="7"/>
        <v>4.9289099526066353</v>
      </c>
      <c r="EG142" s="16" t="e">
        <f t="shared" si="7"/>
        <v>#DIV/0!</v>
      </c>
      <c r="EH142" s="16" t="e">
        <f t="shared" si="7"/>
        <v>#VALUE!</v>
      </c>
      <c r="EI142" s="16" t="e">
        <f t="shared" si="7"/>
        <v>#VALUE!</v>
      </c>
      <c r="EJ142" s="16" t="e">
        <f t="shared" si="7"/>
        <v>#VALUE!</v>
      </c>
      <c r="EK142" s="16" t="e">
        <f t="shared" si="7"/>
        <v>#VALUE!</v>
      </c>
      <c r="EL142" s="16" t="e">
        <f t="shared" si="7"/>
        <v>#VALUE!</v>
      </c>
      <c r="EM142" s="16" t="e">
        <f t="shared" si="7"/>
        <v>#VALUE!</v>
      </c>
      <c r="EN142" s="16" t="e">
        <f t="shared" si="7"/>
        <v>#VALUE!</v>
      </c>
      <c r="EO142" s="16" t="e">
        <f t="shared" ref="EO142:FE142" si="8">EO69/EO97</f>
        <v>#VALUE!</v>
      </c>
      <c r="EP142" s="16" t="e">
        <f t="shared" si="8"/>
        <v>#VALUE!</v>
      </c>
      <c r="EQ142" s="16">
        <f t="shared" si="8"/>
        <v>12.156862745098039</v>
      </c>
      <c r="ER142" s="16" t="e">
        <f t="shared" si="8"/>
        <v>#VALUE!</v>
      </c>
      <c r="ES142" s="16" t="e">
        <f t="shared" si="8"/>
        <v>#VALUE!</v>
      </c>
      <c r="ET142" s="16" t="e">
        <f t="shared" si="8"/>
        <v>#VALUE!</v>
      </c>
      <c r="EU142" s="16" t="e">
        <f t="shared" si="8"/>
        <v>#VALUE!</v>
      </c>
      <c r="EV142" s="16" t="e">
        <f t="shared" si="8"/>
        <v>#VALUE!</v>
      </c>
      <c r="EW142" s="16" t="e">
        <f t="shared" si="8"/>
        <v>#VALUE!</v>
      </c>
      <c r="EX142" s="16" t="e">
        <f t="shared" si="8"/>
        <v>#VALUE!</v>
      </c>
      <c r="EY142" s="16">
        <f t="shared" si="8"/>
        <v>20.87912087912088</v>
      </c>
      <c r="EZ142" s="16" t="e">
        <f t="shared" si="8"/>
        <v>#VALUE!</v>
      </c>
      <c r="FA142" s="16" t="e">
        <f t="shared" si="8"/>
        <v>#DIV/0!</v>
      </c>
      <c r="FB142" s="16" t="e">
        <f t="shared" si="8"/>
        <v>#VALUE!</v>
      </c>
      <c r="FC142" s="16" t="e">
        <f t="shared" si="8"/>
        <v>#VALUE!</v>
      </c>
      <c r="FD142" s="16">
        <f t="shared" si="8"/>
        <v>8.3548387096774182</v>
      </c>
      <c r="FE142" s="16">
        <f t="shared" si="8"/>
        <v>21.60839160839161</v>
      </c>
      <c r="FF142" s="16" t="e">
        <f>FF69/FF97</f>
        <v>#VALUE!</v>
      </c>
      <c r="FG142" s="16">
        <f t="shared" ref="FG142:GW142" si="9">FG69/FG97</f>
        <v>4.117647058823529</v>
      </c>
      <c r="GJ142" s="16" t="e">
        <f t="shared" si="9"/>
        <v>#DIV/0!</v>
      </c>
      <c r="GK142" s="16" t="e">
        <f t="shared" si="9"/>
        <v>#VALUE!</v>
      </c>
      <c r="GL142" s="16" t="e">
        <f t="shared" si="9"/>
        <v>#VALUE!</v>
      </c>
      <c r="GM142" s="16" t="e">
        <f t="shared" si="9"/>
        <v>#VALUE!</v>
      </c>
      <c r="GN142" s="16" t="e">
        <f t="shared" si="9"/>
        <v>#VALUE!</v>
      </c>
      <c r="GO142" s="16">
        <f t="shared" si="9"/>
        <v>8.2222222222222232</v>
      </c>
      <c r="GP142" s="16" t="e">
        <f t="shared" si="9"/>
        <v>#VALUE!</v>
      </c>
      <c r="GQ142" s="16" t="e">
        <f t="shared" si="9"/>
        <v>#VALUE!</v>
      </c>
      <c r="GR142" s="16" t="e">
        <f t="shared" si="9"/>
        <v>#VALUE!</v>
      </c>
      <c r="GS142" s="16" t="e">
        <f t="shared" si="9"/>
        <v>#VALUE!</v>
      </c>
      <c r="GT142" s="16" t="e">
        <f t="shared" si="9"/>
        <v>#VALUE!</v>
      </c>
      <c r="GU142" s="16">
        <f t="shared" si="9"/>
        <v>375.40983606557376</v>
      </c>
      <c r="GV142" s="16">
        <f t="shared" si="9"/>
        <v>3.2424892703862658</v>
      </c>
      <c r="GW142" s="16" t="e">
        <f t="shared" si="9"/>
        <v>#VALUE!</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Q129"/>
  <sheetViews>
    <sheetView workbookViewId="0"/>
  </sheetViews>
  <sheetFormatPr defaultColWidth="11.125" defaultRowHeight="15.75" x14ac:dyDescent="0.25"/>
  <cols>
    <col min="1" max="1" width="20" customWidth="1"/>
    <col min="2" max="2" width="15.375" customWidth="1"/>
    <col min="3" max="3" width="11.5" customWidth="1"/>
    <col min="4" max="6" width="14.125" customWidth="1"/>
    <col min="20" max="20" width="19.875" customWidth="1"/>
    <col min="21" max="21" width="16.375" customWidth="1"/>
    <col min="31" max="31" width="20.375" customWidth="1"/>
    <col min="43" max="43" width="20.125" customWidth="1"/>
    <col min="65" max="65" width="19.625" customWidth="1"/>
    <col min="85" max="85" width="19.375" customWidth="1"/>
    <col min="86" max="86" width="15.375" customWidth="1"/>
    <col min="102" max="102" width="18.125" customWidth="1"/>
    <col min="114" max="115" width="12.125" bestFit="1" customWidth="1"/>
    <col min="118" max="118" width="19.625" customWidth="1"/>
    <col min="128" max="128" width="13" customWidth="1"/>
    <col min="129" max="129" width="16.375" customWidth="1"/>
  </cols>
  <sheetData>
    <row r="1" spans="1:147" x14ac:dyDescent="0.25">
      <c r="A1" s="36" t="s">
        <v>476</v>
      </c>
    </row>
    <row r="3" spans="1:147" ht="15.6" customHeight="1" x14ac:dyDescent="0.25">
      <c r="A3" s="62" t="s">
        <v>481</v>
      </c>
      <c r="B3" t="s">
        <v>482</v>
      </c>
      <c r="C3" s="44">
        <v>43344</v>
      </c>
      <c r="D3" s="44">
        <v>43344</v>
      </c>
      <c r="E3" s="44">
        <v>43344</v>
      </c>
      <c r="F3" s="44">
        <v>43344</v>
      </c>
      <c r="G3" s="44">
        <v>43344</v>
      </c>
      <c r="H3" s="44">
        <v>43344</v>
      </c>
      <c r="I3" s="44">
        <v>43344</v>
      </c>
      <c r="J3" s="44">
        <v>43344</v>
      </c>
      <c r="K3" s="44">
        <v>43344</v>
      </c>
      <c r="L3" s="44">
        <v>43344</v>
      </c>
      <c r="M3" s="44">
        <v>43344</v>
      </c>
      <c r="N3" s="44">
        <v>43344</v>
      </c>
      <c r="T3" s="63" t="s">
        <v>483</v>
      </c>
      <c r="U3" t="s">
        <v>482</v>
      </c>
      <c r="V3" s="44">
        <v>43647</v>
      </c>
      <c r="W3" s="44">
        <v>43647</v>
      </c>
      <c r="X3" s="44">
        <v>43647</v>
      </c>
      <c r="Y3" s="44">
        <v>43647</v>
      </c>
      <c r="AE3" t="s">
        <v>482</v>
      </c>
      <c r="AF3" s="44">
        <v>43647</v>
      </c>
      <c r="AG3" s="44">
        <v>43647</v>
      </c>
      <c r="AH3" s="44">
        <v>43647</v>
      </c>
      <c r="AI3" s="44">
        <v>43647</v>
      </c>
      <c r="AJ3" s="44">
        <v>43647</v>
      </c>
      <c r="AK3" s="44">
        <v>43647</v>
      </c>
      <c r="AQ3" t="s">
        <v>482</v>
      </c>
      <c r="AR3" s="44">
        <v>43647</v>
      </c>
      <c r="AS3" s="44">
        <v>43647</v>
      </c>
      <c r="AT3" s="44">
        <v>43647</v>
      </c>
      <c r="AU3" s="44">
        <v>43647</v>
      </c>
      <c r="AV3" s="44">
        <v>43647</v>
      </c>
      <c r="AW3" s="44">
        <v>43647</v>
      </c>
      <c r="AX3" s="44">
        <v>43647</v>
      </c>
      <c r="AY3" s="44">
        <v>43647</v>
      </c>
      <c r="AZ3" s="44">
        <v>43647</v>
      </c>
      <c r="BA3" s="44">
        <v>43647</v>
      </c>
      <c r="BB3" s="44">
        <v>43647</v>
      </c>
      <c r="BC3" s="44">
        <v>43647</v>
      </c>
      <c r="BD3" s="44">
        <v>43647</v>
      </c>
      <c r="BE3" s="44">
        <v>43647</v>
      </c>
      <c r="BF3" s="44">
        <v>43647</v>
      </c>
      <c r="BG3" s="44">
        <v>43647</v>
      </c>
      <c r="BM3" t="s">
        <v>482</v>
      </c>
      <c r="BN3" s="44">
        <v>43647</v>
      </c>
      <c r="BO3" s="44">
        <v>43647</v>
      </c>
      <c r="BP3" s="44">
        <v>43647</v>
      </c>
      <c r="BQ3" s="44">
        <v>43647</v>
      </c>
      <c r="BR3" s="44">
        <v>43647</v>
      </c>
      <c r="BS3" s="44">
        <v>43647</v>
      </c>
      <c r="BT3" s="44">
        <v>43647</v>
      </c>
      <c r="BU3" s="44">
        <v>43647</v>
      </c>
      <c r="BV3" s="44">
        <v>43647</v>
      </c>
      <c r="BW3" s="44">
        <v>43647</v>
      </c>
      <c r="BX3" s="44">
        <v>43647</v>
      </c>
      <c r="BY3" s="44">
        <v>43647</v>
      </c>
      <c r="BZ3" s="44">
        <v>43647</v>
      </c>
      <c r="CA3" s="44">
        <v>43647</v>
      </c>
      <c r="CG3" s="63" t="s">
        <v>484</v>
      </c>
      <c r="CH3" t="s">
        <v>482</v>
      </c>
      <c r="CI3" s="44">
        <v>43815</v>
      </c>
      <c r="CJ3" s="44">
        <v>43815</v>
      </c>
      <c r="CK3" s="44">
        <v>43815</v>
      </c>
      <c r="CL3" s="44">
        <v>43815</v>
      </c>
      <c r="CM3" s="44">
        <v>43815</v>
      </c>
      <c r="CN3" s="44">
        <v>43815</v>
      </c>
      <c r="CO3" s="44">
        <v>43815</v>
      </c>
      <c r="CP3" s="44">
        <v>43815</v>
      </c>
      <c r="CQ3" s="44">
        <v>43815</v>
      </c>
      <c r="CR3" s="44">
        <v>43815</v>
      </c>
      <c r="CX3" t="s">
        <v>482</v>
      </c>
      <c r="CY3" s="44">
        <v>43816</v>
      </c>
      <c r="CZ3" s="44">
        <v>43816</v>
      </c>
      <c r="DA3" s="44">
        <v>43816</v>
      </c>
      <c r="DB3" s="44">
        <v>43816</v>
      </c>
      <c r="DC3" s="44">
        <v>43816</v>
      </c>
      <c r="DD3" s="44">
        <v>43816</v>
      </c>
      <c r="DE3" s="44">
        <v>43816</v>
      </c>
      <c r="DF3" s="44">
        <v>43816</v>
      </c>
      <c r="DG3" s="44">
        <v>43816</v>
      </c>
      <c r="DH3" s="44">
        <v>43816</v>
      </c>
      <c r="DN3" t="s">
        <v>482</v>
      </c>
      <c r="DO3" s="44">
        <v>43815</v>
      </c>
      <c r="DP3" s="44">
        <v>43815</v>
      </c>
      <c r="DQ3" s="44">
        <v>43815</v>
      </c>
      <c r="DR3" s="44">
        <v>43815</v>
      </c>
      <c r="DX3" s="63" t="s">
        <v>483</v>
      </c>
      <c r="DZ3" s="44">
        <v>44501</v>
      </c>
      <c r="EA3" s="44">
        <v>44501</v>
      </c>
      <c r="EB3" s="44">
        <v>44501</v>
      </c>
      <c r="EC3" s="44">
        <v>44501</v>
      </c>
      <c r="ED3" s="44">
        <v>44501</v>
      </c>
      <c r="EE3" s="44">
        <v>44501</v>
      </c>
      <c r="EF3" s="44">
        <v>44501</v>
      </c>
      <c r="EG3" s="44">
        <v>44501</v>
      </c>
      <c r="EH3" s="44">
        <v>44501</v>
      </c>
      <c r="EI3" s="44">
        <v>44501</v>
      </c>
      <c r="EJ3" s="44">
        <v>44501</v>
      </c>
      <c r="EK3" s="44">
        <v>44501</v>
      </c>
      <c r="EL3" s="44">
        <v>44501</v>
      </c>
      <c r="EM3" s="44">
        <v>44501</v>
      </c>
    </row>
    <row r="4" spans="1:147" ht="15" customHeight="1" x14ac:dyDescent="0.25">
      <c r="A4" s="62"/>
      <c r="B4" t="s">
        <v>362</v>
      </c>
      <c r="C4">
        <v>22.117999999999999</v>
      </c>
      <c r="D4">
        <v>21.411000000000001</v>
      </c>
      <c r="E4">
        <v>23.009</v>
      </c>
      <c r="F4">
        <v>19.922999999999998</v>
      </c>
      <c r="G4">
        <v>23.006</v>
      </c>
      <c r="H4">
        <v>23.029</v>
      </c>
      <c r="I4">
        <v>23.013999999999999</v>
      </c>
      <c r="J4">
        <v>23.052</v>
      </c>
      <c r="K4">
        <v>23.114999999999998</v>
      </c>
      <c r="L4">
        <v>23.004999999999999</v>
      </c>
      <c r="M4">
        <v>23.116</v>
      </c>
      <c r="N4">
        <v>23.004000000000001</v>
      </c>
      <c r="T4" s="63"/>
      <c r="U4" t="s">
        <v>362</v>
      </c>
      <c r="V4">
        <v>23.023</v>
      </c>
      <c r="W4">
        <v>22.654</v>
      </c>
      <c r="X4">
        <v>23.024000000000001</v>
      </c>
      <c r="Y4">
        <v>23.018000000000001</v>
      </c>
      <c r="AE4" t="s">
        <v>362</v>
      </c>
      <c r="AF4">
        <v>21.815999999999999</v>
      </c>
      <c r="AG4">
        <v>23.021999999999998</v>
      </c>
      <c r="AH4">
        <v>19.901</v>
      </c>
      <c r="AI4">
        <v>19.411000000000001</v>
      </c>
      <c r="AJ4">
        <v>21.059000000000001</v>
      </c>
      <c r="AK4">
        <v>21.443999999999999</v>
      </c>
      <c r="AQ4" t="s">
        <v>362</v>
      </c>
      <c r="AR4">
        <v>21.51</v>
      </c>
      <c r="AS4">
        <v>22.646000000000001</v>
      </c>
      <c r="AT4">
        <v>22.097000000000001</v>
      </c>
      <c r="AU4">
        <v>21.091999999999999</v>
      </c>
      <c r="AV4">
        <v>22.347000000000001</v>
      </c>
      <c r="AW4">
        <v>21.893999999999998</v>
      </c>
      <c r="AX4">
        <v>20.062999999999999</v>
      </c>
      <c r="AY4">
        <v>20.568000000000001</v>
      </c>
      <c r="AZ4">
        <v>20.846</v>
      </c>
      <c r="BA4">
        <v>20.664999999999999</v>
      </c>
      <c r="BB4">
        <v>19.672999999999998</v>
      </c>
      <c r="BC4">
        <v>20.495000000000001</v>
      </c>
      <c r="BD4">
        <v>20.306000000000001</v>
      </c>
      <c r="BE4">
        <v>20.468</v>
      </c>
      <c r="BF4">
        <v>19.027000000000001</v>
      </c>
      <c r="BG4">
        <v>19.068999999999999</v>
      </c>
      <c r="BM4" t="s">
        <v>362</v>
      </c>
      <c r="BN4">
        <v>22.878</v>
      </c>
      <c r="BO4">
        <v>23.381</v>
      </c>
      <c r="BP4">
        <v>19.617999999999999</v>
      </c>
      <c r="BQ4">
        <v>21.206</v>
      </c>
      <c r="BR4">
        <v>21.966000000000001</v>
      </c>
      <c r="BS4">
        <v>19.837</v>
      </c>
      <c r="BT4">
        <v>20.456</v>
      </c>
      <c r="BU4">
        <v>21.516999999999999</v>
      </c>
      <c r="BV4">
        <v>22.498000000000001</v>
      </c>
      <c r="BW4">
        <v>20.46</v>
      </c>
      <c r="BX4">
        <v>20.866</v>
      </c>
      <c r="BY4">
        <v>20.789000000000001</v>
      </c>
      <c r="BZ4">
        <v>22.88</v>
      </c>
      <c r="CA4">
        <v>22.007999999999999</v>
      </c>
      <c r="CG4" s="63"/>
      <c r="CH4" t="s">
        <v>362</v>
      </c>
      <c r="CI4">
        <v>20.638999999999999</v>
      </c>
      <c r="CJ4">
        <v>23.052</v>
      </c>
      <c r="CK4">
        <v>19.706</v>
      </c>
      <c r="CL4">
        <v>23.018999999999998</v>
      </c>
      <c r="CM4">
        <v>20.27</v>
      </c>
      <c r="CN4">
        <v>22.623999999999999</v>
      </c>
      <c r="CO4">
        <v>20.268000000000001</v>
      </c>
      <c r="CP4">
        <v>24.622</v>
      </c>
      <c r="CQ4">
        <v>24.222000000000001</v>
      </c>
      <c r="CR4">
        <v>24.254999999999999</v>
      </c>
      <c r="CX4" t="s">
        <v>362</v>
      </c>
      <c r="CY4">
        <v>23.015999999999998</v>
      </c>
      <c r="CZ4">
        <v>22.361999999999998</v>
      </c>
      <c r="DA4">
        <v>23.050999999999998</v>
      </c>
      <c r="DB4">
        <v>22.305</v>
      </c>
      <c r="DC4">
        <v>23.013000000000002</v>
      </c>
      <c r="DD4">
        <v>22.614999999999998</v>
      </c>
      <c r="DE4">
        <v>23.033000000000001</v>
      </c>
      <c r="DF4">
        <v>23.065000000000001</v>
      </c>
      <c r="DG4">
        <v>20.859000000000002</v>
      </c>
      <c r="DH4">
        <v>23.018999999999998</v>
      </c>
      <c r="DN4" t="s">
        <v>362</v>
      </c>
      <c r="DO4">
        <v>23.85</v>
      </c>
      <c r="DP4">
        <v>24.942</v>
      </c>
      <c r="DQ4">
        <v>23.552</v>
      </c>
      <c r="DR4">
        <v>24.824000000000002</v>
      </c>
      <c r="DX4" s="63"/>
      <c r="DY4" t="s">
        <v>362</v>
      </c>
      <c r="DZ4">
        <v>20.917999999999999</v>
      </c>
      <c r="EA4">
        <v>19.864999999999998</v>
      </c>
      <c r="EB4">
        <v>18.574999999999999</v>
      </c>
      <c r="EC4">
        <v>16.864000000000001</v>
      </c>
      <c r="ED4">
        <v>17.641999999999999</v>
      </c>
      <c r="EE4">
        <v>20.827999999999999</v>
      </c>
      <c r="EF4">
        <v>17.555</v>
      </c>
      <c r="EG4">
        <v>20.141999999999999</v>
      </c>
      <c r="EH4">
        <v>21.045000000000002</v>
      </c>
      <c r="EI4">
        <v>18.73</v>
      </c>
      <c r="EJ4">
        <v>20.427</v>
      </c>
      <c r="EK4">
        <v>21.456</v>
      </c>
      <c r="EL4">
        <v>22.128</v>
      </c>
      <c r="EM4">
        <v>20.827000000000002</v>
      </c>
    </row>
    <row r="5" spans="1:147" x14ac:dyDescent="0.25">
      <c r="A5" s="62"/>
      <c r="B5" t="s">
        <v>485</v>
      </c>
      <c r="C5" t="s">
        <v>486</v>
      </c>
      <c r="D5" t="s">
        <v>487</v>
      </c>
      <c r="E5" t="s">
        <v>488</v>
      </c>
      <c r="F5" t="s">
        <v>489</v>
      </c>
      <c r="G5" t="s">
        <v>488</v>
      </c>
      <c r="H5" t="s">
        <v>489</v>
      </c>
      <c r="I5" t="s">
        <v>490</v>
      </c>
      <c r="J5" t="s">
        <v>491</v>
      </c>
      <c r="K5" t="s">
        <v>492</v>
      </c>
      <c r="L5" t="s">
        <v>493</v>
      </c>
      <c r="M5" t="s">
        <v>494</v>
      </c>
      <c r="N5" t="s">
        <v>495</v>
      </c>
      <c r="T5" s="63"/>
      <c r="U5" t="s">
        <v>485</v>
      </c>
      <c r="V5" t="s">
        <v>496</v>
      </c>
      <c r="W5" t="s">
        <v>497</v>
      </c>
      <c r="X5" t="s">
        <v>498</v>
      </c>
      <c r="Y5" t="s">
        <v>499</v>
      </c>
      <c r="AE5" t="s">
        <v>485</v>
      </c>
      <c r="AF5" t="s">
        <v>496</v>
      </c>
      <c r="AG5" t="s">
        <v>497</v>
      </c>
      <c r="AH5" t="s">
        <v>498</v>
      </c>
      <c r="AI5" t="s">
        <v>499</v>
      </c>
      <c r="AJ5" t="s">
        <v>500</v>
      </c>
      <c r="AK5" t="s">
        <v>501</v>
      </c>
      <c r="AQ5" t="s">
        <v>485</v>
      </c>
      <c r="AR5" t="s">
        <v>496</v>
      </c>
      <c r="AS5" t="s">
        <v>497</v>
      </c>
      <c r="AT5" t="s">
        <v>498</v>
      </c>
      <c r="AU5" t="s">
        <v>499</v>
      </c>
      <c r="AV5" t="s">
        <v>500</v>
      </c>
      <c r="AW5" t="s">
        <v>501</v>
      </c>
      <c r="AX5" t="s">
        <v>502</v>
      </c>
      <c r="AY5" t="s">
        <v>503</v>
      </c>
      <c r="AZ5" t="s">
        <v>504</v>
      </c>
      <c r="BA5" t="s">
        <v>505</v>
      </c>
      <c r="BB5" t="s">
        <v>506</v>
      </c>
      <c r="BC5" t="s">
        <v>507</v>
      </c>
      <c r="BD5" t="s">
        <v>508</v>
      </c>
      <c r="BE5" t="s">
        <v>509</v>
      </c>
      <c r="BF5" t="s">
        <v>510</v>
      </c>
      <c r="BG5" t="s">
        <v>511</v>
      </c>
      <c r="BM5" t="s">
        <v>485</v>
      </c>
      <c r="BN5" t="s">
        <v>496</v>
      </c>
      <c r="BO5" t="s">
        <v>497</v>
      </c>
      <c r="BP5" t="s">
        <v>498</v>
      </c>
      <c r="BQ5" t="s">
        <v>499</v>
      </c>
      <c r="BR5" t="s">
        <v>500</v>
      </c>
      <c r="BS5" t="s">
        <v>501</v>
      </c>
      <c r="BT5" t="s">
        <v>502</v>
      </c>
      <c r="BU5" t="s">
        <v>503</v>
      </c>
      <c r="BV5" t="s">
        <v>504</v>
      </c>
      <c r="BW5" t="s">
        <v>505</v>
      </c>
      <c r="BX5" t="s">
        <v>506</v>
      </c>
      <c r="BY5" t="s">
        <v>507</v>
      </c>
      <c r="BZ5" t="s">
        <v>508</v>
      </c>
      <c r="CA5" t="s">
        <v>509</v>
      </c>
      <c r="CG5" s="63"/>
      <c r="CH5" t="s">
        <v>485</v>
      </c>
      <c r="CI5" t="s">
        <v>512</v>
      </c>
      <c r="CJ5" t="s">
        <v>513</v>
      </c>
      <c r="CK5" t="s">
        <v>514</v>
      </c>
      <c r="CL5" t="s">
        <v>515</v>
      </c>
      <c r="CM5" t="s">
        <v>516</v>
      </c>
      <c r="CN5" t="s">
        <v>517</v>
      </c>
      <c r="CO5" t="s">
        <v>518</v>
      </c>
      <c r="CP5" t="s">
        <v>519</v>
      </c>
      <c r="CQ5" t="s">
        <v>520</v>
      </c>
      <c r="CR5" t="s">
        <v>521</v>
      </c>
      <c r="CX5" t="s">
        <v>485</v>
      </c>
      <c r="CY5" t="s">
        <v>512</v>
      </c>
      <c r="CZ5" t="s">
        <v>513</v>
      </c>
      <c r="DA5" t="s">
        <v>514</v>
      </c>
      <c r="DB5" t="s">
        <v>515</v>
      </c>
      <c r="DC5" t="s">
        <v>516</v>
      </c>
      <c r="DD5" t="s">
        <v>517</v>
      </c>
      <c r="DE5" t="s">
        <v>518</v>
      </c>
      <c r="DF5" t="s">
        <v>519</v>
      </c>
      <c r="DG5" t="s">
        <v>520</v>
      </c>
      <c r="DH5" t="s">
        <v>521</v>
      </c>
      <c r="DN5" t="s">
        <v>485</v>
      </c>
      <c r="DO5" t="s">
        <v>522</v>
      </c>
      <c r="DP5" t="s">
        <v>523</v>
      </c>
      <c r="DQ5" t="s">
        <v>524</v>
      </c>
      <c r="DR5" t="s">
        <v>525</v>
      </c>
      <c r="DX5" s="63"/>
      <c r="DY5" t="s">
        <v>485</v>
      </c>
      <c r="DZ5" t="s">
        <v>526</v>
      </c>
      <c r="EA5" t="s">
        <v>527</v>
      </c>
      <c r="EB5" t="s">
        <v>528</v>
      </c>
      <c r="EC5" t="s">
        <v>529</v>
      </c>
      <c r="ED5" t="s">
        <v>530</v>
      </c>
      <c r="EE5" t="s">
        <v>531</v>
      </c>
      <c r="EF5" t="s">
        <v>532</v>
      </c>
      <c r="EG5" t="s">
        <v>533</v>
      </c>
      <c r="EH5" t="s">
        <v>534</v>
      </c>
      <c r="EI5" t="s">
        <v>535</v>
      </c>
      <c r="EJ5" t="s">
        <v>536</v>
      </c>
      <c r="EK5" t="s">
        <v>537</v>
      </c>
      <c r="EL5" t="s">
        <v>538</v>
      </c>
      <c r="EM5" t="s">
        <v>539</v>
      </c>
    </row>
    <row r="6" spans="1:147" x14ac:dyDescent="0.25">
      <c r="A6" s="62"/>
      <c r="T6" s="63"/>
      <c r="CG6" s="63"/>
      <c r="CK6" s="45"/>
      <c r="CL6" s="45"/>
      <c r="CM6" s="45"/>
      <c r="CN6" s="45"/>
      <c r="CO6" s="45"/>
      <c r="CP6" s="45"/>
      <c r="CQ6" s="45"/>
      <c r="CR6" s="45"/>
      <c r="DX6" s="63"/>
      <c r="DY6" s="46" t="s">
        <v>540</v>
      </c>
    </row>
    <row r="7" spans="1:147" x14ac:dyDescent="0.25">
      <c r="A7" s="62"/>
      <c r="B7" s="46" t="s">
        <v>540</v>
      </c>
      <c r="T7" s="63"/>
      <c r="U7" s="46" t="s">
        <v>540</v>
      </c>
      <c r="CG7" s="63"/>
      <c r="CH7" s="46" t="s">
        <v>540</v>
      </c>
      <c r="CK7" s="45"/>
      <c r="CL7" s="45"/>
      <c r="CM7" s="45"/>
      <c r="CN7" s="45"/>
      <c r="CO7" s="45"/>
      <c r="CP7" s="45"/>
      <c r="CQ7" s="45"/>
      <c r="CR7" s="45"/>
      <c r="DS7" s="47"/>
      <c r="DT7" s="47"/>
      <c r="DU7" s="47"/>
      <c r="DV7" s="47"/>
      <c r="DX7" s="63"/>
      <c r="DY7" s="48" t="s">
        <v>541</v>
      </c>
    </row>
    <row r="8" spans="1:147" x14ac:dyDescent="0.25">
      <c r="A8" s="49" t="s">
        <v>542</v>
      </c>
      <c r="B8" s="48" t="s">
        <v>543</v>
      </c>
      <c r="O8" s="50" t="s">
        <v>544</v>
      </c>
      <c r="P8" s="50" t="s">
        <v>545</v>
      </c>
      <c r="Q8" s="50" t="s">
        <v>546</v>
      </c>
      <c r="R8" s="50" t="s">
        <v>547</v>
      </c>
      <c r="T8" s="49" t="s">
        <v>542</v>
      </c>
      <c r="U8" s="48" t="s">
        <v>541</v>
      </c>
      <c r="Z8" s="50" t="s">
        <v>544</v>
      </c>
      <c r="AA8" s="50" t="s">
        <v>545</v>
      </c>
      <c r="AB8" s="50" t="s">
        <v>546</v>
      </c>
      <c r="AC8" s="50" t="s">
        <v>547</v>
      </c>
      <c r="AE8" s="49" t="s">
        <v>542</v>
      </c>
      <c r="AL8" s="50" t="s">
        <v>544</v>
      </c>
      <c r="AM8" s="50" t="s">
        <v>545</v>
      </c>
      <c r="AN8" s="50" t="s">
        <v>546</v>
      </c>
      <c r="AO8" s="50" t="s">
        <v>547</v>
      </c>
      <c r="AQ8" s="49" t="s">
        <v>542</v>
      </c>
      <c r="BH8" s="50" t="s">
        <v>544</v>
      </c>
      <c r="BI8" s="50" t="s">
        <v>545</v>
      </c>
      <c r="BJ8" s="50" t="s">
        <v>546</v>
      </c>
      <c r="BK8" s="50" t="s">
        <v>547</v>
      </c>
      <c r="BM8" s="49" t="s">
        <v>542</v>
      </c>
      <c r="CB8" s="50" t="s">
        <v>544</v>
      </c>
      <c r="CC8" s="50" t="s">
        <v>545</v>
      </c>
      <c r="CD8" s="50" t="s">
        <v>546</v>
      </c>
      <c r="CE8" s="50" t="s">
        <v>547</v>
      </c>
      <c r="CG8" s="49" t="s">
        <v>542</v>
      </c>
      <c r="CH8" s="48" t="s">
        <v>543</v>
      </c>
      <c r="CS8" s="50" t="s">
        <v>544</v>
      </c>
      <c r="CT8" s="50" t="s">
        <v>545</v>
      </c>
      <c r="CU8" s="50" t="s">
        <v>546</v>
      </c>
      <c r="CV8" s="50" t="s">
        <v>547</v>
      </c>
      <c r="CX8" s="49" t="s">
        <v>542</v>
      </c>
      <c r="DI8" s="50" t="s">
        <v>544</v>
      </c>
      <c r="DJ8" s="50" t="s">
        <v>545</v>
      </c>
      <c r="DK8" s="50" t="s">
        <v>546</v>
      </c>
      <c r="DL8" s="50" t="s">
        <v>547</v>
      </c>
      <c r="DN8" s="51" t="s">
        <v>548</v>
      </c>
      <c r="DS8" s="50" t="s">
        <v>549</v>
      </c>
      <c r="DT8" s="50" t="s">
        <v>550</v>
      </c>
      <c r="DU8" s="50" t="s">
        <v>546</v>
      </c>
      <c r="DV8" s="50" t="s">
        <v>547</v>
      </c>
      <c r="DX8" s="49" t="s">
        <v>542</v>
      </c>
      <c r="DY8" s="52">
        <v>9.2791666666666668</v>
      </c>
      <c r="DZ8">
        <v>10.51</v>
      </c>
      <c r="EA8">
        <v>9.75</v>
      </c>
      <c r="EB8">
        <v>9.1300000000000008</v>
      </c>
      <c r="EC8">
        <v>8.2799999999999994</v>
      </c>
      <c r="ED8">
        <v>10.34</v>
      </c>
      <c r="EE8">
        <v>11.07</v>
      </c>
      <c r="EF8">
        <v>8.3699999999999992</v>
      </c>
      <c r="EG8">
        <v>10.69</v>
      </c>
      <c r="EH8">
        <v>9.17</v>
      </c>
      <c r="EI8">
        <v>9.7200000000000006</v>
      </c>
      <c r="EJ8">
        <v>10.06</v>
      </c>
      <c r="EK8">
        <v>10.27</v>
      </c>
      <c r="EL8">
        <v>9.5399999999999991</v>
      </c>
      <c r="EM8">
        <v>9.31</v>
      </c>
      <c r="EN8" s="50" t="s">
        <v>544</v>
      </c>
      <c r="EO8" s="50" t="s">
        <v>545</v>
      </c>
      <c r="EP8" s="50" t="s">
        <v>546</v>
      </c>
      <c r="EQ8" s="50" t="s">
        <v>547</v>
      </c>
    </row>
    <row r="9" spans="1:147" x14ac:dyDescent="0.25">
      <c r="A9" t="s">
        <v>110</v>
      </c>
      <c r="B9" s="52">
        <v>9.3739170506912508</v>
      </c>
      <c r="C9" s="27">
        <v>9.2200000000000006</v>
      </c>
      <c r="D9" s="27">
        <v>8.68</v>
      </c>
      <c r="E9" s="27">
        <v>9.3000000000000007</v>
      </c>
      <c r="F9" s="27">
        <v>9.43</v>
      </c>
      <c r="G9" s="27">
        <v>8.9</v>
      </c>
      <c r="H9" s="27">
        <v>8.73</v>
      </c>
      <c r="I9" s="27">
        <v>8.92</v>
      </c>
      <c r="J9" s="27">
        <v>8.83</v>
      </c>
      <c r="K9" s="27">
        <v>9.81</v>
      </c>
      <c r="L9" s="27">
        <v>9.32</v>
      </c>
      <c r="M9" s="27">
        <v>8.85</v>
      </c>
      <c r="N9" s="27">
        <v>8.7799999999999994</v>
      </c>
      <c r="O9" s="16">
        <f>AVERAGE(C9:N9)</f>
        <v>9.0641666666666652</v>
      </c>
      <c r="P9" s="16">
        <f>STDEV(C9:N9)</f>
        <v>0.34692043450737808</v>
      </c>
      <c r="Q9" s="16">
        <f>P9*100/O9</f>
        <v>3.8273836665335454</v>
      </c>
      <c r="R9" s="16">
        <f>O9/B9</f>
        <v>0.96695614198957047</v>
      </c>
      <c r="T9" t="s">
        <v>110</v>
      </c>
      <c r="U9" s="52">
        <v>9.2791666666666668</v>
      </c>
      <c r="V9" s="27">
        <v>9.1</v>
      </c>
      <c r="W9" s="27">
        <v>9.27</v>
      </c>
      <c r="X9" s="27">
        <v>8.84</v>
      </c>
      <c r="Y9" s="27">
        <v>8.9700000000000006</v>
      </c>
      <c r="Z9" s="16">
        <f>AVERAGE(V9:Y9)</f>
        <v>9.0449999999999999</v>
      </c>
      <c r="AA9" s="16">
        <f>STDEV(V9:Y9)</f>
        <v>0.18375708603116936</v>
      </c>
      <c r="AB9" s="16">
        <f>AA9*100/Z9</f>
        <v>2.0315874630311703</v>
      </c>
      <c r="AC9" s="16">
        <f>Z9/U9</f>
        <v>0.97476425684777723</v>
      </c>
      <c r="AD9" s="16"/>
      <c r="AE9" t="s">
        <v>110</v>
      </c>
      <c r="AF9" s="27">
        <v>9.19</v>
      </c>
      <c r="AG9" s="27">
        <v>9.07</v>
      </c>
      <c r="AH9" s="27">
        <v>8.59</v>
      </c>
      <c r="AI9" s="27">
        <v>8.8800000000000008</v>
      </c>
      <c r="AJ9" s="27">
        <v>8.8699999999999992</v>
      </c>
      <c r="AK9" s="27">
        <v>9.07</v>
      </c>
      <c r="AL9" s="16">
        <f>AVERAGE(AF9:AK9)</f>
        <v>8.9449999999999985</v>
      </c>
      <c r="AM9" s="16">
        <f>STDEV(AF9:AK9)</f>
        <v>0.2131431443889294</v>
      </c>
      <c r="AN9" s="16">
        <f>AM9*100/AL9</f>
        <v>2.3828188305078752</v>
      </c>
      <c r="AO9" s="16">
        <f>AL9/U9</f>
        <v>0.96398742703188123</v>
      </c>
      <c r="AQ9" t="s">
        <v>110</v>
      </c>
      <c r="AR9" s="27">
        <v>8.4700000000000006</v>
      </c>
      <c r="AS9" s="27">
        <v>9.0500000000000007</v>
      </c>
      <c r="AT9" s="27">
        <v>8.75</v>
      </c>
      <c r="AU9" s="27">
        <v>9.0500000000000007</v>
      </c>
      <c r="AV9" s="27">
        <v>8.67</v>
      </c>
      <c r="AW9" s="27">
        <v>8.76</v>
      </c>
      <c r="AX9" s="27">
        <v>8.93</v>
      </c>
      <c r="AY9" s="27">
        <v>9.2100000000000009</v>
      </c>
      <c r="AZ9" s="27">
        <v>9.41</v>
      </c>
      <c r="BA9" s="27">
        <v>9.42</v>
      </c>
      <c r="BB9" s="27">
        <v>9.02</v>
      </c>
      <c r="BC9" s="27">
        <v>8.8699999999999992</v>
      </c>
      <c r="BD9" s="27">
        <v>8.9</v>
      </c>
      <c r="BE9" s="27">
        <v>9.42</v>
      </c>
      <c r="BF9" s="27">
        <v>9.0500000000000007</v>
      </c>
      <c r="BG9" s="27">
        <v>9.15</v>
      </c>
      <c r="BH9" s="16">
        <f>AVERAGE(AR9:BG9)</f>
        <v>9.0081250000000015</v>
      </c>
      <c r="BI9" s="16">
        <f>STDEV(AR9:BG9)</f>
        <v>0.27520219839238208</v>
      </c>
      <c r="BJ9" s="16">
        <f>BI9*100/BH9</f>
        <v>3.055044178365443</v>
      </c>
      <c r="BK9" s="16">
        <f>BH9/U9</f>
        <v>0.97079030085316587</v>
      </c>
      <c r="BM9" t="s">
        <v>110</v>
      </c>
      <c r="BN9" s="27">
        <v>8.75</v>
      </c>
      <c r="BO9" s="27">
        <v>8.7100000000000009</v>
      </c>
      <c r="BP9" s="27">
        <v>8.99</v>
      </c>
      <c r="BQ9" s="27">
        <v>8.8000000000000007</v>
      </c>
      <c r="BR9" s="27">
        <v>8.76</v>
      </c>
      <c r="BS9" s="27">
        <v>8.66</v>
      </c>
      <c r="BT9" s="27">
        <v>9.07</v>
      </c>
      <c r="BU9" s="27">
        <v>8.99</v>
      </c>
      <c r="BV9" s="27">
        <v>9.18</v>
      </c>
      <c r="BW9" s="27">
        <v>9.44</v>
      </c>
      <c r="BX9" s="27">
        <v>9.44</v>
      </c>
      <c r="BY9" s="27">
        <v>9.65</v>
      </c>
      <c r="BZ9" s="27">
        <v>9.1999999999999993</v>
      </c>
      <c r="CA9" s="27">
        <v>9.39</v>
      </c>
      <c r="CB9" s="16">
        <f>AVERAGE(BN9:CA9)</f>
        <v>9.0735714285714284</v>
      </c>
      <c r="CC9" s="16">
        <f>STDEV(BN9:CA9)</f>
        <v>0.31905165105975547</v>
      </c>
      <c r="CD9" s="16">
        <f>CC9*100/CB9</f>
        <v>3.5162741988794592</v>
      </c>
      <c r="CE9" s="16">
        <f>CB9/U9</f>
        <v>0.97784335108089038</v>
      </c>
      <c r="CG9" t="s">
        <v>110</v>
      </c>
      <c r="CH9" s="52">
        <v>9.3739170506912508</v>
      </c>
      <c r="CI9" s="27">
        <v>9.09</v>
      </c>
      <c r="CJ9" s="27">
        <v>9.24</v>
      </c>
      <c r="CK9" s="27">
        <v>8.89</v>
      </c>
      <c r="CL9" s="27">
        <v>9.06</v>
      </c>
      <c r="CM9" s="27">
        <v>8.67</v>
      </c>
      <c r="CN9" s="27">
        <v>8.93</v>
      </c>
      <c r="CO9" s="27">
        <v>9.1999999999999993</v>
      </c>
      <c r="CP9" s="27">
        <v>9.26</v>
      </c>
      <c r="CQ9" s="27">
        <v>9.36</v>
      </c>
      <c r="CR9" s="27">
        <v>9.25</v>
      </c>
      <c r="CS9" s="16">
        <f>AVERAGE(CI9:CR9)</f>
        <v>9.0950000000000006</v>
      </c>
      <c r="CT9" s="16">
        <f>STDEV(CI9:CR9)</f>
        <v>0.21204035255373219</v>
      </c>
      <c r="CU9" s="16">
        <f>CT9/CS9*100</f>
        <v>2.3313947504533501</v>
      </c>
      <c r="CV9" s="16">
        <f>CS9/CH9</f>
        <v>0.97024541083701155</v>
      </c>
      <c r="CX9" s="16" t="s">
        <v>110</v>
      </c>
      <c r="CY9" s="27">
        <v>9.6</v>
      </c>
      <c r="CZ9" s="27">
        <v>9.35</v>
      </c>
      <c r="DA9" s="27">
        <v>9.52</v>
      </c>
      <c r="DB9" s="27">
        <v>9.5399999999999991</v>
      </c>
      <c r="DC9" s="27">
        <v>9.5</v>
      </c>
      <c r="DD9" s="27">
        <v>9.07</v>
      </c>
      <c r="DE9" s="27">
        <v>9.41</v>
      </c>
      <c r="DF9" s="27">
        <v>9.5299999999999994</v>
      </c>
      <c r="DG9" s="27">
        <v>9.49</v>
      </c>
      <c r="DH9" s="27">
        <v>9.75</v>
      </c>
      <c r="DI9" s="16">
        <f>AVERAGE(CY9:DH9)</f>
        <v>9.4759999999999991</v>
      </c>
      <c r="DJ9" s="16">
        <f>STDEV(CY9:DI9)</f>
        <v>0.16889049706836662</v>
      </c>
      <c r="DK9" s="16">
        <f>DJ9*100/DI9</f>
        <v>1.7822973519245107</v>
      </c>
      <c r="DL9" s="16">
        <f>DI9/CH9</f>
        <v>1.0108901058924156</v>
      </c>
      <c r="DN9" t="s">
        <v>110</v>
      </c>
      <c r="DO9" s="27">
        <v>8.82</v>
      </c>
      <c r="DP9" s="27">
        <v>8.73</v>
      </c>
      <c r="DQ9" s="27">
        <v>8.89</v>
      </c>
      <c r="DR9" s="27">
        <v>9.01</v>
      </c>
      <c r="DS9" s="16">
        <f>AVERAGE(DO9:DR9)</f>
        <v>8.8625000000000007</v>
      </c>
      <c r="DT9" s="16">
        <f>STDEV(DO9:DR9)</f>
        <v>0.11814539065631496</v>
      </c>
      <c r="DU9" s="16">
        <f>DT9*100/DS9</f>
        <v>1.3330932655155425</v>
      </c>
      <c r="DV9" s="16">
        <f>DS9/CH9</f>
        <v>0.94544254574414677</v>
      </c>
      <c r="DX9" t="s">
        <v>110</v>
      </c>
      <c r="DY9" s="52"/>
      <c r="DZ9">
        <v>0.67</v>
      </c>
      <c r="EA9">
        <v>0.92</v>
      </c>
      <c r="EB9">
        <v>0.66</v>
      </c>
      <c r="EC9">
        <v>0.49</v>
      </c>
      <c r="ED9">
        <v>0.75</v>
      </c>
      <c r="EE9">
        <v>0.83</v>
      </c>
      <c r="EF9">
        <v>0.44</v>
      </c>
      <c r="EG9">
        <v>0.85</v>
      </c>
      <c r="EH9">
        <v>0.56000000000000005</v>
      </c>
      <c r="EI9">
        <v>0.65</v>
      </c>
      <c r="EJ9">
        <v>0.44</v>
      </c>
      <c r="EK9">
        <v>0.7</v>
      </c>
      <c r="EL9">
        <v>0.66</v>
      </c>
      <c r="EM9">
        <v>0.74</v>
      </c>
      <c r="EN9" s="16">
        <f>AVERAGE(DZ8:EM8)</f>
        <v>9.7292857142857141</v>
      </c>
      <c r="EO9" s="16">
        <f>STDEV(DZ8:EM8)</f>
        <v>0.82912803396296808</v>
      </c>
      <c r="EP9" s="16">
        <f>EO9*100/EN9</f>
        <v>8.5219825823959727</v>
      </c>
      <c r="EQ9" s="16">
        <f>EN9/DY8</f>
        <v>1.0485085637308358</v>
      </c>
    </row>
    <row r="10" spans="1:147" x14ac:dyDescent="0.25">
      <c r="A10" t="s">
        <v>111</v>
      </c>
      <c r="B10" s="52"/>
      <c r="C10" s="27">
        <v>0.51</v>
      </c>
      <c r="D10" s="27">
        <v>0.56000000000000005</v>
      </c>
      <c r="E10" s="27">
        <v>0.77</v>
      </c>
      <c r="F10" s="27">
        <v>0.86</v>
      </c>
      <c r="G10" s="27">
        <v>0.65</v>
      </c>
      <c r="H10" s="27">
        <v>0.82</v>
      </c>
      <c r="I10" s="27">
        <v>0.63</v>
      </c>
      <c r="J10" s="27">
        <v>0.77</v>
      </c>
      <c r="K10" s="27">
        <v>0.77</v>
      </c>
      <c r="L10" s="27">
        <v>0.85</v>
      </c>
      <c r="M10" s="27">
        <v>0.81</v>
      </c>
      <c r="N10" s="27">
        <v>0.63</v>
      </c>
      <c r="T10" t="s">
        <v>111</v>
      </c>
      <c r="U10" s="52"/>
      <c r="V10" s="27">
        <v>0.6</v>
      </c>
      <c r="W10" s="27">
        <v>0.54</v>
      </c>
      <c r="X10" s="27">
        <v>0.56000000000000005</v>
      </c>
      <c r="Y10" s="27">
        <v>0.6</v>
      </c>
      <c r="AE10" t="s">
        <v>111</v>
      </c>
      <c r="AF10" s="27">
        <v>0.37</v>
      </c>
      <c r="AG10" s="27">
        <v>0.56999999999999995</v>
      </c>
      <c r="AH10" s="27">
        <v>0.51</v>
      </c>
      <c r="AI10" s="27">
        <v>0.4</v>
      </c>
      <c r="AJ10" s="27">
        <v>0.4</v>
      </c>
      <c r="AK10" s="27">
        <v>0.41</v>
      </c>
      <c r="AQ10" t="s">
        <v>111</v>
      </c>
      <c r="AR10" s="27">
        <v>0.5</v>
      </c>
      <c r="AS10" s="27">
        <v>0.63</v>
      </c>
      <c r="AT10" s="27">
        <v>0.68</v>
      </c>
      <c r="AU10" s="27">
        <v>0.57999999999999996</v>
      </c>
      <c r="AV10" s="27">
        <v>0.73</v>
      </c>
      <c r="AW10" s="27">
        <v>0.63</v>
      </c>
      <c r="AX10" s="27">
        <v>0.65</v>
      </c>
      <c r="AY10" s="27">
        <v>0.61</v>
      </c>
      <c r="AZ10" s="27">
        <v>0.78</v>
      </c>
      <c r="BA10" s="27">
        <v>0.69</v>
      </c>
      <c r="BB10" s="27">
        <v>0.86</v>
      </c>
      <c r="BC10" s="27">
        <v>0.81</v>
      </c>
      <c r="BD10" s="27">
        <v>0.67</v>
      </c>
      <c r="BE10" s="27">
        <v>0.61</v>
      </c>
      <c r="BF10" s="27">
        <v>0.66</v>
      </c>
      <c r="BG10" s="27">
        <v>0.78</v>
      </c>
      <c r="BM10" t="s">
        <v>111</v>
      </c>
      <c r="BN10" s="27">
        <v>0.55000000000000004</v>
      </c>
      <c r="BO10" s="27">
        <v>0.56999999999999995</v>
      </c>
      <c r="BP10" s="27">
        <v>0.47</v>
      </c>
      <c r="BQ10" s="27">
        <v>0.62</v>
      </c>
      <c r="BR10" s="27">
        <v>0.68</v>
      </c>
      <c r="BS10" s="27">
        <v>0.6</v>
      </c>
      <c r="BT10" s="27">
        <v>0.59</v>
      </c>
      <c r="BU10" s="27">
        <v>0.55000000000000004</v>
      </c>
      <c r="BV10" s="27">
        <v>0.6</v>
      </c>
      <c r="BW10" s="27">
        <v>0.57999999999999996</v>
      </c>
      <c r="BX10" s="27">
        <v>0.76</v>
      </c>
      <c r="BY10" s="27">
        <v>0.67</v>
      </c>
      <c r="BZ10" s="27">
        <v>0.69</v>
      </c>
      <c r="CA10" s="27">
        <v>0.71</v>
      </c>
      <c r="CG10" t="s">
        <v>111</v>
      </c>
      <c r="CH10" s="52"/>
      <c r="CI10" s="27">
        <v>0.81</v>
      </c>
      <c r="CJ10" s="27">
        <v>0.52</v>
      </c>
      <c r="CK10" s="27">
        <v>0.69</v>
      </c>
      <c r="CL10" s="27">
        <v>0.54</v>
      </c>
      <c r="CM10" s="27">
        <v>0.46</v>
      </c>
      <c r="CN10" s="27">
        <v>0.47</v>
      </c>
      <c r="CO10" s="27">
        <v>0.67</v>
      </c>
      <c r="CP10" s="27">
        <v>0.53</v>
      </c>
      <c r="CQ10" s="27">
        <v>0.51</v>
      </c>
      <c r="CR10" s="27">
        <v>0.38</v>
      </c>
      <c r="CS10" s="16"/>
      <c r="CT10" s="16"/>
      <c r="CU10" s="53"/>
      <c r="CX10" s="16" t="s">
        <v>111</v>
      </c>
      <c r="CY10" s="27">
        <v>0.49</v>
      </c>
      <c r="CZ10" s="27">
        <v>0.36</v>
      </c>
      <c r="DA10" s="27">
        <v>0.55000000000000004</v>
      </c>
      <c r="DB10" s="27">
        <v>0.56999999999999995</v>
      </c>
      <c r="DC10" s="27">
        <v>0.52</v>
      </c>
      <c r="DD10" s="27">
        <v>0.39</v>
      </c>
      <c r="DE10" s="27">
        <v>0.42</v>
      </c>
      <c r="DF10" s="27">
        <v>0.53</v>
      </c>
      <c r="DG10" s="27">
        <v>0.65</v>
      </c>
      <c r="DH10" s="27">
        <v>0.63</v>
      </c>
      <c r="DI10" s="16"/>
      <c r="DJ10" s="16"/>
      <c r="DK10" s="16"/>
      <c r="DL10" s="16"/>
      <c r="DN10" t="s">
        <v>111</v>
      </c>
      <c r="DO10" s="27">
        <v>0.8</v>
      </c>
      <c r="DP10" s="27">
        <v>0.76</v>
      </c>
      <c r="DQ10" s="27">
        <v>0.73</v>
      </c>
      <c r="DR10" s="27">
        <v>0.7</v>
      </c>
      <c r="DX10" t="s">
        <v>111</v>
      </c>
      <c r="DY10" s="52">
        <v>2.1066666666666669</v>
      </c>
      <c r="DZ10">
        <v>2.19</v>
      </c>
      <c r="EA10">
        <v>1.98</v>
      </c>
      <c r="EB10">
        <v>2.0699999999999998</v>
      </c>
      <c r="EC10">
        <v>1.72</v>
      </c>
      <c r="ED10">
        <v>2.37</v>
      </c>
      <c r="EE10">
        <v>2.54</v>
      </c>
      <c r="EF10">
        <v>1.46</v>
      </c>
      <c r="EG10">
        <v>2.17</v>
      </c>
      <c r="EH10">
        <v>1.49</v>
      </c>
      <c r="EI10">
        <v>1.79</v>
      </c>
      <c r="EJ10">
        <v>1.89</v>
      </c>
      <c r="EK10">
        <v>2.4900000000000002</v>
      </c>
      <c r="EL10">
        <v>1.8</v>
      </c>
      <c r="EM10">
        <v>2.14</v>
      </c>
    </row>
    <row r="11" spans="1:147" x14ac:dyDescent="0.25">
      <c r="A11" t="s">
        <v>112</v>
      </c>
      <c r="B11" s="52">
        <v>2.0967281105990789</v>
      </c>
      <c r="C11" s="27">
        <v>1.64</v>
      </c>
      <c r="D11" s="27">
        <v>1.71</v>
      </c>
      <c r="E11" s="27">
        <v>2.15</v>
      </c>
      <c r="F11" s="27">
        <v>1.82</v>
      </c>
      <c r="G11" s="27">
        <v>2.17</v>
      </c>
      <c r="H11" s="27">
        <v>1.84</v>
      </c>
      <c r="I11" s="27">
        <v>1.96</v>
      </c>
      <c r="J11" s="27">
        <v>1.99</v>
      </c>
      <c r="K11" s="27">
        <v>2.4</v>
      </c>
      <c r="L11" s="27">
        <v>1.87</v>
      </c>
      <c r="M11" s="27">
        <v>1.46</v>
      </c>
      <c r="N11" s="27">
        <v>1.99</v>
      </c>
      <c r="O11" s="16">
        <f>AVERAGE(C11:N11)</f>
        <v>1.9166666666666667</v>
      </c>
      <c r="P11" s="16">
        <f>STDEV(C11:N11)</f>
        <v>0.2540699020968733</v>
      </c>
      <c r="Q11" s="16">
        <f>P11*100/O11</f>
        <v>13.255820978967302</v>
      </c>
      <c r="R11" s="16">
        <f>O11/B11</f>
        <v>0.91412265471035969</v>
      </c>
      <c r="T11" t="s">
        <v>112</v>
      </c>
      <c r="U11" s="52">
        <v>2.1066666666666669</v>
      </c>
      <c r="V11" s="27">
        <v>2.36</v>
      </c>
      <c r="W11" s="27">
        <v>2.1</v>
      </c>
      <c r="X11" s="27">
        <v>1.86</v>
      </c>
      <c r="Y11" s="27">
        <v>2.12</v>
      </c>
      <c r="Z11" s="16">
        <f>AVERAGE(V11:Y11)</f>
        <v>2.1100000000000003</v>
      </c>
      <c r="AA11" s="16">
        <f>STDEV(V11:Y11)</f>
        <v>0.20428737928059407</v>
      </c>
      <c r="AB11" s="16">
        <f>AA11*100/Z11</f>
        <v>9.6818663166158299</v>
      </c>
      <c r="AC11" s="16">
        <f>Z11/U11</f>
        <v>1.0015822784810127</v>
      </c>
      <c r="AD11" s="16"/>
      <c r="AE11" t="s">
        <v>112</v>
      </c>
      <c r="AF11" s="27">
        <v>1.9</v>
      </c>
      <c r="AG11" s="27">
        <v>2</v>
      </c>
      <c r="AH11" s="27">
        <v>1.75</v>
      </c>
      <c r="AI11" s="27">
        <v>1.87</v>
      </c>
      <c r="AJ11" s="27">
        <v>2.0499999999999998</v>
      </c>
      <c r="AK11" s="27">
        <v>2.34</v>
      </c>
      <c r="AL11" s="16">
        <f>AVERAGE(AF11:AK11)</f>
        <v>1.9850000000000001</v>
      </c>
      <c r="AM11" s="16">
        <f>STDEV(AF11:AK11)</f>
        <v>0.20305171754998769</v>
      </c>
      <c r="AN11" s="16">
        <f>AM11*100/AL11</f>
        <v>10.229305670024567</v>
      </c>
      <c r="AO11" s="16">
        <f t="shared" ref="AO11" si="0">AL11/U11</f>
        <v>0.94224683544303789</v>
      </c>
      <c r="AQ11" t="s">
        <v>112</v>
      </c>
      <c r="AR11" s="27">
        <v>1.61</v>
      </c>
      <c r="AS11" s="27">
        <v>1.82</v>
      </c>
      <c r="AT11" s="27">
        <v>1.6</v>
      </c>
      <c r="AU11" s="27">
        <v>2.2799999999999998</v>
      </c>
      <c r="AV11" s="27">
        <v>1.89</v>
      </c>
      <c r="AW11" s="27">
        <v>1.96</v>
      </c>
      <c r="AX11" s="27">
        <v>1.84</v>
      </c>
      <c r="AY11" s="27">
        <v>1.97</v>
      </c>
      <c r="AZ11" s="27">
        <v>1.64</v>
      </c>
      <c r="BA11" s="27">
        <v>2.09</v>
      </c>
      <c r="BB11" s="27">
        <v>2.25</v>
      </c>
      <c r="BC11" s="27">
        <v>2.31</v>
      </c>
      <c r="BD11" s="27">
        <v>2.35</v>
      </c>
      <c r="BE11" s="27">
        <v>2.33</v>
      </c>
      <c r="BF11" s="27">
        <v>2.1800000000000002</v>
      </c>
      <c r="BG11" s="27">
        <v>1.83</v>
      </c>
      <c r="BH11" s="16">
        <f>AVERAGE(AR11:BG11)</f>
        <v>1.9968749999999997</v>
      </c>
      <c r="BI11" s="16">
        <f>STDEV(AR11:BG11)</f>
        <v>0.26481990735844374</v>
      </c>
      <c r="BJ11" s="16">
        <f>BI11*100/BH11</f>
        <v>13.26171680042285</v>
      </c>
      <c r="BK11" s="16">
        <f t="shared" ref="BK11" si="1">BH11/U11</f>
        <v>0.94788370253164533</v>
      </c>
      <c r="BM11" t="s">
        <v>112</v>
      </c>
      <c r="BN11" s="27">
        <v>1.91</v>
      </c>
      <c r="BO11" s="27">
        <v>2.2599999999999998</v>
      </c>
      <c r="BP11" s="27">
        <v>2.11</v>
      </c>
      <c r="BQ11" s="27">
        <v>2.2599999999999998</v>
      </c>
      <c r="BR11" s="27">
        <v>1.78</v>
      </c>
      <c r="BS11" s="27">
        <v>1.83</v>
      </c>
      <c r="BT11" s="27">
        <v>2.2400000000000002</v>
      </c>
      <c r="BU11" s="27">
        <v>1.74</v>
      </c>
      <c r="BV11" s="27">
        <v>2.2599999999999998</v>
      </c>
      <c r="BW11" s="27">
        <v>1.94</v>
      </c>
      <c r="BX11" s="27">
        <v>2.2999999999999998</v>
      </c>
      <c r="BY11" s="27">
        <v>2.1</v>
      </c>
      <c r="BZ11" s="27">
        <v>1.61</v>
      </c>
      <c r="CA11" s="27">
        <v>1.63</v>
      </c>
      <c r="CB11" s="16">
        <f>AVERAGE(BN11:CA11)</f>
        <v>1.997857142857143</v>
      </c>
      <c r="CC11" s="16">
        <f>STDEV(BN11:CA11)</f>
        <v>0.25085020266251024</v>
      </c>
      <c r="CD11" s="16">
        <f>CC11*100/CB11</f>
        <v>12.555962950572553</v>
      </c>
      <c r="CE11" s="16">
        <f t="shared" ref="CE11" si="2">CB11/U11</f>
        <v>0.94834990958408671</v>
      </c>
      <c r="CG11" t="s">
        <v>112</v>
      </c>
      <c r="CH11" s="52">
        <v>2.0967281105990789</v>
      </c>
      <c r="CI11" s="27">
        <v>1.93</v>
      </c>
      <c r="CJ11" s="27">
        <v>1.91</v>
      </c>
      <c r="CK11" s="27">
        <v>1.84</v>
      </c>
      <c r="CL11" s="27">
        <v>2.2400000000000002</v>
      </c>
      <c r="CM11" s="27">
        <v>1.96</v>
      </c>
      <c r="CN11" s="27">
        <v>2.15</v>
      </c>
      <c r="CO11" s="27">
        <v>1.95</v>
      </c>
      <c r="CP11" s="27">
        <v>1.94</v>
      </c>
      <c r="CQ11" s="27">
        <v>2.0699999999999998</v>
      </c>
      <c r="CR11" s="27">
        <v>2.0299999999999998</v>
      </c>
      <c r="CS11" s="16">
        <f>AVERAGE(CI11:CR11)</f>
        <v>2.0019999999999998</v>
      </c>
      <c r="CT11" s="16">
        <f>STDEV(CI11:CR11)</f>
        <v>0.12117938952001885</v>
      </c>
      <c r="CU11" s="16">
        <f>CT11/CS11*100</f>
        <v>6.0529165594415009</v>
      </c>
      <c r="CV11" s="16">
        <f t="shared" ref="CV11" si="3">CS11/CH11</f>
        <v>0.95482098507659474</v>
      </c>
      <c r="CX11" s="16" t="s">
        <v>112</v>
      </c>
      <c r="CY11" s="27">
        <v>2.48</v>
      </c>
      <c r="CZ11" s="27">
        <v>1.79</v>
      </c>
      <c r="DA11" s="27">
        <v>2.75</v>
      </c>
      <c r="DB11" s="27">
        <v>1.79</v>
      </c>
      <c r="DC11" s="27">
        <v>1.71</v>
      </c>
      <c r="DD11" s="27">
        <v>2.35</v>
      </c>
      <c r="DE11" s="27">
        <v>1.88</v>
      </c>
      <c r="DF11" s="27">
        <v>2.34</v>
      </c>
      <c r="DG11" s="27">
        <v>1.95</v>
      </c>
      <c r="DH11" s="27">
        <v>2.14</v>
      </c>
      <c r="DI11" s="16">
        <f>AVERAGE(CY11:DH11)</f>
        <v>2.1179999999999999</v>
      </c>
      <c r="DJ11" s="16">
        <f>STDEV(CY11:DI11)</f>
        <v>0.33174689146998826</v>
      </c>
      <c r="DK11" s="16">
        <f>DJ11*100/DI11</f>
        <v>15.663214894711437</v>
      </c>
      <c r="DL11" s="16">
        <f t="shared" ref="DL11" si="4">DI11/CH11</f>
        <v>1.0101452779181956</v>
      </c>
      <c r="DN11" t="s">
        <v>112</v>
      </c>
      <c r="DO11" s="27">
        <v>1.82</v>
      </c>
      <c r="DP11" s="27">
        <v>2.04</v>
      </c>
      <c r="DQ11" s="27">
        <v>2.06</v>
      </c>
      <c r="DR11" s="27">
        <v>1.49</v>
      </c>
      <c r="DS11" s="16">
        <f>AVERAGE(DO11:DR11)</f>
        <v>1.8525</v>
      </c>
      <c r="DT11" s="16">
        <f>STDEV(DO11:DR11)</f>
        <v>0.26500000000000012</v>
      </c>
      <c r="DU11" s="16">
        <f>DT11*100/DS11</f>
        <v>14.304993252361681</v>
      </c>
      <c r="DV11" s="16">
        <f>DS11/CH11</f>
        <v>0.88351941800918676</v>
      </c>
      <c r="DX11" t="s">
        <v>112</v>
      </c>
      <c r="DY11" s="52"/>
      <c r="DZ11">
        <v>0.39</v>
      </c>
      <c r="EA11">
        <v>0.44</v>
      </c>
      <c r="EB11">
        <v>0.52</v>
      </c>
      <c r="EC11">
        <v>0.38</v>
      </c>
      <c r="ED11">
        <v>0.47</v>
      </c>
      <c r="EE11">
        <v>0.67</v>
      </c>
      <c r="EF11">
        <v>0.37</v>
      </c>
      <c r="EG11">
        <v>0.45</v>
      </c>
      <c r="EH11">
        <v>0.3</v>
      </c>
      <c r="EI11">
        <v>0.39</v>
      </c>
      <c r="EJ11">
        <v>0.34</v>
      </c>
      <c r="EK11">
        <v>0.52</v>
      </c>
      <c r="EL11">
        <v>0.32</v>
      </c>
      <c r="EM11">
        <v>0.48</v>
      </c>
      <c r="EN11" s="16">
        <f>AVERAGE(DZ10:EM10)</f>
        <v>2.0071428571428571</v>
      </c>
      <c r="EO11" s="16">
        <f>STDEV(DZ10:EM10)</f>
        <v>0.33787636727128367</v>
      </c>
      <c r="EP11" s="16">
        <f t="shared" ref="EP11" si="5">EO11*100/EN11</f>
        <v>16.83369801351591</v>
      </c>
      <c r="EQ11" s="16">
        <f>EN11/DY10</f>
        <v>0.95275768535262195</v>
      </c>
    </row>
    <row r="12" spans="1:147" x14ac:dyDescent="0.25">
      <c r="A12" t="s">
        <v>113</v>
      </c>
      <c r="B12" s="52"/>
      <c r="C12" s="27">
        <v>0.45</v>
      </c>
      <c r="D12" s="27">
        <v>0.5</v>
      </c>
      <c r="E12" s="27">
        <v>0.57999999999999996</v>
      </c>
      <c r="F12" s="27">
        <v>0.37</v>
      </c>
      <c r="G12" s="27">
        <v>0.53</v>
      </c>
      <c r="H12" s="27">
        <v>0.56000000000000005</v>
      </c>
      <c r="I12" s="27">
        <v>0.55000000000000004</v>
      </c>
      <c r="J12" s="27">
        <v>0.51</v>
      </c>
      <c r="K12" s="27">
        <v>0.53</v>
      </c>
      <c r="L12" s="27">
        <v>0.45</v>
      </c>
      <c r="M12" s="27">
        <v>0.4</v>
      </c>
      <c r="N12" s="27">
        <v>0.51</v>
      </c>
      <c r="T12" t="s">
        <v>113</v>
      </c>
      <c r="U12" s="52"/>
      <c r="V12" s="27">
        <v>0.27</v>
      </c>
      <c r="W12" s="27">
        <v>0.34</v>
      </c>
      <c r="X12" s="27">
        <v>0.37</v>
      </c>
      <c r="Y12" s="27">
        <v>0.35</v>
      </c>
      <c r="AE12" t="s">
        <v>113</v>
      </c>
      <c r="AF12" s="27">
        <v>0.34</v>
      </c>
      <c r="AG12" s="27">
        <v>0.51</v>
      </c>
      <c r="AH12" s="27">
        <v>0.46</v>
      </c>
      <c r="AI12" s="27">
        <v>0.32</v>
      </c>
      <c r="AJ12" s="27">
        <v>0.37</v>
      </c>
      <c r="AK12" s="27">
        <v>0.52</v>
      </c>
      <c r="AQ12" t="s">
        <v>113</v>
      </c>
      <c r="AR12" s="27">
        <v>0.4</v>
      </c>
      <c r="AS12" s="27">
        <v>0.53</v>
      </c>
      <c r="AT12" s="27">
        <v>0.44</v>
      </c>
      <c r="AU12" s="27">
        <v>0.56999999999999995</v>
      </c>
      <c r="AV12" s="27">
        <v>0.45</v>
      </c>
      <c r="AW12" s="27">
        <v>0.3</v>
      </c>
      <c r="AX12" s="27">
        <v>0.42</v>
      </c>
      <c r="AY12" s="27">
        <v>0.4</v>
      </c>
      <c r="AZ12" s="27">
        <v>0.31</v>
      </c>
      <c r="BA12" s="27">
        <v>0.42</v>
      </c>
      <c r="BB12" s="27">
        <v>0.56000000000000005</v>
      </c>
      <c r="BC12" s="27">
        <v>0.54</v>
      </c>
      <c r="BD12" s="27">
        <v>0.48</v>
      </c>
      <c r="BE12" s="27">
        <v>0.56000000000000005</v>
      </c>
      <c r="BF12" s="27">
        <v>0.57999999999999996</v>
      </c>
      <c r="BG12" s="27">
        <v>0.41</v>
      </c>
      <c r="BM12" t="s">
        <v>113</v>
      </c>
      <c r="BN12" s="27">
        <v>0.39</v>
      </c>
      <c r="BO12" s="27">
        <v>0.44</v>
      </c>
      <c r="BP12" s="27">
        <v>0.46</v>
      </c>
      <c r="BQ12" s="27">
        <v>0.4</v>
      </c>
      <c r="BR12" s="27">
        <v>0.42</v>
      </c>
      <c r="BS12" s="27">
        <v>0.44</v>
      </c>
      <c r="BT12" s="27">
        <v>0.54</v>
      </c>
      <c r="BU12" s="27">
        <v>0.41</v>
      </c>
      <c r="BV12" s="27">
        <v>0.5</v>
      </c>
      <c r="BW12" s="27">
        <v>0.49</v>
      </c>
      <c r="BX12" s="27">
        <v>0.53</v>
      </c>
      <c r="BY12" s="27">
        <v>0.45</v>
      </c>
      <c r="BZ12" s="27">
        <v>0.28000000000000003</v>
      </c>
      <c r="CA12" s="27">
        <v>0.43</v>
      </c>
      <c r="CG12" t="s">
        <v>113</v>
      </c>
      <c r="CH12" s="52"/>
      <c r="CI12" s="27">
        <v>0.47</v>
      </c>
      <c r="CJ12" s="27">
        <v>0.54</v>
      </c>
      <c r="CK12" s="27">
        <v>0.49</v>
      </c>
      <c r="CL12" s="27">
        <v>0.56000000000000005</v>
      </c>
      <c r="CM12" s="27">
        <v>0.66</v>
      </c>
      <c r="CN12" s="27">
        <v>0.49</v>
      </c>
      <c r="CO12" s="27">
        <v>0.36</v>
      </c>
      <c r="CP12" s="27">
        <v>0.44</v>
      </c>
      <c r="CQ12" s="27">
        <v>0.89</v>
      </c>
      <c r="CR12" s="27">
        <v>0.38</v>
      </c>
      <c r="CS12" s="16"/>
      <c r="CT12" s="16"/>
      <c r="CU12" s="53"/>
      <c r="CX12" s="16" t="s">
        <v>113</v>
      </c>
      <c r="CY12" s="27">
        <v>0.69</v>
      </c>
      <c r="CZ12" s="27">
        <v>0.45</v>
      </c>
      <c r="DA12" s="27">
        <v>0.73</v>
      </c>
      <c r="DB12" s="27">
        <v>0.47</v>
      </c>
      <c r="DC12" s="27">
        <v>0.48</v>
      </c>
      <c r="DD12" s="27">
        <v>0.65</v>
      </c>
      <c r="DE12" s="27">
        <v>0.61</v>
      </c>
      <c r="DF12" s="27">
        <v>0.71</v>
      </c>
      <c r="DG12" s="27">
        <v>0.64</v>
      </c>
      <c r="DH12" s="27">
        <v>0.6</v>
      </c>
      <c r="DI12" s="16"/>
      <c r="DJ12" s="16"/>
      <c r="DK12" s="16"/>
      <c r="DL12" s="16"/>
      <c r="DN12" t="s">
        <v>113</v>
      </c>
      <c r="DO12" s="27">
        <v>0.74</v>
      </c>
      <c r="DP12" s="27">
        <v>0.87</v>
      </c>
      <c r="DQ12" s="27">
        <v>0.91</v>
      </c>
      <c r="DR12" s="27">
        <v>0.83</v>
      </c>
      <c r="DX12" t="s">
        <v>113</v>
      </c>
      <c r="DY12" s="54">
        <v>3.2</v>
      </c>
      <c r="DZ12">
        <v>24500</v>
      </c>
      <c r="EA12">
        <v>21500</v>
      </c>
      <c r="EB12">
        <v>21800</v>
      </c>
      <c r="EC12">
        <v>22800</v>
      </c>
      <c r="ED12">
        <v>26000</v>
      </c>
      <c r="EE12">
        <v>25400</v>
      </c>
      <c r="EF12">
        <v>21800</v>
      </c>
      <c r="EG12">
        <v>25400</v>
      </c>
      <c r="EH12">
        <v>22600</v>
      </c>
      <c r="EI12">
        <v>23200</v>
      </c>
      <c r="EJ12">
        <v>25200</v>
      </c>
      <c r="EK12">
        <v>24300</v>
      </c>
      <c r="EL12">
        <v>23600</v>
      </c>
      <c r="EM12">
        <v>25600</v>
      </c>
    </row>
    <row r="13" spans="1:147" x14ac:dyDescent="0.25">
      <c r="A13" t="s">
        <v>551</v>
      </c>
      <c r="B13" s="54">
        <v>3.2</v>
      </c>
      <c r="C13" s="27"/>
      <c r="D13" s="27"/>
      <c r="E13" s="27"/>
      <c r="F13" s="27"/>
      <c r="G13" s="27"/>
      <c r="H13" s="27"/>
      <c r="I13" s="27"/>
      <c r="J13" s="27"/>
      <c r="K13" s="27"/>
      <c r="L13" s="27"/>
      <c r="M13" s="27"/>
      <c r="N13" s="27"/>
      <c r="T13" t="s">
        <v>551</v>
      </c>
      <c r="U13" s="54">
        <v>3.2</v>
      </c>
      <c r="V13" s="55">
        <v>3.2</v>
      </c>
      <c r="W13" s="55">
        <v>3.24</v>
      </c>
      <c r="X13" s="55">
        <v>3.1811932170490387</v>
      </c>
      <c r="Y13" s="55">
        <v>3.1946728493246708</v>
      </c>
      <c r="Z13" s="16">
        <f>AVERAGE(V13:Y13)</f>
        <v>3.2039665165934279</v>
      </c>
      <c r="AA13" s="16">
        <f>STDEV(V13:Y13)</f>
        <v>2.5292558877652176E-2</v>
      </c>
      <c r="AB13" s="16">
        <f>AA13*100/Z13</f>
        <v>0.78941395756358068</v>
      </c>
      <c r="AC13" s="16">
        <f>Z13/U13</f>
        <v>1.0012395364354461</v>
      </c>
      <c r="AD13" s="16"/>
      <c r="AE13" t="s">
        <v>551</v>
      </c>
      <c r="AF13" s="55">
        <v>3.2490000000000001</v>
      </c>
      <c r="AG13" s="55">
        <v>3.21</v>
      </c>
      <c r="AH13" s="55">
        <v>3.19</v>
      </c>
      <c r="AI13" s="55">
        <v>3.24</v>
      </c>
      <c r="AJ13" s="55">
        <v>3.202</v>
      </c>
      <c r="AK13" s="55">
        <v>3.26</v>
      </c>
      <c r="AL13" s="16">
        <f>AVERAGE(AF13:AK13)</f>
        <v>3.2251666666666665</v>
      </c>
      <c r="AM13" s="16">
        <f>STDEV(AF13:AK13)</f>
        <v>2.8301354502331993E-2</v>
      </c>
      <c r="AN13" s="16">
        <f>AM13*100/AL13</f>
        <v>0.87751603025162506</v>
      </c>
      <c r="AO13" s="16">
        <f>AL13/U13</f>
        <v>1.0078645833333333</v>
      </c>
      <c r="AQ13" t="s">
        <v>551</v>
      </c>
      <c r="AR13" s="55">
        <v>3.24</v>
      </c>
      <c r="AS13" s="55">
        <v>3.2</v>
      </c>
      <c r="AT13" s="55">
        <v>3.16</v>
      </c>
      <c r="AU13" s="55">
        <v>3.26</v>
      </c>
      <c r="AV13" s="55">
        <v>3.17</v>
      </c>
      <c r="AW13" s="55">
        <v>3.23</v>
      </c>
      <c r="AX13" s="55">
        <v>3.19</v>
      </c>
      <c r="AY13" s="55">
        <v>3.23</v>
      </c>
      <c r="AZ13" s="55">
        <v>3.23</v>
      </c>
      <c r="BA13" s="55">
        <v>3.36</v>
      </c>
      <c r="BB13" s="55">
        <v>3.18</v>
      </c>
      <c r="BC13" s="55">
        <v>3.22</v>
      </c>
      <c r="BD13" s="55">
        <v>3.19</v>
      </c>
      <c r="BE13" s="55">
        <v>3.26</v>
      </c>
      <c r="BF13" s="55">
        <v>3.24</v>
      </c>
      <c r="BG13" s="55">
        <v>3.3</v>
      </c>
      <c r="BH13" s="16">
        <f>AVERAGE(AR13:BG13)</f>
        <v>3.2287499999999998</v>
      </c>
      <c r="BI13" s="16">
        <f>STDEV(AR13:BG13)</f>
        <v>5.0973849504754164E-2</v>
      </c>
      <c r="BJ13" s="16">
        <f>BI13*100/BH13</f>
        <v>1.5787487264345077</v>
      </c>
      <c r="BK13" s="16">
        <f t="shared" ref="BK13" si="6">BH13/U13</f>
        <v>1.0089843749999998</v>
      </c>
      <c r="BM13" t="s">
        <v>551</v>
      </c>
      <c r="BN13" s="55">
        <v>3.22</v>
      </c>
      <c r="BO13" s="55">
        <v>3.23</v>
      </c>
      <c r="BP13" s="55">
        <v>3.21</v>
      </c>
      <c r="BQ13" s="55">
        <v>3.24</v>
      </c>
      <c r="BR13" s="55">
        <v>3.23</v>
      </c>
      <c r="BS13" s="55">
        <v>3.22</v>
      </c>
      <c r="BT13" s="55">
        <v>3.27</v>
      </c>
      <c r="BU13" s="55">
        <v>3.22</v>
      </c>
      <c r="BV13" s="55">
        <v>3.21</v>
      </c>
      <c r="BW13" s="55">
        <v>3.26</v>
      </c>
      <c r="BX13" s="55">
        <v>3.22</v>
      </c>
      <c r="BY13" s="55">
        <v>3.24</v>
      </c>
      <c r="BZ13" s="55">
        <v>3.23</v>
      </c>
      <c r="CA13" s="55">
        <v>3.23</v>
      </c>
      <c r="CB13" s="16">
        <f>AVERAGE(BN13:CA13)</f>
        <v>3.230714285714285</v>
      </c>
      <c r="CC13" s="16">
        <f>STDEV(BN13:CA13)</f>
        <v>1.7304639535412121E-2</v>
      </c>
      <c r="CD13" s="16">
        <f>CC13*100/CB13</f>
        <v>0.53562890447881883</v>
      </c>
      <c r="CE13" s="16">
        <f t="shared" ref="CE13" si="7">CB13/U13</f>
        <v>1.0095982142857141</v>
      </c>
      <c r="CG13" t="s">
        <v>551</v>
      </c>
      <c r="CH13" s="54">
        <v>3.2</v>
      </c>
      <c r="CI13" s="55">
        <v>3.2216321138759336</v>
      </c>
      <c r="CJ13" s="55">
        <v>3.1946728493246703</v>
      </c>
      <c r="CK13" s="55">
        <v>3.2890302752540914</v>
      </c>
      <c r="CL13" s="55">
        <v>3.2485913784271969</v>
      </c>
      <c r="CM13" s="55">
        <v>3.1596258054080284</v>
      </c>
      <c r="CN13" s="55">
        <v>3.2661149003855177</v>
      </c>
      <c r="CO13" s="55">
        <v>3.2485913784271969</v>
      </c>
      <c r="CP13" s="55">
        <v>3.2715067532957702</v>
      </c>
      <c r="CQ13" s="55">
        <v>3.1798452538214756</v>
      </c>
      <c r="CR13" s="55">
        <v>3.2162402609656811</v>
      </c>
      <c r="CS13" s="29">
        <f>AVERAGE(CI13:CR13)</f>
        <v>3.2295850969185564</v>
      </c>
      <c r="CT13" s="29">
        <f>STDEV(CI13:CR13)</f>
        <v>4.2395771007100333E-2</v>
      </c>
      <c r="CU13" s="16">
        <f>CT13/CS13*100</f>
        <v>1.3127311940952231</v>
      </c>
      <c r="CV13" s="16">
        <f t="shared" ref="CV13" si="8">CS13/CH13</f>
        <v>1.0092453427870489</v>
      </c>
      <c r="CX13" t="s">
        <v>551</v>
      </c>
      <c r="CY13" s="55">
        <v>3.1919769228695443</v>
      </c>
      <c r="CZ13" s="55">
        <v>3.2566791577925756</v>
      </c>
      <c r="DA13" s="55">
        <v>3.3132936133502278</v>
      </c>
      <c r="DB13" s="55">
        <v>3.2431995255169439</v>
      </c>
      <c r="DC13" s="55">
        <v>3.36990806890788</v>
      </c>
      <c r="DD13" s="55">
        <v>3.3119456501226647</v>
      </c>
      <c r="DE13" s="55">
        <v>3.3564284366322483</v>
      </c>
      <c r="DF13" s="55">
        <v>3.4763971638853692</v>
      </c>
      <c r="DG13" s="55">
        <v>3.3416008411290541</v>
      </c>
      <c r="DH13" s="55">
        <v>3.2849863855714014</v>
      </c>
      <c r="DI13" s="29">
        <f>AVERAGE(CY13:DH13)</f>
        <v>3.3146415765777908</v>
      </c>
      <c r="DJ13" s="29">
        <f>STDEV(CY13:DI13)</f>
        <v>7.4893885008433345E-2</v>
      </c>
      <c r="DK13" s="16">
        <f>DJ13*100/DI13</f>
        <v>2.2594866828937117</v>
      </c>
      <c r="DL13" s="16">
        <f t="shared" ref="DL13" si="9">DI13/CH13</f>
        <v>1.0358254926805595</v>
      </c>
      <c r="DN13" t="s">
        <v>551</v>
      </c>
      <c r="DO13" s="55">
        <v>3.1407543202221446</v>
      </c>
      <c r="DP13" s="55">
        <v>3.1542339524977758</v>
      </c>
      <c r="DQ13" s="55">
        <v>3.2175882241932441</v>
      </c>
      <c r="DR13" s="55">
        <v>3.2351117461515653</v>
      </c>
      <c r="DS13" s="29">
        <f>AVERAGE(DO13:DR13)</f>
        <v>3.1869220607661823</v>
      </c>
      <c r="DT13" s="29">
        <f>STDEV(DO13:DR13)</f>
        <v>4.6413475219976429E-2</v>
      </c>
      <c r="DU13" s="16">
        <f>DT13*100/DS13</f>
        <v>1.4563730877314884</v>
      </c>
      <c r="DV13" s="16">
        <f>DS13/CH13</f>
        <v>0.99591314398943198</v>
      </c>
      <c r="DX13" t="s">
        <v>114</v>
      </c>
      <c r="DY13" s="56"/>
      <c r="DZ13">
        <v>1200</v>
      </c>
      <c r="EA13">
        <v>1500</v>
      </c>
      <c r="EB13">
        <v>1100</v>
      </c>
      <c r="EC13">
        <v>1400</v>
      </c>
      <c r="ED13">
        <v>1400</v>
      </c>
      <c r="EE13">
        <v>1100</v>
      </c>
      <c r="EF13">
        <v>1400</v>
      </c>
      <c r="EG13">
        <v>1900</v>
      </c>
      <c r="EH13">
        <v>1300</v>
      </c>
      <c r="EI13">
        <v>1100</v>
      </c>
      <c r="EJ13">
        <v>1100</v>
      </c>
      <c r="EK13">
        <v>1100</v>
      </c>
      <c r="EL13">
        <v>1300</v>
      </c>
      <c r="EM13">
        <v>1400</v>
      </c>
      <c r="EN13" s="16">
        <f>AVERAGE(DZ12:EM12)/10000</f>
        <v>2.3835714285714285</v>
      </c>
      <c r="EO13" s="16">
        <f>STDEV(DZ12:EM12)/10000</f>
        <v>0.15692267291479992</v>
      </c>
      <c r="EP13" s="16">
        <f t="shared" ref="EP13" si="10">EO13*100/EN13</f>
        <v>6.5835104009805185</v>
      </c>
      <c r="EQ13" s="16">
        <f>EN13/DY12</f>
        <v>0.74486607142857131</v>
      </c>
    </row>
    <row r="14" spans="1:147" x14ac:dyDescent="0.25">
      <c r="A14" t="s">
        <v>552</v>
      </c>
      <c r="B14" s="56"/>
      <c r="C14" s="27"/>
      <c r="D14" s="27"/>
      <c r="E14" s="27"/>
      <c r="F14" s="27"/>
      <c r="G14" s="27"/>
      <c r="H14" s="27"/>
      <c r="I14" s="27"/>
      <c r="J14" s="27"/>
      <c r="K14" s="27"/>
      <c r="L14" s="27"/>
      <c r="M14" s="27"/>
      <c r="N14" s="27"/>
      <c r="T14" t="s">
        <v>552</v>
      </c>
      <c r="U14" s="56"/>
      <c r="V14" s="55">
        <v>0.14000000000000001</v>
      </c>
      <c r="W14" s="55">
        <v>0.13</v>
      </c>
      <c r="X14" s="55">
        <v>0.13344835952875206</v>
      </c>
      <c r="Y14" s="55">
        <v>0.13479632275631523</v>
      </c>
      <c r="AE14" t="s">
        <v>552</v>
      </c>
      <c r="AF14" s="55">
        <v>9.6000000000000002E-2</v>
      </c>
      <c r="AG14" s="55">
        <v>0.14000000000000001</v>
      </c>
      <c r="AH14" s="55">
        <v>0.12</v>
      </c>
      <c r="AI14" s="55">
        <v>0.11</v>
      </c>
      <c r="AJ14" s="55">
        <v>8.5999999999999993E-2</v>
      </c>
      <c r="AK14" s="55">
        <v>0.11</v>
      </c>
      <c r="AQ14" t="s">
        <v>552</v>
      </c>
      <c r="AR14" s="55">
        <v>0.12</v>
      </c>
      <c r="AS14" s="55">
        <v>0.15</v>
      </c>
      <c r="AT14" s="55">
        <v>0.19</v>
      </c>
      <c r="AU14" s="55">
        <v>0.15</v>
      </c>
      <c r="AV14" s="55">
        <v>0.2</v>
      </c>
      <c r="AW14" s="55">
        <v>0.19</v>
      </c>
      <c r="AX14" s="55">
        <v>0.17</v>
      </c>
      <c r="AY14" s="55">
        <v>0.18</v>
      </c>
      <c r="AZ14" s="55">
        <v>0.17</v>
      </c>
      <c r="BA14" s="55">
        <v>0.17</v>
      </c>
      <c r="BB14" s="55">
        <v>0.18</v>
      </c>
      <c r="BC14" s="55">
        <v>0.19</v>
      </c>
      <c r="BD14" s="55">
        <v>0.18</v>
      </c>
      <c r="BE14" s="55">
        <v>0.17</v>
      </c>
      <c r="BF14" s="55">
        <v>0.16</v>
      </c>
      <c r="BG14" s="55">
        <v>0.16</v>
      </c>
      <c r="BM14" t="s">
        <v>552</v>
      </c>
      <c r="BN14" s="55">
        <v>0.15</v>
      </c>
      <c r="BO14" s="55">
        <v>0.15</v>
      </c>
      <c r="BP14" s="55">
        <v>0.11</v>
      </c>
      <c r="BQ14" s="55">
        <v>0.17</v>
      </c>
      <c r="BR14" s="55">
        <v>0.15</v>
      </c>
      <c r="BS14" s="55">
        <v>0.17</v>
      </c>
      <c r="BT14" s="55">
        <v>0.15</v>
      </c>
      <c r="BU14" s="55">
        <v>0.14000000000000001</v>
      </c>
      <c r="BV14" s="55">
        <v>0.15</v>
      </c>
      <c r="BW14" s="55">
        <v>0.12</v>
      </c>
      <c r="BX14" s="55">
        <v>0.14000000000000001</v>
      </c>
      <c r="BY14" s="55">
        <v>0.15</v>
      </c>
      <c r="BZ14" s="55">
        <v>0.15</v>
      </c>
      <c r="CA14" s="55">
        <v>0.17</v>
      </c>
      <c r="CG14" t="s">
        <v>552</v>
      </c>
      <c r="CH14" s="56"/>
      <c r="CI14" s="55">
        <v>0.1347963227563152</v>
      </c>
      <c r="CJ14" s="55">
        <v>0.10109724206723641</v>
      </c>
      <c r="CK14" s="55">
        <v>0.1347963227563152</v>
      </c>
      <c r="CL14" s="55">
        <v>0.14827595503194674</v>
      </c>
      <c r="CM14" s="55">
        <v>9.0313536246731191E-2</v>
      </c>
      <c r="CN14" s="55">
        <v>0.11188094788774162</v>
      </c>
      <c r="CO14" s="55">
        <v>0.20219448413447283</v>
      </c>
      <c r="CP14" s="55">
        <v>0.11727280079799422</v>
      </c>
      <c r="CQ14" s="55">
        <v>0.11592483757043108</v>
      </c>
      <c r="CR14" s="55">
        <v>7.2790014288410212E-2</v>
      </c>
      <c r="CS14" s="29"/>
      <c r="CT14" s="29"/>
      <c r="CU14" s="53"/>
      <c r="CX14" t="s">
        <v>552</v>
      </c>
      <c r="CY14" s="55">
        <v>0.11322891111530478</v>
      </c>
      <c r="CZ14" s="55">
        <v>0.10244520529479956</v>
      </c>
      <c r="DA14" s="55">
        <v>9.4357425929420646E-2</v>
      </c>
      <c r="DB14" s="55">
        <v>0.11457687434286792</v>
      </c>
      <c r="DC14" s="55">
        <v>0.1347963227563152</v>
      </c>
      <c r="DD14" s="55">
        <v>8.0877793653789123E-2</v>
      </c>
      <c r="DE14" s="55">
        <v>0.1347963227563152</v>
      </c>
      <c r="DF14" s="55">
        <v>0.12131669048068371</v>
      </c>
      <c r="DG14" s="55">
        <v>0.11996872725312055</v>
      </c>
      <c r="DH14" s="55">
        <v>0.11862076402555738</v>
      </c>
      <c r="DI14" s="29"/>
      <c r="DJ14" s="29"/>
      <c r="DK14" s="16"/>
      <c r="DL14" s="16"/>
      <c r="DN14" t="s">
        <v>552</v>
      </c>
      <c r="DO14" s="55">
        <v>0.14827595503194674</v>
      </c>
      <c r="DP14" s="55">
        <v>0.14827595503194674</v>
      </c>
      <c r="DQ14" s="55">
        <v>0.11188094788774162</v>
      </c>
      <c r="DR14" s="55">
        <v>0.17523521958320978</v>
      </c>
      <c r="DS14" s="2"/>
      <c r="DT14" s="2"/>
      <c r="DX14" t="s">
        <v>115</v>
      </c>
      <c r="DY14" s="57">
        <v>21470</v>
      </c>
      <c r="DZ14">
        <v>25900</v>
      </c>
      <c r="EA14">
        <v>22800</v>
      </c>
      <c r="EB14">
        <v>23400</v>
      </c>
      <c r="EC14">
        <v>25100</v>
      </c>
      <c r="ED14">
        <v>25800</v>
      </c>
      <c r="EE14">
        <v>26700</v>
      </c>
      <c r="EF14">
        <v>23800</v>
      </c>
      <c r="EG14">
        <v>26400</v>
      </c>
      <c r="EH14">
        <v>25100</v>
      </c>
      <c r="EI14">
        <v>24470</v>
      </c>
      <c r="EJ14">
        <v>26700</v>
      </c>
      <c r="EK14">
        <v>25600</v>
      </c>
      <c r="EL14">
        <v>25200</v>
      </c>
      <c r="EM14">
        <v>27900</v>
      </c>
    </row>
    <row r="15" spans="1:147" x14ac:dyDescent="0.25">
      <c r="A15" t="s">
        <v>116</v>
      </c>
      <c r="B15" s="57">
        <v>21470</v>
      </c>
      <c r="C15" s="27">
        <v>24370</v>
      </c>
      <c r="D15" s="27">
        <v>24350</v>
      </c>
      <c r="E15" s="27">
        <v>24900</v>
      </c>
      <c r="F15" s="27">
        <v>23600</v>
      </c>
      <c r="G15" s="27">
        <v>25000</v>
      </c>
      <c r="H15" s="27">
        <v>23300</v>
      </c>
      <c r="I15" s="27">
        <v>23900</v>
      </c>
      <c r="J15" s="27">
        <v>23900</v>
      </c>
      <c r="K15" s="27">
        <v>26060</v>
      </c>
      <c r="L15" s="27">
        <v>23900</v>
      </c>
      <c r="M15" s="27">
        <v>23600</v>
      </c>
      <c r="N15" s="27">
        <v>23860</v>
      </c>
      <c r="O15" s="16">
        <f>AVERAGE(C15:N15)</f>
        <v>24228.333333333332</v>
      </c>
      <c r="P15" s="16">
        <f>STDEV(C15:N15)</f>
        <v>771.47831329129906</v>
      </c>
      <c r="Q15" s="16">
        <f>P15*100/O15</f>
        <v>3.1841988579127709</v>
      </c>
      <c r="R15" s="16">
        <f>O15/B15</f>
        <v>1.1284738394659213</v>
      </c>
      <c r="T15" t="s">
        <v>116</v>
      </c>
      <c r="U15" s="57">
        <v>21470</v>
      </c>
      <c r="V15" s="55">
        <v>35900</v>
      </c>
      <c r="W15" s="55">
        <v>35500</v>
      </c>
      <c r="X15" s="27">
        <v>24350</v>
      </c>
      <c r="Y15" s="27">
        <v>23640</v>
      </c>
      <c r="Z15" s="16">
        <f>AVERAGE(V15:Y15)</f>
        <v>29847.5</v>
      </c>
      <c r="AA15" s="16">
        <f>STDEV(V15:Y15)</f>
        <v>6766.0691443900178</v>
      </c>
      <c r="AB15" s="16">
        <f>AA15*100/Z15</f>
        <v>22.668796865365671</v>
      </c>
      <c r="AC15" s="16">
        <f>Z15/U15</f>
        <v>1.3901956217978575</v>
      </c>
      <c r="AD15" s="16"/>
      <c r="AE15" t="s">
        <v>116</v>
      </c>
      <c r="AF15" s="55">
        <v>35500</v>
      </c>
      <c r="AG15" s="55">
        <v>35400</v>
      </c>
      <c r="AH15" s="55">
        <v>35200</v>
      </c>
      <c r="AI15" s="55">
        <v>35460</v>
      </c>
      <c r="AJ15" s="55">
        <v>35060</v>
      </c>
      <c r="AK15" s="55">
        <v>35600</v>
      </c>
      <c r="AL15" s="16">
        <f>AVERAGE(AF15:AK15)</f>
        <v>35370</v>
      </c>
      <c r="AM15" s="16">
        <f>STDEV(AF15:AK15)</f>
        <v>201.89105973271822</v>
      </c>
      <c r="AN15" s="16">
        <f>AM15*100/AL15</f>
        <v>0.57079745471506416</v>
      </c>
      <c r="AO15" s="16">
        <f>AL15/U15</f>
        <v>1.6474149976711692</v>
      </c>
      <c r="AQ15" t="s">
        <v>116</v>
      </c>
      <c r="AR15" s="55">
        <v>35300</v>
      </c>
      <c r="AS15" s="55">
        <v>35700</v>
      </c>
      <c r="AT15" s="55">
        <v>34300</v>
      </c>
      <c r="AU15" s="55">
        <v>35900</v>
      </c>
      <c r="AV15" s="55">
        <v>36100</v>
      </c>
      <c r="AW15" s="55">
        <v>35400</v>
      </c>
      <c r="AX15" s="55">
        <v>35300</v>
      </c>
      <c r="AY15" s="55">
        <v>35700</v>
      </c>
      <c r="AZ15" s="55">
        <v>36400</v>
      </c>
      <c r="BA15" s="55">
        <v>37100</v>
      </c>
      <c r="BB15" s="55">
        <v>35200</v>
      </c>
      <c r="BC15" s="55">
        <v>34900</v>
      </c>
      <c r="BD15" s="55">
        <v>35300</v>
      </c>
      <c r="BE15" s="55">
        <v>35400</v>
      </c>
      <c r="BF15" s="55">
        <v>35500</v>
      </c>
      <c r="BG15" s="55">
        <v>36000</v>
      </c>
      <c r="BH15" s="16">
        <f>AVERAGE(AR15:BG15)</f>
        <v>35593.75</v>
      </c>
      <c r="BI15" s="16">
        <f>STDEV(AR15:BG15)</f>
        <v>638.19406661819312</v>
      </c>
      <c r="BJ15" s="16">
        <f>BI15*100/BH15</f>
        <v>1.7929947437912361</v>
      </c>
      <c r="BK15" s="16">
        <f>BH15/U15</f>
        <v>1.6578365160689335</v>
      </c>
      <c r="BM15" t="s">
        <v>116</v>
      </c>
      <c r="BN15" s="55">
        <v>35600</v>
      </c>
      <c r="BO15" s="55">
        <v>35600</v>
      </c>
      <c r="BP15" s="55">
        <v>35600</v>
      </c>
      <c r="BQ15" s="55">
        <v>35600</v>
      </c>
      <c r="BR15" s="55">
        <v>35600</v>
      </c>
      <c r="BS15" s="55">
        <v>35600</v>
      </c>
      <c r="BT15" s="55">
        <v>35900</v>
      </c>
      <c r="BU15" s="55">
        <v>35600</v>
      </c>
      <c r="BV15" s="55">
        <v>35500</v>
      </c>
      <c r="BW15" s="55">
        <v>35900</v>
      </c>
      <c r="BX15" s="55">
        <v>35600</v>
      </c>
      <c r="BY15" s="55">
        <v>35800</v>
      </c>
      <c r="BZ15" s="55">
        <v>35600</v>
      </c>
      <c r="CA15" s="55">
        <v>35600</v>
      </c>
      <c r="CB15" s="16">
        <f>AVERAGE(BN15:CA15)</f>
        <v>35650</v>
      </c>
      <c r="CC15" s="16">
        <f>STDEV(BN15:CA15)</f>
        <v>122.47448713915891</v>
      </c>
      <c r="CD15" s="16">
        <f>CC15*100/CB15</f>
        <v>0.34354694849693945</v>
      </c>
      <c r="CE15" s="16">
        <f>CB15/U15</f>
        <v>1.6604564508616675</v>
      </c>
      <c r="CG15" t="s">
        <v>116</v>
      </c>
      <c r="CH15" s="57">
        <v>21470</v>
      </c>
      <c r="CI15" s="27">
        <v>24610</v>
      </c>
      <c r="CJ15" s="27">
        <v>24250</v>
      </c>
      <c r="CK15" s="27">
        <v>25210</v>
      </c>
      <c r="CL15" s="27">
        <v>24920</v>
      </c>
      <c r="CM15" s="27">
        <v>24010</v>
      </c>
      <c r="CN15" s="27">
        <v>25170</v>
      </c>
      <c r="CO15" s="27">
        <v>25400</v>
      </c>
      <c r="CP15" s="27">
        <v>25490</v>
      </c>
      <c r="CQ15" s="27">
        <v>25010</v>
      </c>
      <c r="CR15" s="27">
        <v>25570</v>
      </c>
      <c r="CS15" s="16">
        <f>AVERAGE(CI15:CR15)</f>
        <v>24964</v>
      </c>
      <c r="CT15" s="16">
        <f>STDEV(CI15:CR15)</f>
        <v>525.59384403633271</v>
      </c>
      <c r="CU15" s="16">
        <f>CT15/CS15*100</f>
        <v>2.1054071624592723</v>
      </c>
      <c r="CV15" s="16">
        <f t="shared" ref="CV15" si="11">CS15/CH15</f>
        <v>1.1627387051700047</v>
      </c>
      <c r="CW15" s="16"/>
      <c r="CX15" s="16" t="s">
        <v>116</v>
      </c>
      <c r="CY15" s="27">
        <v>25740</v>
      </c>
      <c r="CZ15" s="27">
        <v>26030</v>
      </c>
      <c r="DA15" s="27">
        <v>25950</v>
      </c>
      <c r="DB15" s="27">
        <v>25540</v>
      </c>
      <c r="DC15" s="27">
        <v>25290</v>
      </c>
      <c r="DD15" s="27">
        <v>25510</v>
      </c>
      <c r="DE15" s="27">
        <v>26080</v>
      </c>
      <c r="DF15" s="27">
        <v>25910</v>
      </c>
      <c r="DG15" s="27">
        <v>25620</v>
      </c>
      <c r="DH15" s="27">
        <v>26680</v>
      </c>
      <c r="DI15" s="16">
        <f>AVERAGE(CY15:DH15)</f>
        <v>25835</v>
      </c>
      <c r="DJ15" s="16">
        <f>STDEV(CY15:DI15)</f>
        <v>370.92452062380562</v>
      </c>
      <c r="DK15" s="16">
        <f>DJ15*100/DI15</f>
        <v>1.4357442253679333</v>
      </c>
      <c r="DL15" s="16">
        <f>DI15/CH15</f>
        <v>1.203306939916162</v>
      </c>
      <c r="DN15" t="s">
        <v>116</v>
      </c>
      <c r="DO15" s="27">
        <v>25100</v>
      </c>
      <c r="DP15" s="27">
        <v>23800</v>
      </c>
      <c r="DQ15" s="27">
        <v>23400</v>
      </c>
      <c r="DR15" s="27">
        <v>24300</v>
      </c>
      <c r="DS15" s="16">
        <f>AVERAGE(DO15:DR15)</f>
        <v>24150</v>
      </c>
      <c r="DT15" s="16">
        <f>STDEV(DO15:DR15)</f>
        <v>732.57536586119704</v>
      </c>
      <c r="DU15" s="16">
        <f>DT15*100/DS15</f>
        <v>3.0334383679552674</v>
      </c>
      <c r="DV15" s="16">
        <f>DS15/CH15</f>
        <v>1.1248253376804844</v>
      </c>
      <c r="DX15" t="s">
        <v>116</v>
      </c>
      <c r="DY15" s="58"/>
      <c r="DZ15">
        <v>970</v>
      </c>
      <c r="EA15">
        <v>1300</v>
      </c>
      <c r="EB15">
        <v>1300</v>
      </c>
      <c r="EC15">
        <v>1300</v>
      </c>
      <c r="ED15">
        <v>1000</v>
      </c>
      <c r="EE15">
        <v>1000</v>
      </c>
      <c r="EF15">
        <v>1100</v>
      </c>
      <c r="EG15">
        <v>1200</v>
      </c>
      <c r="EH15">
        <v>1200</v>
      </c>
      <c r="EI15">
        <v>890</v>
      </c>
      <c r="EJ15">
        <v>1200</v>
      </c>
      <c r="EK15">
        <v>1100</v>
      </c>
      <c r="EL15">
        <v>910</v>
      </c>
      <c r="EM15">
        <v>1500</v>
      </c>
      <c r="EN15" s="16">
        <f>AVERAGE(DZ14:EM14)</f>
        <v>25347.857142857141</v>
      </c>
      <c r="EO15" s="16">
        <f>STDEV(DZ14:EM14)</f>
        <v>1399.0885965866853</v>
      </c>
      <c r="EP15" s="16">
        <f t="shared" ref="EP15" si="12">EO15*100/EN15</f>
        <v>5.519553738612335</v>
      </c>
      <c r="EQ15" s="16">
        <f>EN15/DY14</f>
        <v>1.1806174728857541</v>
      </c>
    </row>
    <row r="16" spans="1:147" x14ac:dyDescent="0.25">
      <c r="A16" t="s">
        <v>117</v>
      </c>
      <c r="B16" s="58"/>
      <c r="C16" s="27">
        <v>860</v>
      </c>
      <c r="D16" s="27">
        <v>660</v>
      </c>
      <c r="E16" s="27">
        <v>1400</v>
      </c>
      <c r="F16" s="27">
        <v>1200</v>
      </c>
      <c r="G16" s="27">
        <v>1200</v>
      </c>
      <c r="H16" s="27">
        <v>1300</v>
      </c>
      <c r="I16" s="27">
        <v>1100</v>
      </c>
      <c r="J16" s="27">
        <v>1000</v>
      </c>
      <c r="K16" s="27">
        <v>990</v>
      </c>
      <c r="L16" s="27">
        <v>1000</v>
      </c>
      <c r="M16" s="27">
        <v>930</v>
      </c>
      <c r="N16" s="27">
        <v>910</v>
      </c>
      <c r="T16" t="s">
        <v>117</v>
      </c>
      <c r="U16" s="58"/>
      <c r="V16" s="55">
        <v>1300</v>
      </c>
      <c r="W16" s="55">
        <v>1000</v>
      </c>
      <c r="X16" s="27">
        <v>910</v>
      </c>
      <c r="Y16" s="27">
        <v>800</v>
      </c>
      <c r="AE16" t="s">
        <v>117</v>
      </c>
      <c r="AF16" s="55">
        <v>1000</v>
      </c>
      <c r="AG16" s="55">
        <v>1500</v>
      </c>
      <c r="AH16" s="55">
        <v>1000</v>
      </c>
      <c r="AI16" s="55">
        <v>990</v>
      </c>
      <c r="AJ16" s="55">
        <v>900</v>
      </c>
      <c r="AK16" s="55">
        <v>1100</v>
      </c>
      <c r="AQ16" t="s">
        <v>117</v>
      </c>
      <c r="AR16" s="55">
        <v>1200</v>
      </c>
      <c r="AS16" s="55">
        <v>1300</v>
      </c>
      <c r="AT16" s="55">
        <v>1600</v>
      </c>
      <c r="AU16" s="55">
        <v>1300</v>
      </c>
      <c r="AV16" s="55">
        <v>1500</v>
      </c>
      <c r="AW16" s="55">
        <v>1600</v>
      </c>
      <c r="AX16" s="55">
        <v>1400</v>
      </c>
      <c r="AY16" s="55">
        <v>1800</v>
      </c>
      <c r="AZ16" s="55">
        <v>1300</v>
      </c>
      <c r="BA16" s="55">
        <v>1800</v>
      </c>
      <c r="BB16" s="55">
        <v>1700</v>
      </c>
      <c r="BC16" s="55">
        <v>1700</v>
      </c>
      <c r="BD16" s="55">
        <v>1900</v>
      </c>
      <c r="BE16" s="55">
        <v>1500</v>
      </c>
      <c r="BF16" s="55">
        <v>1400</v>
      </c>
      <c r="BG16" s="55">
        <v>1600</v>
      </c>
      <c r="BM16" t="s">
        <v>117</v>
      </c>
      <c r="BN16" s="55">
        <v>1500</v>
      </c>
      <c r="BO16" s="55">
        <v>1400</v>
      </c>
      <c r="BP16" s="55">
        <v>1100</v>
      </c>
      <c r="BQ16" s="55">
        <v>1500</v>
      </c>
      <c r="BR16" s="55">
        <v>1400</v>
      </c>
      <c r="BS16" s="55">
        <v>1300</v>
      </c>
      <c r="BT16" s="55">
        <v>1400</v>
      </c>
      <c r="BU16" s="55">
        <v>1300</v>
      </c>
      <c r="BV16" s="55">
        <v>1200</v>
      </c>
      <c r="BW16" s="55">
        <v>1400</v>
      </c>
      <c r="BX16" s="55">
        <v>1500</v>
      </c>
      <c r="BY16" s="55">
        <v>1700</v>
      </c>
      <c r="BZ16" s="55">
        <v>1600</v>
      </c>
      <c r="CA16" s="55">
        <v>1500</v>
      </c>
      <c r="CG16" t="s">
        <v>117</v>
      </c>
      <c r="CH16" s="58"/>
      <c r="CI16" s="27">
        <v>760</v>
      </c>
      <c r="CJ16" s="27">
        <v>640</v>
      </c>
      <c r="CK16" s="27">
        <v>980</v>
      </c>
      <c r="CL16" s="27">
        <v>890</v>
      </c>
      <c r="CM16" s="27">
        <v>530</v>
      </c>
      <c r="CN16" s="27">
        <v>630</v>
      </c>
      <c r="CO16" s="27">
        <v>1100</v>
      </c>
      <c r="CP16" s="27">
        <v>940</v>
      </c>
      <c r="CQ16" s="27">
        <v>580</v>
      </c>
      <c r="CR16" s="27">
        <v>560</v>
      </c>
      <c r="CS16" s="16"/>
      <c r="CT16" s="16"/>
      <c r="CU16" s="53"/>
      <c r="CW16" s="16"/>
      <c r="CX16" s="16" t="s">
        <v>117</v>
      </c>
      <c r="CY16" s="27">
        <v>620</v>
      </c>
      <c r="CZ16" s="27">
        <v>860</v>
      </c>
      <c r="DA16" s="27">
        <v>610</v>
      </c>
      <c r="DB16" s="27">
        <v>690</v>
      </c>
      <c r="DC16" s="27">
        <v>900</v>
      </c>
      <c r="DD16" s="27">
        <v>520</v>
      </c>
      <c r="DE16" s="27">
        <v>700</v>
      </c>
      <c r="DF16" s="27">
        <v>730</v>
      </c>
      <c r="DG16" s="27">
        <v>710</v>
      </c>
      <c r="DH16" s="27">
        <v>890</v>
      </c>
      <c r="DI16" s="16"/>
      <c r="DJ16" s="16"/>
      <c r="DK16" s="16"/>
      <c r="DL16" s="16"/>
      <c r="DN16" t="s">
        <v>117</v>
      </c>
      <c r="DO16" s="27">
        <v>1400</v>
      </c>
      <c r="DP16" s="27">
        <v>1400</v>
      </c>
      <c r="DQ16" s="27">
        <v>1000</v>
      </c>
      <c r="DR16" s="27">
        <v>1300</v>
      </c>
      <c r="DX16" t="s">
        <v>117</v>
      </c>
      <c r="DY16" s="57">
        <v>70920</v>
      </c>
      <c r="DZ16">
        <v>140400</v>
      </c>
      <c r="EA16">
        <v>128600</v>
      </c>
      <c r="EB16">
        <v>136200</v>
      </c>
      <c r="EC16">
        <v>138100</v>
      </c>
      <c r="ED16">
        <v>138400</v>
      </c>
      <c r="EE16">
        <v>138500</v>
      </c>
      <c r="EF16">
        <v>133900</v>
      </c>
      <c r="EG16">
        <v>136000</v>
      </c>
      <c r="EH16">
        <v>138000</v>
      </c>
      <c r="EI16">
        <v>132700</v>
      </c>
      <c r="EJ16">
        <v>142500</v>
      </c>
      <c r="EK16">
        <v>138300</v>
      </c>
      <c r="EL16">
        <v>136600</v>
      </c>
      <c r="EM16">
        <v>138200</v>
      </c>
    </row>
    <row r="17" spans="1:147" x14ac:dyDescent="0.25">
      <c r="A17" t="s">
        <v>118</v>
      </c>
      <c r="B17" s="57">
        <v>70920</v>
      </c>
      <c r="C17" s="27"/>
      <c r="D17" s="27"/>
      <c r="E17" s="27"/>
      <c r="F17" s="27"/>
      <c r="G17" s="27"/>
      <c r="H17" s="27"/>
      <c r="I17" s="27"/>
      <c r="J17" s="27"/>
      <c r="K17" s="27"/>
      <c r="L17" s="27"/>
      <c r="M17" s="27"/>
      <c r="N17" s="27"/>
      <c r="T17" t="s">
        <v>118</v>
      </c>
      <c r="U17" s="57">
        <v>70920</v>
      </c>
      <c r="V17" s="55">
        <v>133800</v>
      </c>
      <c r="W17" s="55">
        <v>134000</v>
      </c>
      <c r="X17" s="27">
        <v>73200</v>
      </c>
      <c r="Y17" s="27">
        <v>72400</v>
      </c>
      <c r="Z17" s="16">
        <f>AVERAGE(V17:Y17)</f>
        <v>103350</v>
      </c>
      <c r="AA17" s="16">
        <f>STDEV(V17:Y17)</f>
        <v>35277.707786457257</v>
      </c>
      <c r="AB17" s="16">
        <f>AA17*100/Z17</f>
        <v>34.134211694685298</v>
      </c>
      <c r="AC17" s="16">
        <f>Z17/U17</f>
        <v>1.4572758037225042</v>
      </c>
      <c r="AD17" s="16"/>
      <c r="AE17" t="s">
        <v>118</v>
      </c>
      <c r="AF17" s="55">
        <v>134100</v>
      </c>
      <c r="AG17" s="55">
        <v>133300</v>
      </c>
      <c r="AH17" s="55">
        <v>130900</v>
      </c>
      <c r="AI17" s="55">
        <v>134300</v>
      </c>
      <c r="AJ17" s="55">
        <v>134100</v>
      </c>
      <c r="AK17" s="55">
        <v>133100</v>
      </c>
      <c r="AL17" s="16">
        <f>AVERAGE(AF17:AK17)</f>
        <v>133300</v>
      </c>
      <c r="AM17" s="16">
        <f>STDEV(AF17:AK17)</f>
        <v>1271.2198865656562</v>
      </c>
      <c r="AN17" s="16">
        <f>AM17*100/AL17</f>
        <v>0.95365332825630622</v>
      </c>
      <c r="AO17" s="16">
        <f>AL17/U17</f>
        <v>1.8795826283135928</v>
      </c>
      <c r="AQ17" t="s">
        <v>118</v>
      </c>
      <c r="AR17" s="55">
        <v>133200</v>
      </c>
      <c r="AS17" s="55">
        <v>135100</v>
      </c>
      <c r="AT17" s="55">
        <v>133400</v>
      </c>
      <c r="AU17" s="55">
        <v>134000</v>
      </c>
      <c r="AV17" s="55">
        <v>132800</v>
      </c>
      <c r="AW17" s="55">
        <v>133400</v>
      </c>
      <c r="AX17" s="55">
        <v>133600</v>
      </c>
      <c r="AY17" s="55">
        <v>135500</v>
      </c>
      <c r="AZ17" s="55">
        <v>134600</v>
      </c>
      <c r="BA17" s="55">
        <v>133900</v>
      </c>
      <c r="BB17" s="55">
        <v>134200</v>
      </c>
      <c r="BC17" s="55">
        <v>133300</v>
      </c>
      <c r="BD17" s="55">
        <v>133300</v>
      </c>
      <c r="BE17" s="55">
        <v>134700</v>
      </c>
      <c r="BF17" s="55">
        <v>132600</v>
      </c>
      <c r="BG17" s="55">
        <v>136200</v>
      </c>
      <c r="BH17" s="16">
        <f>AVERAGE(AR17:BG17)</f>
        <v>133987.5</v>
      </c>
      <c r="BI17" s="16">
        <f>STDEV(AR17:BG17)</f>
        <v>1003.2447358446492</v>
      </c>
      <c r="BJ17" s="16">
        <f>BI17*100/BH17</f>
        <v>0.74875994838671467</v>
      </c>
      <c r="BK17" s="16">
        <f>BH17/U17</f>
        <v>1.8892766497461928</v>
      </c>
      <c r="BM17" t="s">
        <v>118</v>
      </c>
      <c r="BN17" s="55">
        <v>134100</v>
      </c>
      <c r="BO17" s="55">
        <v>134000</v>
      </c>
      <c r="BP17" s="55">
        <v>134000</v>
      </c>
      <c r="BQ17" s="55">
        <v>134100</v>
      </c>
      <c r="BR17" s="55">
        <v>134000</v>
      </c>
      <c r="BS17" s="55">
        <v>134000</v>
      </c>
      <c r="BT17" s="55">
        <v>134700</v>
      </c>
      <c r="BU17" s="55">
        <v>134300</v>
      </c>
      <c r="BV17" s="55">
        <v>133400</v>
      </c>
      <c r="BW17" s="55">
        <v>134200</v>
      </c>
      <c r="BX17" s="55">
        <v>134300</v>
      </c>
      <c r="BY17" s="55">
        <v>134400</v>
      </c>
      <c r="BZ17" s="55">
        <v>134000</v>
      </c>
      <c r="CA17" s="55">
        <v>134000</v>
      </c>
      <c r="CB17" s="16">
        <f>AVERAGE(BN17:CA17)</f>
        <v>134107.14285714287</v>
      </c>
      <c r="CC17" s="16">
        <f>STDEV(BN17:CA17)</f>
        <v>289.46711176091975</v>
      </c>
      <c r="CD17" s="16">
        <f>CC17*100/CB17</f>
        <v>0.21584764658603869</v>
      </c>
      <c r="CE17" s="16">
        <f>CB17/U17</f>
        <v>1.8909636612682299</v>
      </c>
      <c r="CG17" t="s">
        <v>118</v>
      </c>
      <c r="CH17" s="57">
        <v>70920</v>
      </c>
      <c r="CI17" s="27">
        <v>135500</v>
      </c>
      <c r="CJ17" s="27">
        <v>135900</v>
      </c>
      <c r="CK17" s="27">
        <v>134100</v>
      </c>
      <c r="CL17" s="27">
        <v>131300</v>
      </c>
      <c r="CM17" s="27">
        <v>130000</v>
      </c>
      <c r="CN17" s="27">
        <v>137400</v>
      </c>
      <c r="CO17" s="27">
        <v>135000</v>
      </c>
      <c r="CP17" s="27">
        <v>134600</v>
      </c>
      <c r="CQ17" s="27">
        <v>132100</v>
      </c>
      <c r="CR17" s="27">
        <v>135700</v>
      </c>
      <c r="CS17" s="16">
        <f>AVERAGE(CI17:CR17)</f>
        <v>134160</v>
      </c>
      <c r="CT17" s="16">
        <f>STDEV(CI17:CR17)</f>
        <v>2317.1821968359186</v>
      </c>
      <c r="CU17" s="16">
        <f>CT17/CS17*100</f>
        <v>1.7271781431394744</v>
      </c>
      <c r="CV17" s="16">
        <f t="shared" ref="CV17" si="13">CS17/CH17</f>
        <v>1.8917089678510999</v>
      </c>
      <c r="CW17" s="16"/>
      <c r="CX17" s="16" t="s">
        <v>118</v>
      </c>
      <c r="CY17" s="27">
        <v>137600</v>
      </c>
      <c r="CZ17" s="27">
        <v>136100</v>
      </c>
      <c r="DA17" s="27">
        <v>138400</v>
      </c>
      <c r="DB17" s="27">
        <v>133600</v>
      </c>
      <c r="DC17" s="27">
        <v>136400</v>
      </c>
      <c r="DD17" s="27">
        <v>137500</v>
      </c>
      <c r="DE17" s="27">
        <v>136900</v>
      </c>
      <c r="DF17" s="27">
        <v>138000</v>
      </c>
      <c r="DG17" s="27">
        <v>136100</v>
      </c>
      <c r="DH17" s="27">
        <v>135400</v>
      </c>
      <c r="DI17" s="16">
        <f>AVERAGE(CY17:DH17)</f>
        <v>136600</v>
      </c>
      <c r="DJ17" s="16">
        <f>STDEV(CY17:DI17)</f>
        <v>1344.6189051177289</v>
      </c>
      <c r="DK17" s="16">
        <f>DJ17*100/DI17</f>
        <v>0.98434766114035788</v>
      </c>
      <c r="DL17" s="16">
        <f>DI17/CH17</f>
        <v>1.9261139311900732</v>
      </c>
      <c r="DN17" t="s">
        <v>118</v>
      </c>
      <c r="DO17" s="27">
        <v>132200</v>
      </c>
      <c r="DP17" s="27">
        <v>129500</v>
      </c>
      <c r="DQ17" s="27">
        <v>127000</v>
      </c>
      <c r="DR17" s="27">
        <v>127400</v>
      </c>
      <c r="DS17" s="16">
        <f>AVERAGE(DO17:DR17)</f>
        <v>129025</v>
      </c>
      <c r="DT17" s="16">
        <f>STDEV(DO17:DR17)</f>
        <v>2383.7994882120433</v>
      </c>
      <c r="DU17" s="16">
        <f>DT17*100/DS17</f>
        <v>1.8475485279690318</v>
      </c>
      <c r="DV17" s="16">
        <f>DS17/CH17</f>
        <v>1.819303440496334</v>
      </c>
      <c r="DX17" t="s">
        <v>118</v>
      </c>
      <c r="DY17" s="58"/>
      <c r="DZ17">
        <v>5500</v>
      </c>
      <c r="EA17">
        <v>6900</v>
      </c>
      <c r="EB17">
        <v>5400</v>
      </c>
      <c r="EC17">
        <v>6600</v>
      </c>
      <c r="ED17">
        <v>3900</v>
      </c>
      <c r="EE17">
        <v>2800</v>
      </c>
      <c r="EF17">
        <v>6300</v>
      </c>
      <c r="EG17">
        <v>6200</v>
      </c>
      <c r="EH17">
        <v>6200</v>
      </c>
      <c r="EI17">
        <v>3900</v>
      </c>
      <c r="EJ17">
        <v>5200</v>
      </c>
      <c r="EK17">
        <v>4600</v>
      </c>
      <c r="EL17">
        <v>5100</v>
      </c>
      <c r="EM17">
        <v>6300</v>
      </c>
      <c r="EN17" s="16">
        <f>AVERAGE(DZ16:EM16)</f>
        <v>136885.71428571429</v>
      </c>
      <c r="EO17" s="16">
        <f>STDEV(DZ16:EM16)</f>
        <v>3415.3177896640318</v>
      </c>
      <c r="EP17" s="16">
        <f t="shared" ref="EP17" si="14">EO17*100/EN17</f>
        <v>2.4950140396209788</v>
      </c>
      <c r="EQ17" s="16">
        <f>EN17/DY16</f>
        <v>1.9301426154218033</v>
      </c>
    </row>
    <row r="18" spans="1:147" x14ac:dyDescent="0.25">
      <c r="A18" t="s">
        <v>119</v>
      </c>
      <c r="B18" s="58"/>
      <c r="C18" s="27"/>
      <c r="D18" s="27"/>
      <c r="E18" s="27"/>
      <c r="F18" s="27"/>
      <c r="G18" s="27"/>
      <c r="H18" s="27"/>
      <c r="I18" s="27"/>
      <c r="J18" s="27"/>
      <c r="K18" s="27"/>
      <c r="L18" s="27"/>
      <c r="M18" s="27"/>
      <c r="N18" s="27"/>
      <c r="T18" t="s">
        <v>119</v>
      </c>
      <c r="U18" s="58"/>
      <c r="V18" s="55">
        <v>3900</v>
      </c>
      <c r="W18" s="55">
        <v>3100</v>
      </c>
      <c r="X18" s="27">
        <v>1900</v>
      </c>
      <c r="Y18" s="27">
        <v>1900</v>
      </c>
      <c r="AE18" t="s">
        <v>119</v>
      </c>
      <c r="AF18" s="55">
        <v>3500</v>
      </c>
      <c r="AG18" s="55">
        <v>5100</v>
      </c>
      <c r="AH18" s="55">
        <v>4400</v>
      </c>
      <c r="AI18" s="55">
        <v>3400</v>
      </c>
      <c r="AJ18" s="55">
        <v>3000</v>
      </c>
      <c r="AK18" s="55">
        <v>2700</v>
      </c>
      <c r="AQ18" t="s">
        <v>119</v>
      </c>
      <c r="AR18" s="55">
        <v>3500</v>
      </c>
      <c r="AS18" s="55">
        <v>4600</v>
      </c>
      <c r="AT18" s="55">
        <v>4300</v>
      </c>
      <c r="AU18" s="55">
        <v>3800</v>
      </c>
      <c r="AV18" s="55">
        <v>4100</v>
      </c>
      <c r="AW18" s="55">
        <v>4600</v>
      </c>
      <c r="AX18" s="55">
        <v>4800</v>
      </c>
      <c r="AY18" s="55">
        <v>4500</v>
      </c>
      <c r="AZ18" s="55">
        <v>4200</v>
      </c>
      <c r="BA18" s="55">
        <v>5000</v>
      </c>
      <c r="BB18" s="55">
        <v>4700</v>
      </c>
      <c r="BC18" s="55">
        <v>5800</v>
      </c>
      <c r="BD18" s="55">
        <v>3800</v>
      </c>
      <c r="BE18" s="55">
        <v>3500</v>
      </c>
      <c r="BF18" s="55">
        <v>4100</v>
      </c>
      <c r="BG18" s="55">
        <v>5000</v>
      </c>
      <c r="BM18" t="s">
        <v>119</v>
      </c>
      <c r="BN18" s="55">
        <v>4400</v>
      </c>
      <c r="BO18" s="55">
        <v>5000</v>
      </c>
      <c r="BP18" s="55">
        <v>3500</v>
      </c>
      <c r="BQ18" s="55">
        <v>4300</v>
      </c>
      <c r="BR18" s="55">
        <v>4400</v>
      </c>
      <c r="BS18" s="55">
        <v>4300</v>
      </c>
      <c r="BT18" s="55">
        <v>2900</v>
      </c>
      <c r="BU18" s="55">
        <v>4900</v>
      </c>
      <c r="BV18" s="55">
        <v>4000</v>
      </c>
      <c r="BW18" s="55">
        <v>3800</v>
      </c>
      <c r="BX18" s="55">
        <v>4200</v>
      </c>
      <c r="BY18" s="55">
        <v>4300</v>
      </c>
      <c r="BZ18" s="55">
        <v>4400</v>
      </c>
      <c r="CA18" s="55">
        <v>4900</v>
      </c>
      <c r="CG18" t="s">
        <v>119</v>
      </c>
      <c r="CH18" s="58"/>
      <c r="CI18" s="27">
        <v>3200</v>
      </c>
      <c r="CJ18" s="27">
        <v>3400</v>
      </c>
      <c r="CK18" s="27">
        <v>4200</v>
      </c>
      <c r="CL18" s="27">
        <v>3600</v>
      </c>
      <c r="CM18" s="27">
        <v>3300</v>
      </c>
      <c r="CN18" s="27">
        <v>3700</v>
      </c>
      <c r="CO18" s="27">
        <v>5900</v>
      </c>
      <c r="CP18" s="27">
        <v>3600</v>
      </c>
      <c r="CQ18" s="27">
        <v>2800</v>
      </c>
      <c r="CR18" s="27">
        <v>2400</v>
      </c>
      <c r="CS18" s="16"/>
      <c r="CT18" s="16"/>
      <c r="CU18" s="53"/>
      <c r="CW18" s="16"/>
      <c r="CX18" s="16" t="s">
        <v>119</v>
      </c>
      <c r="CY18" s="27">
        <v>3900</v>
      </c>
      <c r="CZ18" s="27">
        <v>3800</v>
      </c>
      <c r="DA18" s="27">
        <v>3200</v>
      </c>
      <c r="DB18" s="27">
        <v>2900</v>
      </c>
      <c r="DC18" s="27">
        <v>3500</v>
      </c>
      <c r="DD18" s="27">
        <v>2900</v>
      </c>
      <c r="DE18" s="27">
        <v>3200</v>
      </c>
      <c r="DF18" s="27">
        <v>3400</v>
      </c>
      <c r="DG18" s="27">
        <v>3400</v>
      </c>
      <c r="DH18" s="27">
        <v>3500</v>
      </c>
      <c r="DI18" s="16"/>
      <c r="DJ18" s="16"/>
      <c r="DK18" s="16"/>
      <c r="DL18" s="16"/>
      <c r="DN18" t="s">
        <v>119</v>
      </c>
      <c r="DO18" s="27">
        <v>5500</v>
      </c>
      <c r="DP18" s="27">
        <v>5900</v>
      </c>
      <c r="DQ18" s="27">
        <v>4400</v>
      </c>
      <c r="DR18" s="27">
        <v>5500</v>
      </c>
      <c r="DX18" t="s">
        <v>119</v>
      </c>
      <c r="DY18" s="57">
        <v>1615</v>
      </c>
      <c r="DZ18">
        <v>744</v>
      </c>
      <c r="EA18">
        <v>705</v>
      </c>
      <c r="EB18">
        <v>727</v>
      </c>
      <c r="EC18">
        <v>673</v>
      </c>
      <c r="ED18">
        <v>776</v>
      </c>
      <c r="EE18">
        <v>763</v>
      </c>
      <c r="EF18">
        <v>717</v>
      </c>
      <c r="EG18">
        <v>793</v>
      </c>
      <c r="EH18">
        <v>735</v>
      </c>
      <c r="EI18">
        <v>752</v>
      </c>
      <c r="EJ18">
        <v>771</v>
      </c>
      <c r="EK18">
        <v>807</v>
      </c>
      <c r="EL18">
        <v>764</v>
      </c>
      <c r="EM18">
        <v>778</v>
      </c>
    </row>
    <row r="19" spans="1:147" x14ac:dyDescent="0.25">
      <c r="A19" t="s">
        <v>120</v>
      </c>
      <c r="B19" s="57">
        <v>1615</v>
      </c>
      <c r="C19" s="27">
        <v>1056</v>
      </c>
      <c r="D19" s="27">
        <v>1058</v>
      </c>
      <c r="E19" s="27">
        <v>1057</v>
      </c>
      <c r="F19" s="27">
        <v>1040</v>
      </c>
      <c r="G19" s="27">
        <v>1057</v>
      </c>
      <c r="H19" s="27">
        <v>1096</v>
      </c>
      <c r="I19" s="27">
        <v>1068</v>
      </c>
      <c r="J19" s="27">
        <v>1037</v>
      </c>
      <c r="K19" s="27">
        <v>1108</v>
      </c>
      <c r="L19" s="27">
        <v>1156</v>
      </c>
      <c r="M19" s="27">
        <v>1035</v>
      </c>
      <c r="N19" s="27">
        <v>1021</v>
      </c>
      <c r="O19" s="16">
        <f>AVERAGE(C19:N19)</f>
        <v>1065.75</v>
      </c>
      <c r="P19" s="16">
        <f>STDEV(C19:N19)</f>
        <v>37.65422830295303</v>
      </c>
      <c r="Q19" s="16">
        <f>P19*100/O19</f>
        <v>3.5331201785552926</v>
      </c>
      <c r="R19" s="16">
        <f>O19/B19</f>
        <v>0.65990712074303404</v>
      </c>
      <c r="T19" t="s">
        <v>120</v>
      </c>
      <c r="U19" s="57">
        <v>1615</v>
      </c>
      <c r="V19" s="55">
        <v>1626</v>
      </c>
      <c r="W19" s="55">
        <v>1609</v>
      </c>
      <c r="X19" s="27">
        <v>1037</v>
      </c>
      <c r="Y19" s="27">
        <v>1021</v>
      </c>
      <c r="Z19" s="16">
        <f>AVERAGE(V19:Y19)</f>
        <v>1323.25</v>
      </c>
      <c r="AA19" s="16">
        <f>STDEV(V19:Y19)</f>
        <v>339.90427574048942</v>
      </c>
      <c r="AB19" s="16">
        <f>AA19*100/Z19</f>
        <v>25.687079217116146</v>
      </c>
      <c r="AC19" s="16">
        <f t="shared" ref="AC19:AC77" si="15">Z19/U19</f>
        <v>0.81934984520123844</v>
      </c>
      <c r="AD19" s="16"/>
      <c r="AE19" t="s">
        <v>120</v>
      </c>
      <c r="AF19" s="55">
        <v>1648</v>
      </c>
      <c r="AG19" s="55">
        <v>1593</v>
      </c>
      <c r="AH19" s="55">
        <v>1615</v>
      </c>
      <c r="AI19" s="55">
        <v>1611</v>
      </c>
      <c r="AJ19" s="55">
        <v>1606</v>
      </c>
      <c r="AK19" s="55">
        <v>1639</v>
      </c>
      <c r="AL19" s="16">
        <f>AVERAGE(AF19:AK19)</f>
        <v>1618.6666666666667</v>
      </c>
      <c r="AM19" s="16">
        <f>STDEV(AF19:AK19)</f>
        <v>20.810253882801785</v>
      </c>
      <c r="AN19" s="16">
        <f>AM19*100/AL19</f>
        <v>1.2856417143411316</v>
      </c>
      <c r="AO19" s="16">
        <f>AL19/U19</f>
        <v>1.0022703818369454</v>
      </c>
      <c r="AQ19" t="s">
        <v>120</v>
      </c>
      <c r="AR19" s="55">
        <v>1582</v>
      </c>
      <c r="AS19" s="55">
        <v>1627</v>
      </c>
      <c r="AT19" s="55">
        <v>1658</v>
      </c>
      <c r="AU19" s="55">
        <v>1638</v>
      </c>
      <c r="AV19" s="55">
        <v>1596</v>
      </c>
      <c r="AW19" s="55">
        <v>1607</v>
      </c>
      <c r="AX19" s="55">
        <v>1620</v>
      </c>
      <c r="AY19" s="55">
        <v>1637</v>
      </c>
      <c r="AZ19" s="55">
        <v>1623</v>
      </c>
      <c r="BA19" s="55">
        <v>1647</v>
      </c>
      <c r="BB19" s="55">
        <v>1662</v>
      </c>
      <c r="BC19" s="55">
        <v>1586</v>
      </c>
      <c r="BD19" s="55">
        <v>1575</v>
      </c>
      <c r="BE19" s="55">
        <v>1626</v>
      </c>
      <c r="BF19" s="55">
        <v>1608</v>
      </c>
      <c r="BG19" s="55">
        <v>1665</v>
      </c>
      <c r="BH19" s="16">
        <f>AVERAGE(AR19:BG19)</f>
        <v>1622.3125</v>
      </c>
      <c r="BI19" s="16">
        <f>STDEV(AR19:BG19)</f>
        <v>28.398870282694933</v>
      </c>
      <c r="BJ19" s="16">
        <f>BI19*100/BH19</f>
        <v>1.7505178738803364</v>
      </c>
      <c r="BK19" s="16">
        <f>BH19/U19</f>
        <v>1.0045278637770898</v>
      </c>
      <c r="BM19" t="s">
        <v>120</v>
      </c>
      <c r="BN19" s="55">
        <v>1616</v>
      </c>
      <c r="BO19" s="55">
        <v>1615</v>
      </c>
      <c r="BP19" s="55">
        <v>1629</v>
      </c>
      <c r="BQ19" s="55">
        <v>1609</v>
      </c>
      <c r="BR19" s="55">
        <v>1616</v>
      </c>
      <c r="BS19" s="55">
        <v>1627</v>
      </c>
      <c r="BT19" s="55">
        <v>1626</v>
      </c>
      <c r="BU19" s="55">
        <v>1617</v>
      </c>
      <c r="BV19" s="55">
        <v>1623</v>
      </c>
      <c r="BW19" s="55">
        <v>1609</v>
      </c>
      <c r="BX19" s="55">
        <v>1626</v>
      </c>
      <c r="BY19" s="55">
        <v>1613</v>
      </c>
      <c r="BZ19" s="55">
        <v>1617</v>
      </c>
      <c r="CA19" s="55">
        <v>1615</v>
      </c>
      <c r="CB19" s="16">
        <f>AVERAGE(BN19:CA19)</f>
        <v>1618.4285714285713</v>
      </c>
      <c r="CC19" s="16">
        <f>STDEV(BN19:CA19)</f>
        <v>6.6066899161646493</v>
      </c>
      <c r="CD19" s="16">
        <f>CC19*100/CB19</f>
        <v>0.408216342246911</v>
      </c>
      <c r="CE19" s="16">
        <f>CB19/U19</f>
        <v>1.0021229544449357</v>
      </c>
      <c r="CG19" t="s">
        <v>120</v>
      </c>
      <c r="CH19" s="57">
        <v>1615</v>
      </c>
      <c r="CI19" s="27">
        <v>751</v>
      </c>
      <c r="CJ19" s="27">
        <v>773</v>
      </c>
      <c r="CK19" s="27">
        <v>781</v>
      </c>
      <c r="CL19" s="27">
        <v>765</v>
      </c>
      <c r="CM19" s="27">
        <v>793</v>
      </c>
      <c r="CN19" s="27">
        <v>788</v>
      </c>
      <c r="CO19" s="27">
        <v>800</v>
      </c>
      <c r="CP19" s="27">
        <v>764</v>
      </c>
      <c r="CQ19" s="27">
        <v>788</v>
      </c>
      <c r="CR19" s="27">
        <v>803</v>
      </c>
      <c r="CS19" s="16">
        <f>AVERAGE(CI19:CR19)</f>
        <v>780.6</v>
      </c>
      <c r="CT19" s="16">
        <f>STDEV(CI19:CR19)</f>
        <v>16.978417672641541</v>
      </c>
      <c r="CU19" s="16">
        <f>CT19/CS19*100</f>
        <v>2.1750471012863875</v>
      </c>
      <c r="CV19" s="16">
        <f t="shared" ref="CV19" si="16">CS19/CH19</f>
        <v>0.483343653250774</v>
      </c>
      <c r="CW19" s="16"/>
      <c r="CX19" s="16" t="s">
        <v>120</v>
      </c>
      <c r="CY19" s="27">
        <v>674</v>
      </c>
      <c r="CZ19" s="27">
        <v>669</v>
      </c>
      <c r="DA19" s="27">
        <v>715</v>
      </c>
      <c r="DB19" s="27">
        <v>698</v>
      </c>
      <c r="DC19" s="27">
        <v>761</v>
      </c>
      <c r="DD19" s="27">
        <v>758</v>
      </c>
      <c r="DE19" s="27">
        <v>750</v>
      </c>
      <c r="DF19" s="27">
        <v>759</v>
      </c>
      <c r="DG19" s="27">
        <v>764</v>
      </c>
      <c r="DH19" s="27">
        <v>754</v>
      </c>
      <c r="DI19" s="16">
        <f>AVERAGE(CY19:DH19)</f>
        <v>730.2</v>
      </c>
      <c r="DJ19" s="16">
        <f>STDEV(CY19:DI19)</f>
        <v>35.81005445402171</v>
      </c>
      <c r="DK19" s="16">
        <f>DJ19*100/DI19</f>
        <v>4.9041433106028087</v>
      </c>
      <c r="DL19" s="16">
        <f>DI19/CH19</f>
        <v>0.45213622291021677</v>
      </c>
      <c r="DN19" t="s">
        <v>120</v>
      </c>
      <c r="DO19" s="27">
        <v>700</v>
      </c>
      <c r="DP19" s="27">
        <v>701</v>
      </c>
      <c r="DQ19" s="27">
        <v>772</v>
      </c>
      <c r="DR19" s="27">
        <v>788</v>
      </c>
      <c r="DS19" s="16">
        <f>AVERAGE(DO19:DR19)</f>
        <v>740.25</v>
      </c>
      <c r="DT19" s="16">
        <f>STDEV(DO19:DR19)</f>
        <v>46.363599227554943</v>
      </c>
      <c r="DU19" s="16">
        <f>DT19*100/DS19</f>
        <v>6.2632352890989456</v>
      </c>
      <c r="DV19" s="16">
        <f>DS19/CH19</f>
        <v>0.45835913312693499</v>
      </c>
      <c r="DX19" t="s">
        <v>120</v>
      </c>
      <c r="DY19" s="59"/>
      <c r="DZ19">
        <v>27</v>
      </c>
      <c r="EA19">
        <v>36</v>
      </c>
      <c r="EB19">
        <v>32</v>
      </c>
      <c r="EC19">
        <v>38</v>
      </c>
      <c r="ED19">
        <v>37</v>
      </c>
      <c r="EE19">
        <v>28</v>
      </c>
      <c r="EF19">
        <v>34</v>
      </c>
      <c r="EG19">
        <v>41</v>
      </c>
      <c r="EH19">
        <v>31</v>
      </c>
      <c r="EI19">
        <v>27</v>
      </c>
      <c r="EJ19">
        <v>25</v>
      </c>
      <c r="EK19">
        <v>36</v>
      </c>
      <c r="EL19">
        <v>25</v>
      </c>
      <c r="EM19">
        <v>23</v>
      </c>
      <c r="EN19" s="16">
        <f>AVERAGE(DZ18:EM18)</f>
        <v>750.35714285714289</v>
      </c>
      <c r="EO19" s="16">
        <f>STDEV(DZ18:EM18)</f>
        <v>36.37329354782824</v>
      </c>
      <c r="EP19" s="16">
        <f t="shared" ref="EP19" si="17">EO19*100/EN19</f>
        <v>4.8474641567786323</v>
      </c>
      <c r="EQ19" s="16">
        <f>EN19/DY18</f>
        <v>0.46461742591773553</v>
      </c>
    </row>
    <row r="20" spans="1:147" x14ac:dyDescent="0.25">
      <c r="A20" t="s">
        <v>121</v>
      </c>
      <c r="B20" s="59"/>
      <c r="C20" s="27">
        <v>36</v>
      </c>
      <c r="D20" s="27">
        <v>32</v>
      </c>
      <c r="E20" s="27">
        <v>63</v>
      </c>
      <c r="F20" s="27">
        <v>52</v>
      </c>
      <c r="G20" s="27">
        <v>53</v>
      </c>
      <c r="H20" s="27">
        <v>79</v>
      </c>
      <c r="I20" s="27">
        <v>52</v>
      </c>
      <c r="J20" s="27">
        <v>47</v>
      </c>
      <c r="K20" s="27">
        <v>72</v>
      </c>
      <c r="L20" s="27">
        <v>77</v>
      </c>
      <c r="M20" s="27">
        <v>52</v>
      </c>
      <c r="N20" s="27">
        <v>42</v>
      </c>
      <c r="T20" t="s">
        <v>121</v>
      </c>
      <c r="U20" s="59"/>
      <c r="V20" s="55">
        <v>58</v>
      </c>
      <c r="W20" s="55">
        <v>51</v>
      </c>
      <c r="X20" s="27">
        <v>40</v>
      </c>
      <c r="Y20" s="27">
        <v>29</v>
      </c>
      <c r="AE20" t="s">
        <v>121</v>
      </c>
      <c r="AF20" s="55">
        <v>46</v>
      </c>
      <c r="AG20" s="55">
        <v>58</v>
      </c>
      <c r="AH20" s="55">
        <v>52</v>
      </c>
      <c r="AI20" s="55">
        <v>53</v>
      </c>
      <c r="AJ20" s="55">
        <v>46</v>
      </c>
      <c r="AK20" s="55">
        <v>53</v>
      </c>
      <c r="AQ20" t="s">
        <v>121</v>
      </c>
      <c r="AR20" s="55">
        <v>49</v>
      </c>
      <c r="AS20" s="55">
        <v>65</v>
      </c>
      <c r="AT20" s="55">
        <v>64</v>
      </c>
      <c r="AU20" s="55">
        <v>56</v>
      </c>
      <c r="AV20" s="55">
        <v>80</v>
      </c>
      <c r="AW20" s="55">
        <v>75</v>
      </c>
      <c r="AX20" s="55">
        <v>73</v>
      </c>
      <c r="AY20" s="55">
        <v>83</v>
      </c>
      <c r="AZ20" s="55">
        <v>85</v>
      </c>
      <c r="BA20" s="55">
        <v>69</v>
      </c>
      <c r="BB20" s="55">
        <v>86</v>
      </c>
      <c r="BC20" s="55">
        <v>53</v>
      </c>
      <c r="BD20" s="55">
        <v>56</v>
      </c>
      <c r="BE20" s="55">
        <v>78</v>
      </c>
      <c r="BF20" s="55">
        <v>41</v>
      </c>
      <c r="BG20" s="55">
        <v>53</v>
      </c>
      <c r="BM20" t="s">
        <v>121</v>
      </c>
      <c r="BN20" s="55">
        <v>56</v>
      </c>
      <c r="BO20" s="55">
        <v>59</v>
      </c>
      <c r="BP20" s="55">
        <v>61</v>
      </c>
      <c r="BQ20" s="55">
        <v>44</v>
      </c>
      <c r="BR20" s="55">
        <v>62</v>
      </c>
      <c r="BS20" s="55">
        <v>41</v>
      </c>
      <c r="BT20" s="55">
        <v>69</v>
      </c>
      <c r="BU20" s="55">
        <v>52</v>
      </c>
      <c r="BV20" s="55">
        <v>61</v>
      </c>
      <c r="BW20" s="55">
        <v>58</v>
      </c>
      <c r="BX20" s="55">
        <v>65</v>
      </c>
      <c r="BY20" s="55">
        <v>61</v>
      </c>
      <c r="BZ20" s="55">
        <v>56</v>
      </c>
      <c r="CA20" s="55">
        <v>51</v>
      </c>
      <c r="CG20" t="s">
        <v>121</v>
      </c>
      <c r="CH20" s="59"/>
      <c r="CI20" s="27">
        <v>28</v>
      </c>
      <c r="CJ20" s="27">
        <v>23</v>
      </c>
      <c r="CK20" s="27">
        <v>16</v>
      </c>
      <c r="CL20" s="27">
        <v>18</v>
      </c>
      <c r="CM20" s="27">
        <v>29</v>
      </c>
      <c r="CN20" s="27">
        <v>25</v>
      </c>
      <c r="CO20" s="27">
        <v>42</v>
      </c>
      <c r="CP20" s="27">
        <v>15</v>
      </c>
      <c r="CQ20" s="27">
        <v>26</v>
      </c>
      <c r="CR20" s="27">
        <v>23</v>
      </c>
      <c r="CS20" s="16"/>
      <c r="CT20" s="16"/>
      <c r="CU20" s="53"/>
      <c r="CW20" s="16"/>
      <c r="CX20" s="16" t="s">
        <v>121</v>
      </c>
      <c r="CY20" s="27">
        <v>20</v>
      </c>
      <c r="CZ20" s="27">
        <v>19</v>
      </c>
      <c r="DA20" s="27">
        <v>17</v>
      </c>
      <c r="DB20" s="27">
        <v>19</v>
      </c>
      <c r="DC20" s="27">
        <v>20</v>
      </c>
      <c r="DD20" s="27">
        <v>23</v>
      </c>
      <c r="DE20" s="27">
        <v>22</v>
      </c>
      <c r="DF20" s="27">
        <v>18</v>
      </c>
      <c r="DG20" s="27">
        <v>22</v>
      </c>
      <c r="DH20" s="27">
        <v>18</v>
      </c>
      <c r="DI20" s="16"/>
      <c r="DJ20" s="16"/>
      <c r="DK20" s="16"/>
      <c r="DL20" s="16"/>
      <c r="DN20" t="s">
        <v>121</v>
      </c>
      <c r="DO20" s="27">
        <v>30</v>
      </c>
      <c r="DP20" s="27">
        <v>37</v>
      </c>
      <c r="DQ20" s="27">
        <v>33</v>
      </c>
      <c r="DR20" s="27">
        <v>34</v>
      </c>
      <c r="DX20" t="s">
        <v>121</v>
      </c>
      <c r="DY20" s="52">
        <v>13829.583333333334</v>
      </c>
      <c r="DZ20">
        <v>15840</v>
      </c>
      <c r="EA20">
        <v>13900</v>
      </c>
      <c r="EB20">
        <v>13710</v>
      </c>
      <c r="EC20">
        <v>13370</v>
      </c>
      <c r="ED20">
        <v>17500</v>
      </c>
      <c r="EE20">
        <v>16520</v>
      </c>
      <c r="EF20">
        <v>13130</v>
      </c>
      <c r="EG20">
        <v>16800</v>
      </c>
      <c r="EH20">
        <v>13860</v>
      </c>
      <c r="EI20">
        <v>14380</v>
      </c>
      <c r="EJ20">
        <v>15530</v>
      </c>
      <c r="EK20">
        <v>16200</v>
      </c>
      <c r="EL20">
        <v>14410</v>
      </c>
      <c r="EM20">
        <v>14720</v>
      </c>
    </row>
    <row r="21" spans="1:147" x14ac:dyDescent="0.25">
      <c r="A21" t="s">
        <v>122</v>
      </c>
      <c r="B21" s="52">
        <v>14259.032258064517</v>
      </c>
      <c r="C21" s="27">
        <v>13510</v>
      </c>
      <c r="D21" s="27">
        <v>13060</v>
      </c>
      <c r="E21" s="27">
        <v>13200</v>
      </c>
      <c r="F21" s="27">
        <v>12980</v>
      </c>
      <c r="G21" s="27">
        <v>12280</v>
      </c>
      <c r="H21" s="27">
        <v>12290</v>
      </c>
      <c r="I21" s="27">
        <v>13000</v>
      </c>
      <c r="J21" s="27">
        <v>12900</v>
      </c>
      <c r="K21" s="27">
        <v>13200</v>
      </c>
      <c r="L21" s="27">
        <v>14200</v>
      </c>
      <c r="M21" s="27">
        <v>13900</v>
      </c>
      <c r="N21" s="27">
        <v>13880</v>
      </c>
      <c r="O21" s="16">
        <f>AVERAGE(C21:N21)</f>
        <v>13200</v>
      </c>
      <c r="P21" s="16">
        <f>STDEV(C21:N21)</f>
        <v>597.03814405324681</v>
      </c>
      <c r="Q21" s="16">
        <f>P21*100/O21</f>
        <v>4.5230162428276275</v>
      </c>
      <c r="R21" s="16">
        <f>O21/B21</f>
        <v>0.92572902291699655</v>
      </c>
      <c r="T21" t="s">
        <v>122</v>
      </c>
      <c r="U21" s="52">
        <v>13829.583333333334</v>
      </c>
      <c r="V21" s="55">
        <v>15140</v>
      </c>
      <c r="W21" s="55">
        <v>14810</v>
      </c>
      <c r="X21" s="27">
        <v>13460</v>
      </c>
      <c r="Y21" s="27">
        <v>13330</v>
      </c>
      <c r="Z21" s="16">
        <f>AVERAGE(V21:Y21)</f>
        <v>14185</v>
      </c>
      <c r="AA21" s="16">
        <f>STDEV(V21:Y21)</f>
        <v>923.63412669736283</v>
      </c>
      <c r="AB21" s="16">
        <f>AA21*100/Z21</f>
        <v>6.5113438611023113</v>
      </c>
      <c r="AC21" s="16">
        <f t="shared" si="15"/>
        <v>1.0256997378807509</v>
      </c>
      <c r="AD21" s="16"/>
      <c r="AE21" t="s">
        <v>122</v>
      </c>
      <c r="AF21" s="55">
        <v>14970</v>
      </c>
      <c r="AG21" s="55">
        <v>14960</v>
      </c>
      <c r="AH21" s="55">
        <v>14630</v>
      </c>
      <c r="AI21" s="55">
        <v>14980</v>
      </c>
      <c r="AJ21" s="55">
        <v>14860</v>
      </c>
      <c r="AK21" s="55">
        <v>14930</v>
      </c>
      <c r="AL21" s="16">
        <f>AVERAGE(AF21:AK21)</f>
        <v>14888.333333333334</v>
      </c>
      <c r="AM21" s="16">
        <f>STDEV(AF21:AK21)</f>
        <v>133.77842377105011</v>
      </c>
      <c r="AN21" s="16">
        <f>AM21*100/AL21</f>
        <v>0.89854532925814468</v>
      </c>
      <c r="AO21" s="16">
        <f>AL21/U21</f>
        <v>1.0765568979542648</v>
      </c>
      <c r="AQ21" t="s">
        <v>122</v>
      </c>
      <c r="AR21" s="55">
        <v>14920</v>
      </c>
      <c r="AS21" s="55">
        <v>14880</v>
      </c>
      <c r="AT21" s="55">
        <v>14950</v>
      </c>
      <c r="AU21" s="55">
        <v>14910</v>
      </c>
      <c r="AV21" s="55">
        <v>14880</v>
      </c>
      <c r="AW21" s="55">
        <v>14750</v>
      </c>
      <c r="AX21" s="55">
        <v>15100</v>
      </c>
      <c r="AY21" s="55">
        <v>14940</v>
      </c>
      <c r="AZ21" s="55">
        <v>14710</v>
      </c>
      <c r="BA21" s="55">
        <v>15180</v>
      </c>
      <c r="BB21" s="55">
        <v>15100</v>
      </c>
      <c r="BC21" s="55">
        <v>14820</v>
      </c>
      <c r="BD21" s="55">
        <v>14810</v>
      </c>
      <c r="BE21" s="55">
        <v>15010</v>
      </c>
      <c r="BF21" s="55">
        <v>14990</v>
      </c>
      <c r="BG21" s="55">
        <v>14990</v>
      </c>
      <c r="BH21" s="16">
        <f>AVERAGE(AR21:BG21)</f>
        <v>14933.75</v>
      </c>
      <c r="BI21" s="16">
        <f>STDEV(AR21:BG21)</f>
        <v>128.31601614763451</v>
      </c>
      <c r="BJ21" s="16">
        <f>BI21*100/BH21</f>
        <v>0.85923506251031734</v>
      </c>
      <c r="BK21" s="16">
        <f>BH21/U21</f>
        <v>1.0798409207315236</v>
      </c>
      <c r="BM21" t="s">
        <v>122</v>
      </c>
      <c r="BN21" s="55">
        <v>14730</v>
      </c>
      <c r="BO21" s="55">
        <v>14890</v>
      </c>
      <c r="BP21" s="55">
        <v>15110</v>
      </c>
      <c r="BQ21" s="55">
        <v>14820</v>
      </c>
      <c r="BR21" s="55">
        <v>14900</v>
      </c>
      <c r="BS21" s="55">
        <v>15010</v>
      </c>
      <c r="BT21" s="55">
        <v>14950</v>
      </c>
      <c r="BU21" s="55">
        <v>14830</v>
      </c>
      <c r="BV21" s="55">
        <v>15020</v>
      </c>
      <c r="BW21" s="55">
        <v>14910</v>
      </c>
      <c r="BX21" s="55">
        <v>14890</v>
      </c>
      <c r="BY21" s="55">
        <v>14960</v>
      </c>
      <c r="BZ21" s="55">
        <v>14910</v>
      </c>
      <c r="CA21" s="55">
        <v>14900</v>
      </c>
      <c r="CB21" s="16">
        <f>AVERAGE(BN21:CA21)</f>
        <v>14916.428571428571</v>
      </c>
      <c r="CC21" s="16">
        <f>STDEV(BN21:CA21)</f>
        <v>93.447405434381025</v>
      </c>
      <c r="CD21" s="16">
        <f>CC21*100/CB21</f>
        <v>0.62647305276125764</v>
      </c>
      <c r="CE21" s="16">
        <f>CB21/U21</f>
        <v>1.0785884297378376</v>
      </c>
      <c r="CG21" t="s">
        <v>122</v>
      </c>
      <c r="CH21" s="52">
        <v>14259.032258064517</v>
      </c>
      <c r="CI21" s="27">
        <v>13810</v>
      </c>
      <c r="CJ21" s="27">
        <v>13860</v>
      </c>
      <c r="CK21" s="27">
        <v>14500</v>
      </c>
      <c r="CL21" s="27">
        <v>14130</v>
      </c>
      <c r="CM21" s="27">
        <v>13900</v>
      </c>
      <c r="CN21" s="27">
        <v>13920</v>
      </c>
      <c r="CO21" s="27">
        <v>14030</v>
      </c>
      <c r="CP21" s="27">
        <v>13890</v>
      </c>
      <c r="CQ21" s="27">
        <v>14030</v>
      </c>
      <c r="CR21" s="27">
        <v>14640</v>
      </c>
      <c r="CS21" s="16">
        <f>AVERAGE(CI21:CR21)</f>
        <v>14071</v>
      </c>
      <c r="CT21" s="16">
        <f>STDEV(CI21:CR21)</f>
        <v>281.28475093952591</v>
      </c>
      <c r="CU21" s="16">
        <f>CT21/CS21*100</f>
        <v>1.9990388098893179</v>
      </c>
      <c r="CV21" s="16">
        <f t="shared" ref="CV21" si="18">CS21/CH21</f>
        <v>0.98681311223220136</v>
      </c>
      <c r="CW21" s="16"/>
      <c r="CX21" s="16" t="s">
        <v>122</v>
      </c>
      <c r="CY21" s="27">
        <v>14180</v>
      </c>
      <c r="CZ21" s="27">
        <v>14220</v>
      </c>
      <c r="DA21" s="27">
        <v>14120</v>
      </c>
      <c r="DB21" s="27">
        <v>13910</v>
      </c>
      <c r="DC21" s="27">
        <v>14060</v>
      </c>
      <c r="DD21" s="27">
        <v>14160</v>
      </c>
      <c r="DE21" s="27">
        <v>13550</v>
      </c>
      <c r="DF21" s="27">
        <v>13950</v>
      </c>
      <c r="DG21" s="27">
        <v>14060</v>
      </c>
      <c r="DH21" s="27">
        <v>13600</v>
      </c>
      <c r="DI21" s="16">
        <f>AVERAGE(CY21:DH21)</f>
        <v>13981</v>
      </c>
      <c r="DJ21" s="16">
        <f>STDEV(CY21:DI21)</f>
        <v>223.04483854149149</v>
      </c>
      <c r="DK21" s="16">
        <f>DJ21*100/DI21</f>
        <v>1.5953425258671874</v>
      </c>
      <c r="DL21" s="16">
        <f>DI21/CH21</f>
        <v>0.98050132343958551</v>
      </c>
      <c r="DN21" t="s">
        <v>122</v>
      </c>
      <c r="DO21" s="27">
        <v>14050</v>
      </c>
      <c r="DP21" s="27">
        <v>14180</v>
      </c>
      <c r="DQ21" s="27">
        <v>14910</v>
      </c>
      <c r="DR21" s="27">
        <v>14510</v>
      </c>
      <c r="DS21" s="16">
        <f>AVERAGE(DO21:DR21)</f>
        <v>14412.5</v>
      </c>
      <c r="DT21" s="16">
        <f>STDEV(DO21:DR21)</f>
        <v>384.04643816427546</v>
      </c>
      <c r="DU21" s="16">
        <f>DT21*100/DS21</f>
        <v>2.6646760670548169</v>
      </c>
      <c r="DV21" s="16">
        <f>DS21/CH21</f>
        <v>1.0107628441508494</v>
      </c>
      <c r="DX21" t="s">
        <v>122</v>
      </c>
      <c r="DY21" s="56"/>
      <c r="DZ21">
        <v>930</v>
      </c>
      <c r="EA21">
        <v>1000</v>
      </c>
      <c r="EB21">
        <v>770</v>
      </c>
      <c r="EC21">
        <v>880</v>
      </c>
      <c r="ED21">
        <v>1100</v>
      </c>
      <c r="EE21">
        <v>740</v>
      </c>
      <c r="EF21">
        <v>810</v>
      </c>
      <c r="EG21">
        <v>940</v>
      </c>
      <c r="EH21">
        <v>890</v>
      </c>
      <c r="EI21">
        <v>680</v>
      </c>
      <c r="EJ21">
        <v>630</v>
      </c>
      <c r="EK21">
        <v>1100</v>
      </c>
      <c r="EL21">
        <v>560</v>
      </c>
      <c r="EM21">
        <v>690</v>
      </c>
      <c r="EN21" s="16">
        <f>AVERAGE(DZ20:EM20)</f>
        <v>14990.714285714286</v>
      </c>
      <c r="EO21" s="16">
        <f>STDEV(DZ20:EM20)</f>
        <v>1396.8121083145243</v>
      </c>
      <c r="EP21" s="16">
        <f t="shared" ref="EP21" si="19">EO21*100/EN21</f>
        <v>9.3178489142818588</v>
      </c>
      <c r="EQ21" s="16">
        <f>EN21/DY20</f>
        <v>1.083959937504573</v>
      </c>
    </row>
    <row r="22" spans="1:147" x14ac:dyDescent="0.25">
      <c r="A22" t="s">
        <v>123</v>
      </c>
      <c r="B22" s="56"/>
      <c r="C22" s="27">
        <v>590</v>
      </c>
      <c r="D22" s="27">
        <v>590</v>
      </c>
      <c r="E22" s="27">
        <v>1000</v>
      </c>
      <c r="F22" s="27">
        <v>970</v>
      </c>
      <c r="G22" s="27">
        <v>930</v>
      </c>
      <c r="H22" s="27">
        <v>830</v>
      </c>
      <c r="I22" s="27">
        <v>1000</v>
      </c>
      <c r="J22" s="27">
        <v>1100</v>
      </c>
      <c r="K22" s="27">
        <v>1000</v>
      </c>
      <c r="L22" s="27">
        <v>1300</v>
      </c>
      <c r="M22" s="27">
        <v>1000</v>
      </c>
      <c r="N22" s="27">
        <v>870</v>
      </c>
      <c r="T22" t="s">
        <v>123</v>
      </c>
      <c r="U22" s="56"/>
      <c r="V22" s="55">
        <v>830</v>
      </c>
      <c r="W22" s="55">
        <v>570</v>
      </c>
      <c r="X22" s="27">
        <v>610</v>
      </c>
      <c r="Y22" s="27">
        <v>440</v>
      </c>
      <c r="AE22" t="s">
        <v>123</v>
      </c>
      <c r="AF22" s="55">
        <v>480</v>
      </c>
      <c r="AG22" s="55">
        <v>660</v>
      </c>
      <c r="AH22" s="55">
        <v>600</v>
      </c>
      <c r="AI22" s="55">
        <v>640</v>
      </c>
      <c r="AJ22" s="55">
        <v>660</v>
      </c>
      <c r="AK22" s="55">
        <v>410</v>
      </c>
      <c r="AQ22" t="s">
        <v>123</v>
      </c>
      <c r="AR22" s="55">
        <v>540</v>
      </c>
      <c r="AS22" s="55">
        <v>770</v>
      </c>
      <c r="AT22" s="55">
        <v>870</v>
      </c>
      <c r="AU22" s="55">
        <v>860</v>
      </c>
      <c r="AV22" s="55">
        <v>980</v>
      </c>
      <c r="AW22" s="55">
        <v>920</v>
      </c>
      <c r="AX22" s="55">
        <v>1000</v>
      </c>
      <c r="AY22" s="55">
        <v>880</v>
      </c>
      <c r="AZ22" s="55">
        <v>860</v>
      </c>
      <c r="BA22" s="55">
        <v>770</v>
      </c>
      <c r="BB22" s="55">
        <v>1100</v>
      </c>
      <c r="BC22" s="55">
        <v>770</v>
      </c>
      <c r="BD22" s="55">
        <v>860</v>
      </c>
      <c r="BE22" s="55">
        <v>950</v>
      </c>
      <c r="BF22" s="55">
        <v>580</v>
      </c>
      <c r="BG22" s="55">
        <v>650</v>
      </c>
      <c r="BM22" t="s">
        <v>123</v>
      </c>
      <c r="BN22" s="55">
        <v>610</v>
      </c>
      <c r="BO22" s="55">
        <v>680</v>
      </c>
      <c r="BP22" s="55">
        <v>650</v>
      </c>
      <c r="BQ22" s="55">
        <v>620</v>
      </c>
      <c r="BR22" s="55">
        <v>670</v>
      </c>
      <c r="BS22" s="55">
        <v>470</v>
      </c>
      <c r="BT22" s="55">
        <v>690</v>
      </c>
      <c r="BU22" s="55">
        <v>620</v>
      </c>
      <c r="BV22" s="55">
        <v>620</v>
      </c>
      <c r="BW22" s="55">
        <v>770</v>
      </c>
      <c r="BX22" s="55">
        <v>710</v>
      </c>
      <c r="BY22" s="55">
        <v>660</v>
      </c>
      <c r="BZ22" s="55">
        <v>790</v>
      </c>
      <c r="CA22" s="55">
        <v>560</v>
      </c>
      <c r="CG22" t="s">
        <v>123</v>
      </c>
      <c r="CH22" s="56"/>
      <c r="CI22" s="27">
        <v>590</v>
      </c>
      <c r="CJ22" s="27">
        <v>510</v>
      </c>
      <c r="CK22" s="27">
        <v>540</v>
      </c>
      <c r="CL22" s="27">
        <v>540</v>
      </c>
      <c r="CM22" s="27">
        <v>470</v>
      </c>
      <c r="CN22" s="27">
        <v>630</v>
      </c>
      <c r="CO22" s="27">
        <v>700</v>
      </c>
      <c r="CP22" s="27">
        <v>390</v>
      </c>
      <c r="CQ22" s="27">
        <v>580</v>
      </c>
      <c r="CR22" s="27">
        <v>480</v>
      </c>
      <c r="CS22" s="16"/>
      <c r="CT22" s="16"/>
      <c r="CU22" s="53"/>
      <c r="CW22" s="16"/>
      <c r="CX22" s="16" t="s">
        <v>123</v>
      </c>
      <c r="CY22" s="27">
        <v>490</v>
      </c>
      <c r="CZ22" s="27">
        <v>440</v>
      </c>
      <c r="DA22" s="27">
        <v>380</v>
      </c>
      <c r="DB22" s="27">
        <v>460</v>
      </c>
      <c r="DC22" s="27">
        <v>430</v>
      </c>
      <c r="DD22" s="27">
        <v>410</v>
      </c>
      <c r="DE22" s="27">
        <v>390</v>
      </c>
      <c r="DF22" s="27">
        <v>520</v>
      </c>
      <c r="DG22" s="27">
        <v>580</v>
      </c>
      <c r="DH22" s="27">
        <v>590</v>
      </c>
      <c r="DI22" s="16"/>
      <c r="DJ22" s="16"/>
      <c r="DK22" s="16"/>
      <c r="DL22" s="16"/>
      <c r="DN22" t="s">
        <v>123</v>
      </c>
      <c r="DO22" s="27">
        <v>800</v>
      </c>
      <c r="DP22" s="27">
        <v>860</v>
      </c>
      <c r="DQ22" s="27">
        <v>780</v>
      </c>
      <c r="DR22" s="27">
        <v>800</v>
      </c>
      <c r="DX22" t="s">
        <v>123</v>
      </c>
      <c r="DY22" s="52">
        <v>7.53</v>
      </c>
      <c r="DZ22">
        <v>77600</v>
      </c>
      <c r="EA22">
        <v>67600</v>
      </c>
      <c r="EB22">
        <v>68700</v>
      </c>
      <c r="EC22">
        <v>68800</v>
      </c>
      <c r="ED22">
        <v>76900</v>
      </c>
      <c r="EE22">
        <v>79800</v>
      </c>
      <c r="EF22">
        <v>63000</v>
      </c>
      <c r="EG22">
        <v>76000</v>
      </c>
      <c r="EH22">
        <v>65900</v>
      </c>
      <c r="EI22">
        <v>65500</v>
      </c>
      <c r="EJ22">
        <v>73600</v>
      </c>
      <c r="EK22">
        <v>75300</v>
      </c>
      <c r="EL22">
        <v>67400</v>
      </c>
      <c r="EM22">
        <v>73200</v>
      </c>
    </row>
    <row r="23" spans="1:147" x14ac:dyDescent="0.25">
      <c r="A23" t="s">
        <v>553</v>
      </c>
      <c r="B23" s="52">
        <v>7.1476958525345617</v>
      </c>
      <c r="C23" s="27">
        <v>6.73</v>
      </c>
      <c r="D23" s="27">
        <v>6.44</v>
      </c>
      <c r="E23" s="27">
        <v>6.6</v>
      </c>
      <c r="F23" s="27">
        <v>6.54</v>
      </c>
      <c r="G23" s="27">
        <v>6.39</v>
      </c>
      <c r="H23" s="27">
        <v>6.3</v>
      </c>
      <c r="I23" s="27">
        <v>6.5</v>
      </c>
      <c r="J23" s="27">
        <v>6.53</v>
      </c>
      <c r="K23" s="27">
        <v>6.63</v>
      </c>
      <c r="L23" s="27">
        <v>6.57</v>
      </c>
      <c r="M23" s="27">
        <v>6.82</v>
      </c>
      <c r="N23" s="27">
        <v>7.06</v>
      </c>
      <c r="O23" s="16">
        <f>AVERAGE(C23:N23)</f>
        <v>6.5925000000000011</v>
      </c>
      <c r="P23" s="16">
        <f>STDEV(C23:N23)</f>
        <v>0.20365411854416299</v>
      </c>
      <c r="Q23" s="16">
        <f>P23*100/O23</f>
        <v>3.0891788933509736</v>
      </c>
      <c r="R23" s="16">
        <f>O23/B23</f>
        <v>0.92232519905870236</v>
      </c>
      <c r="T23" t="s">
        <v>553</v>
      </c>
      <c r="U23" s="52">
        <v>7.53</v>
      </c>
      <c r="V23" s="55">
        <v>7.12</v>
      </c>
      <c r="W23" s="55">
        <v>7.01</v>
      </c>
      <c r="X23" s="27">
        <v>6.87</v>
      </c>
      <c r="Y23" s="27">
        <v>6.73</v>
      </c>
      <c r="Z23" s="16">
        <f>AVERAGE(V23:Y23)</f>
        <v>6.9325000000000001</v>
      </c>
      <c r="AA23" s="16">
        <f>STDEV(V23:Y23)</f>
        <v>0.16938614661968848</v>
      </c>
      <c r="AB23" s="16">
        <f>AA23*100/Z23</f>
        <v>2.4433630958483734</v>
      </c>
      <c r="AC23" s="16">
        <f t="shared" si="15"/>
        <v>0.92065073041168655</v>
      </c>
      <c r="AD23" s="16"/>
      <c r="AE23" t="s">
        <v>553</v>
      </c>
      <c r="AF23" s="55">
        <v>7.12</v>
      </c>
      <c r="AG23" s="55">
        <v>7.07</v>
      </c>
      <c r="AH23" s="55">
        <v>6.67</v>
      </c>
      <c r="AI23" s="55">
        <v>7.06</v>
      </c>
      <c r="AJ23" s="55">
        <v>6.97</v>
      </c>
      <c r="AK23" s="55">
        <v>7.17</v>
      </c>
      <c r="AL23" s="16">
        <f>AVERAGE(AF23:AK23)</f>
        <v>7.0100000000000007</v>
      </c>
      <c r="AM23" s="16">
        <f>STDEV(AF23:AK23)</f>
        <v>0.17944358444926364</v>
      </c>
      <c r="AN23" s="16">
        <f>AM23*100/AL23</f>
        <v>2.5598228880066141</v>
      </c>
      <c r="AO23" s="16">
        <f>AL23/U23</f>
        <v>0.93094289508632144</v>
      </c>
      <c r="AQ23" t="s">
        <v>553</v>
      </c>
      <c r="AR23" s="55">
        <v>6.89</v>
      </c>
      <c r="AS23" s="55">
        <v>7.08</v>
      </c>
      <c r="AT23" s="55">
        <v>7.13</v>
      </c>
      <c r="AU23" s="55">
        <v>7</v>
      </c>
      <c r="AV23" s="55">
        <v>7.4</v>
      </c>
      <c r="AW23" s="55">
        <v>7.04</v>
      </c>
      <c r="AX23" s="55">
        <v>7.13</v>
      </c>
      <c r="AY23" s="55">
        <v>6.95</v>
      </c>
      <c r="AZ23" s="55">
        <v>7.09</v>
      </c>
      <c r="BA23" s="55">
        <v>7.37</v>
      </c>
      <c r="BB23" s="55">
        <v>7.2</v>
      </c>
      <c r="BC23" s="55">
        <v>6.88</v>
      </c>
      <c r="BD23" s="55">
        <v>6.94</v>
      </c>
      <c r="BE23" s="55">
        <v>7.13</v>
      </c>
      <c r="BF23" s="55">
        <v>6.96</v>
      </c>
      <c r="BG23" s="55">
        <v>7.23</v>
      </c>
      <c r="BH23" s="16">
        <f>AVERAGE(AR23:BG23)</f>
        <v>7.0887500000000001</v>
      </c>
      <c r="BI23" s="16">
        <f>STDEV(AR23:BG23)</f>
        <v>0.15594336578813914</v>
      </c>
      <c r="BJ23" s="16">
        <f>BI23*100/BH23</f>
        <v>2.1998711449569974</v>
      </c>
      <c r="BK23" s="16">
        <f>BH23/U23</f>
        <v>0.94140106241699861</v>
      </c>
      <c r="BM23" t="s">
        <v>553</v>
      </c>
      <c r="BN23" s="55">
        <v>6.98</v>
      </c>
      <c r="BO23" s="55">
        <v>7.06</v>
      </c>
      <c r="BP23" s="55">
        <v>7.17</v>
      </c>
      <c r="BQ23" s="55">
        <v>7.04</v>
      </c>
      <c r="BR23" s="55">
        <v>7.05</v>
      </c>
      <c r="BS23" s="55">
        <v>7.08</v>
      </c>
      <c r="BT23" s="55">
        <v>7.08</v>
      </c>
      <c r="BU23" s="55">
        <v>7.06</v>
      </c>
      <c r="BV23" s="55">
        <v>7.15</v>
      </c>
      <c r="BW23" s="55">
        <v>7.04</v>
      </c>
      <c r="BX23" s="55">
        <v>7.03</v>
      </c>
      <c r="BY23" s="55">
        <v>7.11</v>
      </c>
      <c r="BZ23" s="55">
        <v>7.05</v>
      </c>
      <c r="CA23" s="55">
        <v>7.06</v>
      </c>
      <c r="CB23" s="16">
        <f>AVERAGE(BN23:CA23)</f>
        <v>7.0685714285714285</v>
      </c>
      <c r="CC23" s="16">
        <f>STDEV(BN23:CA23)</f>
        <v>4.8652163025223946E-2</v>
      </c>
      <c r="CD23" s="16">
        <f>CC23*100/CB23</f>
        <v>0.68828848257188291</v>
      </c>
      <c r="CE23" s="16">
        <f>CB23/U23</f>
        <v>0.93872130525516972</v>
      </c>
      <c r="CG23" t="s">
        <v>553</v>
      </c>
      <c r="CH23" s="52">
        <v>7.1476958525345617</v>
      </c>
      <c r="CI23" s="27">
        <v>6.57</v>
      </c>
      <c r="CJ23" s="27">
        <v>6.67</v>
      </c>
      <c r="CK23" s="27">
        <v>7.13</v>
      </c>
      <c r="CL23" s="27">
        <v>6.93</v>
      </c>
      <c r="CM23" s="27">
        <v>6.47</v>
      </c>
      <c r="CN23" s="27">
        <v>6.94</v>
      </c>
      <c r="CO23" s="27">
        <v>6.88</v>
      </c>
      <c r="CP23" s="27">
        <v>7.03</v>
      </c>
      <c r="CQ23" s="27">
        <v>7.09</v>
      </c>
      <c r="CR23" s="27">
        <v>7.34</v>
      </c>
      <c r="CS23" s="16">
        <f>AVERAGE(CI23:CR23)</f>
        <v>6.9050000000000011</v>
      </c>
      <c r="CT23" s="16">
        <f>STDEV(CI23:CR23)</f>
        <v>0.26850408645762625</v>
      </c>
      <c r="CU23" s="16">
        <f>CT23/CS23*100</f>
        <v>3.8885457850488949</v>
      </c>
      <c r="CV23" s="16">
        <f t="shared" ref="CV23" si="20">CS23/CH23</f>
        <v>0.96604558202507995</v>
      </c>
      <c r="CW23" s="16"/>
      <c r="CX23" s="16" t="s">
        <v>553</v>
      </c>
      <c r="CY23" s="27">
        <v>6.98</v>
      </c>
      <c r="CZ23" s="27">
        <v>7.02</v>
      </c>
      <c r="DA23" s="27">
        <v>6.97</v>
      </c>
      <c r="DB23" s="27">
        <v>7.11</v>
      </c>
      <c r="DC23" s="27">
        <v>6.97</v>
      </c>
      <c r="DD23" s="27">
        <v>7.03</v>
      </c>
      <c r="DE23" s="27">
        <v>7.13</v>
      </c>
      <c r="DF23" s="27">
        <v>7.29</v>
      </c>
      <c r="DG23" s="27">
        <v>7.01</v>
      </c>
      <c r="DH23" s="27">
        <v>7.42</v>
      </c>
      <c r="DI23" s="16">
        <f>AVERAGE(CY23:DH23)</f>
        <v>7.0929999999999991</v>
      </c>
      <c r="DJ23" s="16">
        <f>STDEV(CY23:DI23)</f>
        <v>0.14373934743138361</v>
      </c>
      <c r="DK23" s="16">
        <f>DJ23*100/DI23</f>
        <v>2.0264958047565718</v>
      </c>
      <c r="DL23" s="16">
        <f>DI23/CH23</f>
        <v>0.99234776441765249</v>
      </c>
      <c r="DN23" t="s">
        <v>553</v>
      </c>
      <c r="DO23" s="27">
        <v>6.82</v>
      </c>
      <c r="DP23" s="27">
        <v>6.78</v>
      </c>
      <c r="DQ23" s="27">
        <v>6.5</v>
      </c>
      <c r="DR23" s="27">
        <v>6.63</v>
      </c>
      <c r="DS23" s="16">
        <f>AVERAGE(DO23:DR23)</f>
        <v>6.6825000000000001</v>
      </c>
      <c r="DT23" s="16">
        <f>STDEV(DO23:DR23)</f>
        <v>0.14660036380127681</v>
      </c>
      <c r="DU23" s="16">
        <f>DT23*100/DS23</f>
        <v>2.1937951934347444</v>
      </c>
      <c r="DV23" s="16">
        <f>DS23/CH23</f>
        <v>0.93491666935301898</v>
      </c>
      <c r="DX23" t="s">
        <v>124</v>
      </c>
      <c r="DY23" s="56"/>
      <c r="DZ23">
        <v>3400</v>
      </c>
      <c r="EA23">
        <v>5000</v>
      </c>
      <c r="EB23">
        <v>4400</v>
      </c>
      <c r="EC23">
        <v>4900</v>
      </c>
      <c r="ED23">
        <v>3600</v>
      </c>
      <c r="EE23">
        <v>4400</v>
      </c>
      <c r="EF23">
        <v>4600</v>
      </c>
      <c r="EG23">
        <v>4400</v>
      </c>
      <c r="EH23">
        <v>4600</v>
      </c>
      <c r="EI23">
        <v>2900</v>
      </c>
      <c r="EJ23">
        <v>3300</v>
      </c>
      <c r="EK23">
        <v>5800</v>
      </c>
      <c r="EL23">
        <v>2700</v>
      </c>
      <c r="EM23">
        <v>4300</v>
      </c>
      <c r="EN23" s="16">
        <f>AVERAGE(DZ22:EM22)/10000</f>
        <v>7.1378571428571433</v>
      </c>
      <c r="EO23" s="16">
        <f>STDEV(DZ22:EM22)/10000</f>
        <v>0.52900746790466124</v>
      </c>
      <c r="EP23" s="16">
        <f t="shared" ref="EP23" si="21">EO23*100/EN23</f>
        <v>7.4112924553840251</v>
      </c>
      <c r="EQ23" s="16">
        <f>EN23/DY22</f>
        <v>0.94792259533295398</v>
      </c>
    </row>
    <row r="24" spans="1:147" x14ac:dyDescent="0.25">
      <c r="A24" t="s">
        <v>554</v>
      </c>
      <c r="B24" s="52"/>
      <c r="C24" s="27">
        <v>0.3</v>
      </c>
      <c r="D24" s="27">
        <v>0.32</v>
      </c>
      <c r="E24" s="27">
        <v>0.48</v>
      </c>
      <c r="F24" s="27">
        <v>0.56000000000000005</v>
      </c>
      <c r="G24" s="27">
        <v>0.61</v>
      </c>
      <c r="H24" s="27">
        <v>0.65</v>
      </c>
      <c r="I24" s="27">
        <v>0.48</v>
      </c>
      <c r="J24" s="27">
        <v>0.55000000000000004</v>
      </c>
      <c r="K24" s="27">
        <v>0.57999999999999996</v>
      </c>
      <c r="L24" s="27">
        <v>0.55000000000000004</v>
      </c>
      <c r="M24" s="27">
        <v>0.56000000000000005</v>
      </c>
      <c r="N24" s="27">
        <v>0.44</v>
      </c>
      <c r="T24" t="s">
        <v>554</v>
      </c>
      <c r="U24" s="56"/>
      <c r="V24" s="55">
        <v>0.45</v>
      </c>
      <c r="W24" s="55">
        <v>0.35</v>
      </c>
      <c r="X24" s="27">
        <v>0.35</v>
      </c>
      <c r="Y24" s="27">
        <v>0.28999999999999998</v>
      </c>
      <c r="AE24" t="s">
        <v>554</v>
      </c>
      <c r="AF24" s="55">
        <v>0.25</v>
      </c>
      <c r="AG24" s="55">
        <v>0.35</v>
      </c>
      <c r="AH24" s="55">
        <v>0.31</v>
      </c>
      <c r="AI24" s="55">
        <v>0.24</v>
      </c>
      <c r="AJ24" s="55">
        <v>0.34</v>
      </c>
      <c r="AK24" s="55">
        <v>0.27</v>
      </c>
      <c r="AQ24" t="s">
        <v>554</v>
      </c>
      <c r="AR24" s="55">
        <v>0.37</v>
      </c>
      <c r="AS24" s="55">
        <v>0.44</v>
      </c>
      <c r="AT24" s="55">
        <v>0.57999999999999996</v>
      </c>
      <c r="AU24" s="55">
        <v>0.48</v>
      </c>
      <c r="AV24" s="55">
        <v>0.65</v>
      </c>
      <c r="AW24" s="55">
        <v>0.56999999999999995</v>
      </c>
      <c r="AX24" s="55">
        <v>0.48</v>
      </c>
      <c r="AY24" s="55">
        <v>0.53</v>
      </c>
      <c r="AZ24" s="55">
        <v>0.5</v>
      </c>
      <c r="BA24" s="55">
        <v>0.61</v>
      </c>
      <c r="BB24" s="55">
        <v>0.67</v>
      </c>
      <c r="BC24" s="55">
        <v>0.47</v>
      </c>
      <c r="BD24" s="55">
        <v>0.46</v>
      </c>
      <c r="BE24" s="55">
        <v>0.59</v>
      </c>
      <c r="BF24" s="55">
        <v>0.34</v>
      </c>
      <c r="BG24" s="55">
        <v>0.5</v>
      </c>
      <c r="BM24" t="s">
        <v>554</v>
      </c>
      <c r="BN24" s="55">
        <v>0.35</v>
      </c>
      <c r="BO24" s="55">
        <v>0.43</v>
      </c>
      <c r="BP24" s="55">
        <v>0.43</v>
      </c>
      <c r="BQ24" s="55">
        <v>0.26</v>
      </c>
      <c r="BR24" s="55">
        <v>0.41</v>
      </c>
      <c r="BS24" s="55">
        <v>0.4</v>
      </c>
      <c r="BT24" s="55">
        <v>0.36</v>
      </c>
      <c r="BU24" s="55">
        <v>0.31</v>
      </c>
      <c r="BV24" s="55">
        <v>0.38</v>
      </c>
      <c r="BW24" s="55">
        <v>0.44</v>
      </c>
      <c r="BX24" s="55">
        <v>0.42</v>
      </c>
      <c r="BY24" s="55">
        <v>0.44</v>
      </c>
      <c r="BZ24" s="55">
        <v>0.42</v>
      </c>
      <c r="CA24" s="55">
        <v>0.42</v>
      </c>
      <c r="CG24" t="s">
        <v>554</v>
      </c>
      <c r="CH24" s="52"/>
      <c r="CI24" s="27">
        <v>0.39</v>
      </c>
      <c r="CJ24" s="27">
        <v>0.25</v>
      </c>
      <c r="CK24" s="27">
        <v>0.43</v>
      </c>
      <c r="CL24" s="27">
        <v>0.3</v>
      </c>
      <c r="CM24" s="27">
        <v>0.24</v>
      </c>
      <c r="CN24" s="27">
        <v>0.34</v>
      </c>
      <c r="CO24" s="27">
        <v>0.38</v>
      </c>
      <c r="CP24" s="27">
        <v>0.31</v>
      </c>
      <c r="CQ24" s="27">
        <v>0.3</v>
      </c>
      <c r="CR24" s="27">
        <v>0.26</v>
      </c>
      <c r="CS24" s="16"/>
      <c r="CT24" s="16"/>
      <c r="CU24" s="53"/>
      <c r="CW24" s="16"/>
      <c r="CX24" s="16" t="s">
        <v>554</v>
      </c>
      <c r="CY24" s="27">
        <v>0.24</v>
      </c>
      <c r="CZ24" s="27">
        <v>0.27</v>
      </c>
      <c r="DA24" s="27">
        <v>0.26</v>
      </c>
      <c r="DB24" s="27">
        <v>0.31</v>
      </c>
      <c r="DC24" s="27">
        <v>0.33</v>
      </c>
      <c r="DD24" s="27">
        <v>0.25</v>
      </c>
      <c r="DE24" s="27">
        <v>0.24</v>
      </c>
      <c r="DF24" s="27">
        <v>0.28000000000000003</v>
      </c>
      <c r="DG24" s="27">
        <v>0.32</v>
      </c>
      <c r="DH24" s="27">
        <v>0.32</v>
      </c>
      <c r="DI24" s="16"/>
      <c r="DJ24" s="16"/>
      <c r="DK24" s="16"/>
      <c r="DL24" s="16"/>
      <c r="DN24" t="s">
        <v>554</v>
      </c>
      <c r="DO24" s="27">
        <v>0.42</v>
      </c>
      <c r="DP24" s="27">
        <v>0.47</v>
      </c>
      <c r="DQ24" s="27">
        <v>0.47</v>
      </c>
      <c r="DR24" s="27">
        <v>0.54</v>
      </c>
      <c r="DX24" t="s">
        <v>125</v>
      </c>
      <c r="DY24" s="52">
        <v>35.066666666666677</v>
      </c>
      <c r="DZ24">
        <v>35.200000000000003</v>
      </c>
      <c r="EA24">
        <v>30.8</v>
      </c>
      <c r="EB24">
        <v>32.200000000000003</v>
      </c>
      <c r="EC24">
        <v>33.6</v>
      </c>
      <c r="ED24">
        <v>33.9</v>
      </c>
      <c r="EE24">
        <v>36.6</v>
      </c>
      <c r="EF24">
        <v>31.5</v>
      </c>
      <c r="EG24">
        <v>33.799999999999997</v>
      </c>
      <c r="EH24">
        <v>32.9</v>
      </c>
      <c r="EI24">
        <v>32</v>
      </c>
      <c r="EJ24">
        <v>35.5</v>
      </c>
      <c r="EK24">
        <v>33.9</v>
      </c>
      <c r="EL24">
        <v>33</v>
      </c>
      <c r="EM24">
        <v>36</v>
      </c>
    </row>
    <row r="25" spans="1:147" x14ac:dyDescent="0.25">
      <c r="A25" t="s">
        <v>126</v>
      </c>
      <c r="B25" s="52">
        <v>34.046405529953923</v>
      </c>
      <c r="C25" s="27">
        <v>33.1</v>
      </c>
      <c r="D25" s="27">
        <v>31.7</v>
      </c>
      <c r="E25" s="27">
        <v>31.9</v>
      </c>
      <c r="F25" s="27">
        <v>32.200000000000003</v>
      </c>
      <c r="G25" s="27">
        <v>29.8</v>
      </c>
      <c r="H25" s="27">
        <v>29.9</v>
      </c>
      <c r="I25" s="27">
        <v>32.799999999999997</v>
      </c>
      <c r="J25" s="27">
        <v>33.200000000000003</v>
      </c>
      <c r="K25" s="27">
        <v>30.3</v>
      </c>
      <c r="L25" s="27">
        <v>31</v>
      </c>
      <c r="M25" s="27">
        <v>31.3</v>
      </c>
      <c r="N25" s="27">
        <v>33.5</v>
      </c>
      <c r="O25" s="16">
        <f>AVERAGE(C25:N25)</f>
        <v>31.724999999999998</v>
      </c>
      <c r="P25" s="16">
        <f>STDEV(C25:N25)</f>
        <v>1.2934274411247606</v>
      </c>
      <c r="Q25" s="16">
        <f>P25*100/O25</f>
        <v>4.0769974503538551</v>
      </c>
      <c r="R25" s="16">
        <f>O25/B25</f>
        <v>0.93181642837709966</v>
      </c>
      <c r="T25" t="s">
        <v>126</v>
      </c>
      <c r="U25" s="52">
        <v>35.066666666666677</v>
      </c>
      <c r="V25" s="55">
        <v>33.4</v>
      </c>
      <c r="W25" s="55">
        <v>32.700000000000003</v>
      </c>
      <c r="X25" s="27">
        <v>32.5</v>
      </c>
      <c r="Y25" s="27">
        <v>32.1</v>
      </c>
      <c r="Z25" s="16">
        <f>AVERAGE(V25:Y25)</f>
        <v>32.674999999999997</v>
      </c>
      <c r="AA25" s="16">
        <f>STDEV(V25:Y25)</f>
        <v>0.54390562906935624</v>
      </c>
      <c r="AB25" s="16">
        <f>AA25*100/Z25</f>
        <v>1.6645925908779076</v>
      </c>
      <c r="AC25" s="16">
        <f t="shared" si="15"/>
        <v>0.93179657794676773</v>
      </c>
      <c r="AD25" s="16"/>
      <c r="AE25" t="s">
        <v>126</v>
      </c>
      <c r="AF25" s="55">
        <v>32.5</v>
      </c>
      <c r="AG25" s="55">
        <v>31.9</v>
      </c>
      <c r="AH25" s="55">
        <v>30.7</v>
      </c>
      <c r="AI25" s="55">
        <v>31.8</v>
      </c>
      <c r="AJ25" s="55">
        <v>31.6</v>
      </c>
      <c r="AK25" s="55">
        <v>32</v>
      </c>
      <c r="AL25" s="16">
        <f>AVERAGE(AF25:AK25)</f>
        <v>31.75</v>
      </c>
      <c r="AM25" s="16">
        <f>STDEV(AF25:AK25)</f>
        <v>0.5958187643906494</v>
      </c>
      <c r="AN25" s="16">
        <f>AM25*100/AL25</f>
        <v>1.8765945335138565</v>
      </c>
      <c r="AO25" s="16">
        <f>AL25/U25</f>
        <v>0.90541825095057005</v>
      </c>
      <c r="AQ25" t="s">
        <v>126</v>
      </c>
      <c r="AR25" s="55">
        <v>31.1</v>
      </c>
      <c r="AS25" s="55">
        <v>31.9</v>
      </c>
      <c r="AT25" s="55">
        <v>31.9</v>
      </c>
      <c r="AU25" s="55">
        <v>33.1</v>
      </c>
      <c r="AV25" s="55">
        <v>33.6</v>
      </c>
      <c r="AW25" s="55">
        <v>32.4</v>
      </c>
      <c r="AX25" s="55">
        <v>32.9</v>
      </c>
      <c r="AY25" s="55">
        <v>32</v>
      </c>
      <c r="AZ25" s="55">
        <v>33.200000000000003</v>
      </c>
      <c r="BA25" s="55">
        <v>33.799999999999997</v>
      </c>
      <c r="BB25" s="55">
        <v>34.200000000000003</v>
      </c>
      <c r="BC25" s="55">
        <v>32.9</v>
      </c>
      <c r="BD25" s="55">
        <v>32.4</v>
      </c>
      <c r="BE25" s="55">
        <v>34</v>
      </c>
      <c r="BF25" s="55">
        <v>32.6</v>
      </c>
      <c r="BG25" s="55">
        <v>33.700000000000003</v>
      </c>
      <c r="BH25" s="16">
        <f>AVERAGE(AR25:BG25)</f>
        <v>32.856249999999996</v>
      </c>
      <c r="BI25" s="16">
        <f>STDEV(AR25:BG25)</f>
        <v>0.87861159412640022</v>
      </c>
      <c r="BJ25" s="16">
        <f>BI25*100/BH25</f>
        <v>2.674107952448622</v>
      </c>
      <c r="BK25" s="16">
        <f>BH25/U25</f>
        <v>0.93696530418250912</v>
      </c>
      <c r="BM25" t="s">
        <v>126</v>
      </c>
      <c r="BN25" s="55">
        <v>32.1</v>
      </c>
      <c r="BO25" s="55">
        <v>32.9</v>
      </c>
      <c r="BP25" s="55">
        <v>32.9</v>
      </c>
      <c r="BQ25" s="55">
        <v>32.5</v>
      </c>
      <c r="BR25" s="55">
        <v>33</v>
      </c>
      <c r="BS25" s="55">
        <v>33.200000000000003</v>
      </c>
      <c r="BT25" s="55">
        <v>32.799999999999997</v>
      </c>
      <c r="BU25" s="55">
        <v>32.4</v>
      </c>
      <c r="BV25" s="55">
        <v>34.1</v>
      </c>
      <c r="BW25" s="55">
        <v>34.9</v>
      </c>
      <c r="BX25" s="55">
        <v>35.299999999999997</v>
      </c>
      <c r="BY25" s="55">
        <v>35</v>
      </c>
      <c r="BZ25" s="55">
        <v>35.1</v>
      </c>
      <c r="CA25" s="55">
        <v>37.5</v>
      </c>
      <c r="CB25" s="16">
        <f>AVERAGE(BN25:CA25)</f>
        <v>33.835714285714289</v>
      </c>
      <c r="CC25" s="16">
        <f>STDEV(BN25:CA25)</f>
        <v>1.532020858894523</v>
      </c>
      <c r="CD25" s="16">
        <f>CC25*100/CB25</f>
        <v>4.5278218333382556</v>
      </c>
      <c r="CE25" s="16">
        <f>CB25/U25</f>
        <v>0.96489679521998895</v>
      </c>
      <c r="CG25" t="s">
        <v>126</v>
      </c>
      <c r="CH25" s="52">
        <v>34.046405529953923</v>
      </c>
      <c r="CI25" s="27">
        <v>32.299999999999997</v>
      </c>
      <c r="CJ25" s="27">
        <v>31.3</v>
      </c>
      <c r="CK25" s="27">
        <v>34.700000000000003</v>
      </c>
      <c r="CL25" s="27">
        <v>32.4</v>
      </c>
      <c r="CM25" s="27">
        <v>31.9</v>
      </c>
      <c r="CN25" s="27">
        <v>32.799999999999997</v>
      </c>
      <c r="CO25" s="27">
        <v>32.9</v>
      </c>
      <c r="CP25" s="27">
        <v>32.6</v>
      </c>
      <c r="CQ25" s="27">
        <v>32</v>
      </c>
      <c r="CR25" s="27">
        <v>35.4</v>
      </c>
      <c r="CS25" s="16">
        <f>AVERAGE(CI25:CR25)</f>
        <v>32.83</v>
      </c>
      <c r="CT25" s="16">
        <f>STDEV(CI25:CR25)</f>
        <v>1.2702143301208837</v>
      </c>
      <c r="CU25" s="16">
        <f>CT25/CS25*100</f>
        <v>3.8690658852296189</v>
      </c>
      <c r="CV25" s="16">
        <f t="shared" ref="CV25" si="22">CS25/CH25</f>
        <v>0.96427213061056516</v>
      </c>
      <c r="CW25" s="16"/>
      <c r="CX25" s="16" t="s">
        <v>126</v>
      </c>
      <c r="CY25" s="27">
        <v>33.4</v>
      </c>
      <c r="CZ25" s="27">
        <v>34.200000000000003</v>
      </c>
      <c r="DA25" s="27">
        <v>34</v>
      </c>
      <c r="DB25" s="27">
        <v>32.9</v>
      </c>
      <c r="DC25" s="27">
        <v>33.200000000000003</v>
      </c>
      <c r="DD25" s="27">
        <v>33.200000000000003</v>
      </c>
      <c r="DE25" s="27">
        <v>34.799999999999997</v>
      </c>
      <c r="DF25" s="27">
        <v>33.6</v>
      </c>
      <c r="DG25" s="27">
        <v>34</v>
      </c>
      <c r="DH25" s="27">
        <v>35</v>
      </c>
      <c r="DI25" s="16">
        <f>AVERAGE(CY25:DH25)</f>
        <v>33.83</v>
      </c>
      <c r="DJ25" s="16">
        <f>STDEV(CY25:DI25)</f>
        <v>0.66340033162487888</v>
      </c>
      <c r="DK25" s="16">
        <f>DJ25*100/DI25</f>
        <v>1.9609823577442473</v>
      </c>
      <c r="DL25" s="16">
        <f>DI25/CH25</f>
        <v>0.9936438068399458</v>
      </c>
      <c r="DN25" t="s">
        <v>126</v>
      </c>
      <c r="DO25" s="27">
        <v>31.6</v>
      </c>
      <c r="DP25" s="27">
        <v>30.8</v>
      </c>
      <c r="DQ25" s="27">
        <v>29.6</v>
      </c>
      <c r="DR25" s="27">
        <v>30.4</v>
      </c>
      <c r="DS25" s="16">
        <f>AVERAGE(DO25:DR25)</f>
        <v>30.6</v>
      </c>
      <c r="DT25" s="16">
        <f>STDEV(DO25:DR25)</f>
        <v>0.83266639978645329</v>
      </c>
      <c r="DU25" s="16">
        <f>DT25*100/DS25</f>
        <v>2.7211320254459257</v>
      </c>
      <c r="DV25" s="16">
        <f>DS25/CH25</f>
        <v>0.89877329261904659</v>
      </c>
      <c r="DX25" t="s">
        <v>126</v>
      </c>
      <c r="DY25" s="52"/>
      <c r="DZ25">
        <v>1.7</v>
      </c>
      <c r="EA25">
        <v>2.2000000000000002</v>
      </c>
      <c r="EB25">
        <v>2.2000000000000002</v>
      </c>
      <c r="EC25">
        <v>2.6</v>
      </c>
      <c r="ED25">
        <v>2.1</v>
      </c>
      <c r="EE25">
        <v>2.5</v>
      </c>
      <c r="EF25">
        <v>2.1</v>
      </c>
      <c r="EG25">
        <v>2.4</v>
      </c>
      <c r="EH25">
        <v>2.6</v>
      </c>
      <c r="EI25">
        <v>2</v>
      </c>
      <c r="EJ25">
        <v>1.7</v>
      </c>
      <c r="EK25">
        <v>2.5</v>
      </c>
      <c r="EL25">
        <v>1.8</v>
      </c>
      <c r="EM25">
        <v>2.2999999999999998</v>
      </c>
      <c r="EN25" s="16">
        <f>AVERAGE(DZ24:EM24)</f>
        <v>33.635714285714286</v>
      </c>
      <c r="EO25" s="16">
        <f>STDEV(DZ24:EM24)</f>
        <v>1.7265381739000347</v>
      </c>
      <c r="EP25" s="16">
        <f t="shared" ref="EP25" si="23">EO25*100/EN25</f>
        <v>5.1330504214483934</v>
      </c>
      <c r="EQ25" s="16">
        <f>EN25/DY24</f>
        <v>0.9591933731667569</v>
      </c>
    </row>
    <row r="26" spans="1:147" x14ac:dyDescent="0.25">
      <c r="A26" t="s">
        <v>127</v>
      </c>
      <c r="B26" s="52"/>
      <c r="C26" s="27">
        <v>1.6</v>
      </c>
      <c r="D26" s="27">
        <v>1.7</v>
      </c>
      <c r="E26" s="27">
        <v>2.2000000000000002</v>
      </c>
      <c r="F26" s="27">
        <v>2.7</v>
      </c>
      <c r="G26" s="27">
        <v>2.8</v>
      </c>
      <c r="H26" s="27">
        <v>3.2</v>
      </c>
      <c r="I26" s="27">
        <v>2.5</v>
      </c>
      <c r="J26" s="27">
        <v>2.9</v>
      </c>
      <c r="K26" s="27">
        <v>1.9</v>
      </c>
      <c r="L26" s="27">
        <v>2.5</v>
      </c>
      <c r="M26" s="27">
        <v>2.4</v>
      </c>
      <c r="N26" s="27">
        <v>2.6</v>
      </c>
      <c r="T26" t="s">
        <v>127</v>
      </c>
      <c r="U26" s="52"/>
      <c r="V26" s="55">
        <v>2.1</v>
      </c>
      <c r="W26" s="55">
        <v>2.2000000000000002</v>
      </c>
      <c r="X26" s="27">
        <v>2</v>
      </c>
      <c r="Y26" s="27">
        <v>1.7</v>
      </c>
      <c r="AE26" t="s">
        <v>127</v>
      </c>
      <c r="AF26" s="55">
        <v>1.3</v>
      </c>
      <c r="AG26" s="55">
        <v>1.6</v>
      </c>
      <c r="AH26" s="55">
        <v>1.6</v>
      </c>
      <c r="AI26" s="55">
        <v>1.3</v>
      </c>
      <c r="AJ26" s="55">
        <v>1.6</v>
      </c>
      <c r="AK26" s="55">
        <v>1.4</v>
      </c>
      <c r="AQ26" t="s">
        <v>127</v>
      </c>
      <c r="AR26" s="55">
        <v>1.6</v>
      </c>
      <c r="AS26" s="55">
        <v>2.6</v>
      </c>
      <c r="AT26" s="55">
        <v>2.6</v>
      </c>
      <c r="AU26" s="55">
        <v>2.4</v>
      </c>
      <c r="AV26" s="55">
        <v>3.5</v>
      </c>
      <c r="AW26" s="55">
        <v>2.8</v>
      </c>
      <c r="AX26" s="55">
        <v>2.9</v>
      </c>
      <c r="AY26" s="55">
        <v>2.6</v>
      </c>
      <c r="AZ26" s="55">
        <v>2.8</v>
      </c>
      <c r="BA26" s="55">
        <v>2.6</v>
      </c>
      <c r="BB26" s="55">
        <v>3</v>
      </c>
      <c r="BC26" s="55">
        <v>2.7</v>
      </c>
      <c r="BD26" s="55">
        <v>2.2999999999999998</v>
      </c>
      <c r="BE26" s="55">
        <v>2.8</v>
      </c>
      <c r="BF26" s="55">
        <v>2</v>
      </c>
      <c r="BG26" s="55">
        <v>2.5</v>
      </c>
      <c r="BM26" t="s">
        <v>127</v>
      </c>
      <c r="BN26" s="55">
        <v>2</v>
      </c>
      <c r="BO26" s="55">
        <v>2.2000000000000002</v>
      </c>
      <c r="BP26" s="55">
        <v>1.7</v>
      </c>
      <c r="BQ26" s="55">
        <v>2.1</v>
      </c>
      <c r="BR26" s="55">
        <v>2.2999999999999998</v>
      </c>
      <c r="BS26" s="55">
        <v>1.9</v>
      </c>
      <c r="BT26" s="55">
        <v>2</v>
      </c>
      <c r="BU26" s="55">
        <v>1.5</v>
      </c>
      <c r="BV26" s="55">
        <v>1.5</v>
      </c>
      <c r="BW26" s="55">
        <v>2.5</v>
      </c>
      <c r="BX26" s="55">
        <v>1.9</v>
      </c>
      <c r="BY26" s="55">
        <v>2.2999999999999998</v>
      </c>
      <c r="BZ26" s="55">
        <v>2.5</v>
      </c>
      <c r="CA26" s="55">
        <v>2.9</v>
      </c>
      <c r="CG26" t="s">
        <v>127</v>
      </c>
      <c r="CH26" s="52"/>
      <c r="CI26" s="27">
        <v>2.2999999999999998</v>
      </c>
      <c r="CJ26" s="27">
        <v>1.5</v>
      </c>
      <c r="CK26" s="27">
        <v>2.2000000000000002</v>
      </c>
      <c r="CL26" s="27">
        <v>1.7</v>
      </c>
      <c r="CM26" s="27">
        <v>1.4</v>
      </c>
      <c r="CN26" s="27">
        <v>1.7</v>
      </c>
      <c r="CO26" s="27">
        <v>2.2999999999999998</v>
      </c>
      <c r="CP26" s="27">
        <v>1.3</v>
      </c>
      <c r="CQ26" s="27">
        <v>2.2000000000000002</v>
      </c>
      <c r="CR26" s="27">
        <v>1.3</v>
      </c>
      <c r="CS26" s="16"/>
      <c r="CT26" s="16"/>
      <c r="CU26" s="53"/>
      <c r="CW26" s="16"/>
      <c r="CX26" s="16" t="s">
        <v>127</v>
      </c>
      <c r="CY26" s="27">
        <v>1.4</v>
      </c>
      <c r="CZ26" s="27">
        <v>1.4</v>
      </c>
      <c r="DA26" s="27">
        <v>1.3</v>
      </c>
      <c r="DB26" s="27">
        <v>1.4</v>
      </c>
      <c r="DC26" s="27">
        <v>1.2</v>
      </c>
      <c r="DD26" s="27">
        <v>1</v>
      </c>
      <c r="DE26" s="27">
        <v>1.8</v>
      </c>
      <c r="DF26" s="27">
        <v>1.7</v>
      </c>
      <c r="DG26" s="27">
        <v>2</v>
      </c>
      <c r="DH26" s="27">
        <v>1.9</v>
      </c>
      <c r="DI26" s="16"/>
      <c r="DJ26" s="16"/>
      <c r="DK26" s="16"/>
      <c r="DL26" s="16"/>
      <c r="DN26" t="s">
        <v>127</v>
      </c>
      <c r="DO26" s="27">
        <v>2.5</v>
      </c>
      <c r="DP26" s="27">
        <v>2.8</v>
      </c>
      <c r="DQ26" s="27">
        <v>2.2999999999999998</v>
      </c>
      <c r="DR26" s="27">
        <v>2.5</v>
      </c>
      <c r="DX26" t="s">
        <v>127</v>
      </c>
      <c r="DY26" s="52">
        <v>13461.666666666666</v>
      </c>
      <c r="DZ26">
        <v>12880</v>
      </c>
      <c r="EA26">
        <v>12090</v>
      </c>
      <c r="EB26">
        <v>12950</v>
      </c>
      <c r="EC26">
        <v>12990</v>
      </c>
      <c r="ED26">
        <v>13100</v>
      </c>
      <c r="EE26">
        <v>13320</v>
      </c>
      <c r="EF26">
        <v>12570</v>
      </c>
      <c r="EG26">
        <v>13100</v>
      </c>
      <c r="EH26">
        <v>12990</v>
      </c>
      <c r="EI26">
        <v>12390</v>
      </c>
      <c r="EJ26">
        <v>13480</v>
      </c>
      <c r="EK26">
        <v>13000</v>
      </c>
      <c r="EL26">
        <v>12940</v>
      </c>
      <c r="EM26">
        <v>13250</v>
      </c>
    </row>
    <row r="27" spans="1:147" x14ac:dyDescent="0.25">
      <c r="A27" t="s">
        <v>128</v>
      </c>
      <c r="B27" s="52">
        <v>13549.447004608295</v>
      </c>
      <c r="C27" s="27">
        <v>12940</v>
      </c>
      <c r="D27" s="27">
        <v>12800</v>
      </c>
      <c r="E27" s="27">
        <v>12080</v>
      </c>
      <c r="F27" s="27">
        <v>12460</v>
      </c>
      <c r="G27" s="27">
        <v>11200</v>
      </c>
      <c r="H27" s="27">
        <v>11500</v>
      </c>
      <c r="I27" s="27">
        <v>13070</v>
      </c>
      <c r="J27" s="27">
        <v>12720</v>
      </c>
      <c r="K27" s="27">
        <v>12880</v>
      </c>
      <c r="L27" s="27">
        <v>12500</v>
      </c>
      <c r="M27" s="27">
        <v>11680</v>
      </c>
      <c r="N27" s="27">
        <v>12010</v>
      </c>
      <c r="O27" s="16">
        <f>AVERAGE(C27:N27)</f>
        <v>12320</v>
      </c>
      <c r="P27" s="16">
        <f>STDEV(C27:N27)</f>
        <v>617.3992372701947</v>
      </c>
      <c r="Q27" s="16">
        <f>P27*100/O27</f>
        <v>5.0113574453749568</v>
      </c>
      <c r="R27" s="16">
        <f>O27/B27</f>
        <v>0.90926220057614537</v>
      </c>
      <c r="T27" t="s">
        <v>128</v>
      </c>
      <c r="U27" s="52">
        <v>13461.666666666666</v>
      </c>
      <c r="V27" s="55">
        <v>14050</v>
      </c>
      <c r="W27" s="55">
        <v>14110</v>
      </c>
      <c r="X27" s="27">
        <v>12490</v>
      </c>
      <c r="Y27" s="27">
        <v>12080</v>
      </c>
      <c r="Z27" s="16">
        <f>AVERAGE(V27:Y27)</f>
        <v>13182.5</v>
      </c>
      <c r="AA27" s="16">
        <f>STDEV(V27:Y27)</f>
        <v>1050.0595221224366</v>
      </c>
      <c r="AB27" s="16">
        <f>AA27*100/Z27</f>
        <v>7.9655567769576079</v>
      </c>
      <c r="AC27" s="16">
        <f t="shared" si="15"/>
        <v>0.97926210226569277</v>
      </c>
      <c r="AD27" s="16"/>
      <c r="AE27" t="s">
        <v>128</v>
      </c>
      <c r="AF27" s="55">
        <v>14130</v>
      </c>
      <c r="AG27" s="55">
        <v>14190</v>
      </c>
      <c r="AH27" s="55">
        <v>13540</v>
      </c>
      <c r="AI27" s="55">
        <v>14020</v>
      </c>
      <c r="AJ27" s="55">
        <v>13970</v>
      </c>
      <c r="AK27" s="55">
        <v>14170</v>
      </c>
      <c r="AL27" s="16">
        <f>AVERAGE(AF27:AK27)</f>
        <v>14003.333333333334</v>
      </c>
      <c r="AM27" s="16">
        <f>STDEV(AF27:AK27)</f>
        <v>242.78934627916988</v>
      </c>
      <c r="AN27" s="16">
        <f>AM27*100/AL27</f>
        <v>1.7337968075160906</v>
      </c>
      <c r="AO27" s="16">
        <f>AL27/U27</f>
        <v>1.0402377120217903</v>
      </c>
      <c r="AQ27" t="s">
        <v>128</v>
      </c>
      <c r="AR27" s="55">
        <v>14030</v>
      </c>
      <c r="AS27" s="55">
        <v>13900</v>
      </c>
      <c r="AT27" s="55">
        <v>13900</v>
      </c>
      <c r="AU27" s="55">
        <v>14400</v>
      </c>
      <c r="AV27" s="55">
        <v>14300</v>
      </c>
      <c r="AW27" s="55">
        <v>13800</v>
      </c>
      <c r="AX27" s="55">
        <v>14200</v>
      </c>
      <c r="AY27" s="55">
        <v>13700</v>
      </c>
      <c r="AZ27" s="55">
        <v>14300</v>
      </c>
      <c r="BA27" s="55">
        <v>14200</v>
      </c>
      <c r="BB27" s="55">
        <v>14300</v>
      </c>
      <c r="BC27" s="55">
        <v>13700</v>
      </c>
      <c r="BD27" s="55">
        <v>13800</v>
      </c>
      <c r="BE27" s="55">
        <v>14400</v>
      </c>
      <c r="BF27" s="55">
        <v>13910</v>
      </c>
      <c r="BG27" s="55">
        <v>14600</v>
      </c>
      <c r="BH27" s="16">
        <f>AVERAGE(AR27:BG27)</f>
        <v>14090</v>
      </c>
      <c r="BI27" s="16">
        <f>STDEV(AR27:BG27)</f>
        <v>281.59071954404556</v>
      </c>
      <c r="BJ27" s="16">
        <f>BI27*100/BH27</f>
        <v>1.99851468803439</v>
      </c>
      <c r="BK27" s="16">
        <f>BH27/U27</f>
        <v>1.0466757459452767</v>
      </c>
      <c r="BM27" t="s">
        <v>128</v>
      </c>
      <c r="BN27" s="55">
        <v>13980</v>
      </c>
      <c r="BO27" s="55">
        <v>14100</v>
      </c>
      <c r="BP27" s="55">
        <v>14130</v>
      </c>
      <c r="BQ27" s="55">
        <v>14120</v>
      </c>
      <c r="BR27" s="55">
        <v>14100</v>
      </c>
      <c r="BS27" s="55">
        <v>14050</v>
      </c>
      <c r="BT27" s="55">
        <v>14100</v>
      </c>
      <c r="BU27" s="55">
        <v>14220</v>
      </c>
      <c r="BV27" s="55">
        <v>14220</v>
      </c>
      <c r="BW27" s="55">
        <v>14100</v>
      </c>
      <c r="BX27" s="55">
        <v>13860</v>
      </c>
      <c r="BY27" s="55">
        <v>14100</v>
      </c>
      <c r="BZ27" s="55">
        <v>14090</v>
      </c>
      <c r="CA27" s="55">
        <v>14100</v>
      </c>
      <c r="CB27" s="16">
        <f>AVERAGE(BN27:CA27)</f>
        <v>14090.714285714286</v>
      </c>
      <c r="CC27" s="16">
        <f>STDEV(BN27:CA27)</f>
        <v>89.224374534030829</v>
      </c>
      <c r="CD27" s="16">
        <f>CC27*100/CB27</f>
        <v>0.63321399273910461</v>
      </c>
      <c r="CE27" s="16">
        <f>CB27/U27</f>
        <v>1.0467288066644265</v>
      </c>
      <c r="CG27" t="s">
        <v>128</v>
      </c>
      <c r="CH27" s="52">
        <v>13549.447004608295</v>
      </c>
      <c r="CI27" s="27">
        <v>13830</v>
      </c>
      <c r="CJ27" s="27">
        <v>14450</v>
      </c>
      <c r="CK27" s="27">
        <v>12190</v>
      </c>
      <c r="CL27" s="27">
        <v>11640</v>
      </c>
      <c r="CM27" s="27">
        <v>10880</v>
      </c>
      <c r="CN27" s="27">
        <v>11250</v>
      </c>
      <c r="CO27" s="27">
        <v>13860</v>
      </c>
      <c r="CP27" s="27">
        <v>14210</v>
      </c>
      <c r="CQ27" s="27">
        <v>15480</v>
      </c>
      <c r="CR27" s="27">
        <v>15510</v>
      </c>
      <c r="CS27" s="16">
        <f>AVERAGE(CI27:CR27)</f>
        <v>13330</v>
      </c>
      <c r="CT27" s="16">
        <f>STDEV(CI27:CR27)</f>
        <v>1713.3203631156277</v>
      </c>
      <c r="CU27" s="16">
        <f>CT27/CS27*100</f>
        <v>12.8531160023678</v>
      </c>
      <c r="CV27" s="16">
        <f t="shared" ref="CV27" si="24">CS27/CH27</f>
        <v>0.9838039881233781</v>
      </c>
      <c r="CW27" s="16"/>
      <c r="CX27" s="16" t="s">
        <v>128</v>
      </c>
      <c r="CY27" s="27">
        <v>14350</v>
      </c>
      <c r="CZ27" s="27">
        <v>14360</v>
      </c>
      <c r="DA27" s="27">
        <v>13220</v>
      </c>
      <c r="DB27" s="27">
        <v>12810</v>
      </c>
      <c r="DC27" s="27">
        <v>12010</v>
      </c>
      <c r="DD27" s="27">
        <v>12150</v>
      </c>
      <c r="DE27" s="27">
        <v>13330</v>
      </c>
      <c r="DF27" s="27">
        <v>13230</v>
      </c>
      <c r="DG27" s="27">
        <v>12640</v>
      </c>
      <c r="DH27" s="27">
        <v>12730</v>
      </c>
      <c r="DI27" s="16">
        <f>AVERAGE(CY27:DH27)</f>
        <v>13083</v>
      </c>
      <c r="DJ27" s="16">
        <f>STDEV(CY27:DI27)</f>
        <v>758.59145790075968</v>
      </c>
      <c r="DK27" s="16">
        <f>DJ27*100/DI27</f>
        <v>5.7982989979420596</v>
      </c>
      <c r="DL27" s="16">
        <f>DI27/CH27</f>
        <v>0.96557446186182716</v>
      </c>
      <c r="DN27" t="s">
        <v>128</v>
      </c>
      <c r="DO27" s="27">
        <v>12700</v>
      </c>
      <c r="DP27" s="27">
        <v>11710</v>
      </c>
      <c r="DQ27" s="27">
        <v>12770</v>
      </c>
      <c r="DR27" s="27">
        <v>12710</v>
      </c>
      <c r="DS27" s="16">
        <f>AVERAGE(DO27:DR27)</f>
        <v>12472.5</v>
      </c>
      <c r="DT27" s="16">
        <f>STDEV(DO27:DR27)</f>
        <v>509.27235673393204</v>
      </c>
      <c r="DU27" s="16">
        <f>DT27*100/DS27</f>
        <v>4.0831618098531335</v>
      </c>
      <c r="DV27" s="16">
        <f>DS27/CH27</f>
        <v>0.92051727245827708</v>
      </c>
      <c r="DX27" t="s">
        <v>128</v>
      </c>
      <c r="DY27" s="52"/>
      <c r="DZ27">
        <v>730</v>
      </c>
      <c r="EA27">
        <v>960</v>
      </c>
      <c r="EB27">
        <v>830</v>
      </c>
      <c r="EC27">
        <v>970</v>
      </c>
      <c r="ED27">
        <v>910</v>
      </c>
      <c r="EE27">
        <v>970</v>
      </c>
      <c r="EF27">
        <v>820</v>
      </c>
      <c r="EG27">
        <v>1000</v>
      </c>
      <c r="EH27">
        <v>970</v>
      </c>
      <c r="EI27">
        <v>550</v>
      </c>
      <c r="EJ27">
        <v>510</v>
      </c>
      <c r="EK27">
        <v>1000</v>
      </c>
      <c r="EL27">
        <v>720</v>
      </c>
      <c r="EM27">
        <v>630</v>
      </c>
      <c r="EN27" s="16">
        <f>AVERAGE(DZ26:EM26)</f>
        <v>12932.142857142857</v>
      </c>
      <c r="EO27" s="16">
        <f>STDEV(DZ26:EM26)</f>
        <v>367.59464655490314</v>
      </c>
      <c r="EP27" s="16">
        <f t="shared" ref="EP27" si="25">EO27*100/EN27</f>
        <v>2.8424882915043601</v>
      </c>
      <c r="EQ27" s="16">
        <f>EN27/DY26</f>
        <v>0.96066432020375314</v>
      </c>
    </row>
    <row r="28" spans="1:147" x14ac:dyDescent="0.25">
      <c r="A28" t="s">
        <v>129</v>
      </c>
      <c r="B28" s="52"/>
      <c r="C28" s="27">
        <v>680</v>
      </c>
      <c r="D28" s="27">
        <v>660</v>
      </c>
      <c r="E28" s="27">
        <v>740</v>
      </c>
      <c r="F28" s="27">
        <v>960</v>
      </c>
      <c r="G28" s="27">
        <v>1200</v>
      </c>
      <c r="H28" s="27">
        <v>1100</v>
      </c>
      <c r="I28" s="27">
        <v>880</v>
      </c>
      <c r="J28" s="27">
        <v>950</v>
      </c>
      <c r="K28" s="27">
        <v>940</v>
      </c>
      <c r="L28" s="27">
        <v>1000</v>
      </c>
      <c r="M28" s="27">
        <v>880</v>
      </c>
      <c r="N28" s="27">
        <v>820</v>
      </c>
      <c r="T28" t="s">
        <v>129</v>
      </c>
      <c r="U28" s="52"/>
      <c r="V28" s="55">
        <v>880</v>
      </c>
      <c r="W28" s="55">
        <v>820</v>
      </c>
      <c r="X28" s="27">
        <v>760</v>
      </c>
      <c r="Y28" s="27">
        <v>630</v>
      </c>
      <c r="AE28" t="s">
        <v>129</v>
      </c>
      <c r="AF28" s="55">
        <v>550</v>
      </c>
      <c r="AG28" s="55">
        <v>770</v>
      </c>
      <c r="AH28" s="55">
        <v>660</v>
      </c>
      <c r="AI28" s="55">
        <v>540</v>
      </c>
      <c r="AJ28" s="55">
        <v>620</v>
      </c>
      <c r="AK28" s="55">
        <v>570</v>
      </c>
      <c r="AQ28" t="s">
        <v>129</v>
      </c>
      <c r="AR28" s="55">
        <v>810</v>
      </c>
      <c r="AS28" s="55">
        <v>1000</v>
      </c>
      <c r="AT28" s="55">
        <v>1200</v>
      </c>
      <c r="AU28" s="55">
        <v>1100</v>
      </c>
      <c r="AV28" s="55">
        <v>1300</v>
      </c>
      <c r="AW28" s="55">
        <v>1300</v>
      </c>
      <c r="AX28" s="55">
        <v>1200</v>
      </c>
      <c r="AY28" s="55">
        <v>1000</v>
      </c>
      <c r="AZ28" s="55">
        <v>1300</v>
      </c>
      <c r="BA28" s="55">
        <v>1200</v>
      </c>
      <c r="BB28" s="55">
        <v>1300</v>
      </c>
      <c r="BC28" s="55">
        <v>1200</v>
      </c>
      <c r="BD28" s="55">
        <v>1200</v>
      </c>
      <c r="BE28" s="55">
        <v>1200</v>
      </c>
      <c r="BF28" s="55">
        <v>850</v>
      </c>
      <c r="BG28" s="55">
        <v>1100</v>
      </c>
      <c r="BM28" t="s">
        <v>129</v>
      </c>
      <c r="BN28" s="55">
        <v>890</v>
      </c>
      <c r="BO28" s="55">
        <v>1100</v>
      </c>
      <c r="BP28" s="55">
        <v>810</v>
      </c>
      <c r="BQ28" s="55">
        <v>890</v>
      </c>
      <c r="BR28" s="55">
        <v>940</v>
      </c>
      <c r="BS28" s="55">
        <v>860</v>
      </c>
      <c r="BT28" s="55">
        <v>800</v>
      </c>
      <c r="BU28" s="55">
        <v>740</v>
      </c>
      <c r="BV28" s="55">
        <v>710</v>
      </c>
      <c r="BW28" s="55">
        <v>920</v>
      </c>
      <c r="BX28" s="55">
        <v>850</v>
      </c>
      <c r="BY28" s="55">
        <v>1000</v>
      </c>
      <c r="BZ28" s="55">
        <v>990</v>
      </c>
      <c r="CA28" s="55">
        <v>950</v>
      </c>
      <c r="CG28" t="s">
        <v>129</v>
      </c>
      <c r="CH28" s="52"/>
      <c r="CI28" s="27">
        <v>900</v>
      </c>
      <c r="CJ28" s="27">
        <v>610</v>
      </c>
      <c r="CK28" s="27">
        <v>740</v>
      </c>
      <c r="CL28" s="27">
        <v>480</v>
      </c>
      <c r="CM28" s="27">
        <v>420</v>
      </c>
      <c r="CN28" s="27">
        <v>490</v>
      </c>
      <c r="CO28" s="27">
        <v>770</v>
      </c>
      <c r="CP28" s="27">
        <v>570</v>
      </c>
      <c r="CQ28" s="27">
        <v>480</v>
      </c>
      <c r="CR28" s="27">
        <v>600</v>
      </c>
      <c r="CS28" s="16"/>
      <c r="CT28" s="16"/>
      <c r="CU28" s="53"/>
      <c r="CW28" s="16"/>
      <c r="CX28" s="16" t="s">
        <v>129</v>
      </c>
      <c r="CY28" s="27">
        <v>390</v>
      </c>
      <c r="CZ28" s="27">
        <v>360</v>
      </c>
      <c r="DA28" s="27">
        <v>530</v>
      </c>
      <c r="DB28" s="27">
        <v>560</v>
      </c>
      <c r="DC28" s="27">
        <v>510</v>
      </c>
      <c r="DD28" s="27">
        <v>370</v>
      </c>
      <c r="DE28" s="27">
        <v>570</v>
      </c>
      <c r="DF28" s="27">
        <v>580</v>
      </c>
      <c r="DG28" s="27">
        <v>710</v>
      </c>
      <c r="DH28" s="27">
        <v>620</v>
      </c>
      <c r="DI28" s="16"/>
      <c r="DJ28" s="16"/>
      <c r="DK28" s="16"/>
      <c r="DL28" s="16"/>
      <c r="DN28" t="s">
        <v>129</v>
      </c>
      <c r="DO28" s="27">
        <v>1100</v>
      </c>
      <c r="DP28" s="27">
        <v>790</v>
      </c>
      <c r="DQ28" s="27">
        <v>890</v>
      </c>
      <c r="DR28" s="27">
        <v>900</v>
      </c>
      <c r="DX28" t="s">
        <v>129</v>
      </c>
      <c r="DY28" s="52">
        <v>430.25</v>
      </c>
      <c r="DZ28">
        <v>440</v>
      </c>
      <c r="EA28">
        <v>446</v>
      </c>
      <c r="EB28">
        <v>462</v>
      </c>
      <c r="EC28">
        <v>411</v>
      </c>
      <c r="ED28">
        <v>463</v>
      </c>
      <c r="EE28">
        <v>456</v>
      </c>
      <c r="EF28">
        <v>434</v>
      </c>
      <c r="EG28">
        <v>457</v>
      </c>
      <c r="EH28">
        <v>444</v>
      </c>
      <c r="EI28">
        <v>442</v>
      </c>
      <c r="EJ28">
        <v>458</v>
      </c>
      <c r="EK28">
        <v>468</v>
      </c>
      <c r="EL28">
        <v>442</v>
      </c>
      <c r="EM28">
        <v>433</v>
      </c>
    </row>
    <row r="29" spans="1:147" x14ac:dyDescent="0.25">
      <c r="A29" t="s">
        <v>130</v>
      </c>
      <c r="B29" s="52">
        <v>436.64239631336403</v>
      </c>
      <c r="C29" s="27">
        <v>423</v>
      </c>
      <c r="D29" s="27">
        <v>410</v>
      </c>
      <c r="E29" s="27">
        <v>412</v>
      </c>
      <c r="F29" s="27">
        <v>395</v>
      </c>
      <c r="G29" s="27">
        <v>365</v>
      </c>
      <c r="H29" s="27">
        <v>393</v>
      </c>
      <c r="I29" s="27">
        <v>423</v>
      </c>
      <c r="J29" s="27">
        <v>404</v>
      </c>
      <c r="K29" s="27">
        <v>419</v>
      </c>
      <c r="L29" s="27">
        <v>405</v>
      </c>
      <c r="M29" s="27">
        <v>398</v>
      </c>
      <c r="N29" s="27">
        <v>414</v>
      </c>
      <c r="O29" s="16">
        <f>AVERAGE(C29:N29)</f>
        <v>405.08333333333331</v>
      </c>
      <c r="P29" s="16">
        <f>STDEV(C29:N29)</f>
        <v>16.21704116793271</v>
      </c>
      <c r="Q29" s="16">
        <f>P29*100/O29</f>
        <v>4.0033839542314862</v>
      </c>
      <c r="R29" s="16">
        <f>O29/B29</f>
        <v>0.92772331947953623</v>
      </c>
      <c r="T29" t="s">
        <v>130</v>
      </c>
      <c r="U29" s="52">
        <v>430.25</v>
      </c>
      <c r="V29" s="55">
        <v>414</v>
      </c>
      <c r="W29" s="55">
        <v>405</v>
      </c>
      <c r="X29" s="27">
        <v>410</v>
      </c>
      <c r="Y29" s="27">
        <v>401</v>
      </c>
      <c r="Z29" s="16">
        <f>AVERAGE(V29:Y29)</f>
        <v>407.5</v>
      </c>
      <c r="AA29" s="16">
        <f>STDEV(V29:Y29)</f>
        <v>5.6862407030773268</v>
      </c>
      <c r="AB29" s="16">
        <f>AA29*100/Z29</f>
        <v>1.3953964915527184</v>
      </c>
      <c r="AC29" s="16">
        <f t="shared" si="15"/>
        <v>0.94712376525275999</v>
      </c>
      <c r="AD29" s="16"/>
      <c r="AE29" t="s">
        <v>130</v>
      </c>
      <c r="AF29" s="55">
        <v>412</v>
      </c>
      <c r="AG29" s="55">
        <v>423</v>
      </c>
      <c r="AH29" s="55">
        <v>397</v>
      </c>
      <c r="AI29" s="55">
        <v>406</v>
      </c>
      <c r="AJ29" s="55">
        <v>402</v>
      </c>
      <c r="AK29" s="55">
        <v>410</v>
      </c>
      <c r="AL29" s="16">
        <f>AVERAGE(AF29:AK29)</f>
        <v>408.33333333333331</v>
      </c>
      <c r="AM29" s="16">
        <f>STDEV(AF29:AK29)</f>
        <v>9.0037029419382026</v>
      </c>
      <c r="AN29" s="16">
        <f>AM29*100/AL29</f>
        <v>2.2049884755767031</v>
      </c>
      <c r="AO29" s="16">
        <f>AL29/U29</f>
        <v>0.94906062366840982</v>
      </c>
      <c r="AQ29" t="s">
        <v>130</v>
      </c>
      <c r="AR29" s="55">
        <v>398</v>
      </c>
      <c r="AS29" s="55">
        <v>395</v>
      </c>
      <c r="AT29" s="55">
        <v>399</v>
      </c>
      <c r="AU29" s="55">
        <v>409</v>
      </c>
      <c r="AV29" s="55">
        <v>415</v>
      </c>
      <c r="AW29" s="55">
        <v>411</v>
      </c>
      <c r="AX29" s="55">
        <v>423</v>
      </c>
      <c r="AY29" s="55">
        <v>409</v>
      </c>
      <c r="AZ29" s="55">
        <v>428</v>
      </c>
      <c r="BA29" s="55">
        <v>418</v>
      </c>
      <c r="BB29" s="55">
        <v>415</v>
      </c>
      <c r="BC29" s="55">
        <v>411</v>
      </c>
      <c r="BD29" s="55">
        <v>406</v>
      </c>
      <c r="BE29" s="55">
        <v>421</v>
      </c>
      <c r="BF29" s="55">
        <v>406</v>
      </c>
      <c r="BG29" s="55">
        <v>434</v>
      </c>
      <c r="BH29" s="16">
        <f>AVERAGE(AR29:BG29)</f>
        <v>412.375</v>
      </c>
      <c r="BI29" s="16">
        <f>STDEV(AR29:BG29)</f>
        <v>10.769555855899227</v>
      </c>
      <c r="BJ29" s="16">
        <f>BI29*100/BH29</f>
        <v>2.6115928113729558</v>
      </c>
      <c r="BK29" s="16">
        <f>BH29/U29</f>
        <v>0.9584543869843114</v>
      </c>
      <c r="BM29" t="s">
        <v>130</v>
      </c>
      <c r="BN29" s="55">
        <v>403</v>
      </c>
      <c r="BO29" s="55">
        <v>409</v>
      </c>
      <c r="BP29" s="55">
        <v>434</v>
      </c>
      <c r="BQ29" s="55">
        <v>428</v>
      </c>
      <c r="BR29" s="55">
        <v>393</v>
      </c>
      <c r="BS29" s="55">
        <v>398</v>
      </c>
      <c r="BT29" s="55">
        <v>413</v>
      </c>
      <c r="BU29" s="55">
        <v>403</v>
      </c>
      <c r="BV29" s="55">
        <v>428</v>
      </c>
      <c r="BW29" s="55">
        <v>423</v>
      </c>
      <c r="BX29" s="55">
        <v>433</v>
      </c>
      <c r="BY29" s="55">
        <v>428</v>
      </c>
      <c r="BZ29" s="55">
        <v>452</v>
      </c>
      <c r="CA29" s="55">
        <v>465</v>
      </c>
      <c r="CB29" s="16">
        <f>AVERAGE(BN29:CA29)</f>
        <v>422.14285714285717</v>
      </c>
      <c r="CC29" s="16">
        <f>STDEV(BN29:CA29)</f>
        <v>20.590726601507338</v>
      </c>
      <c r="CD29" s="16">
        <f>CC29*100/CB29</f>
        <v>4.8776678920660359</v>
      </c>
      <c r="CE29" s="16">
        <f>CB29/U29</f>
        <v>0.98115713455632114</v>
      </c>
      <c r="CG29" t="s">
        <v>130</v>
      </c>
      <c r="CH29" s="52">
        <v>436.64239631336403</v>
      </c>
      <c r="CI29" s="27">
        <v>413</v>
      </c>
      <c r="CJ29" s="27">
        <v>404</v>
      </c>
      <c r="CK29" s="27">
        <v>430</v>
      </c>
      <c r="CL29" s="27">
        <v>412</v>
      </c>
      <c r="CM29" s="27">
        <v>409</v>
      </c>
      <c r="CN29" s="27">
        <v>433</v>
      </c>
      <c r="CO29" s="27">
        <v>416</v>
      </c>
      <c r="CP29" s="27">
        <v>416</v>
      </c>
      <c r="CQ29" s="27">
        <v>407</v>
      </c>
      <c r="CR29" s="27">
        <v>434</v>
      </c>
      <c r="CS29" s="16">
        <f>AVERAGE(CI29:CR29)</f>
        <v>417.4</v>
      </c>
      <c r="CT29" s="16">
        <f>STDEV(CI29:CR29)</f>
        <v>10.996969279457559</v>
      </c>
      <c r="CU29" s="16">
        <f>CT29/CS29*100</f>
        <v>2.6346356682936176</v>
      </c>
      <c r="CV29" s="16">
        <f t="shared" ref="CV29" si="26">CS29/CH29</f>
        <v>0.95593099415945304</v>
      </c>
      <c r="CW29" s="16"/>
      <c r="CX29" s="16" t="s">
        <v>130</v>
      </c>
      <c r="CY29" s="27">
        <v>430</v>
      </c>
      <c r="CZ29" s="27">
        <v>425</v>
      </c>
      <c r="DA29" s="27">
        <v>422</v>
      </c>
      <c r="DB29" s="27">
        <v>417</v>
      </c>
      <c r="DC29" s="27">
        <v>406</v>
      </c>
      <c r="DD29" s="27">
        <v>414</v>
      </c>
      <c r="DE29" s="27">
        <v>448</v>
      </c>
      <c r="DF29" s="27">
        <v>428</v>
      </c>
      <c r="DG29" s="27">
        <v>427</v>
      </c>
      <c r="DH29" s="27">
        <v>431</v>
      </c>
      <c r="DI29" s="16">
        <f>AVERAGE(CY29:DH29)</f>
        <v>424.8</v>
      </c>
      <c r="DJ29" s="16">
        <f>STDEV(CY29:DI29)</f>
        <v>10.759182125050213</v>
      </c>
      <c r="DK29" s="16">
        <f>DJ29*100/DI29</f>
        <v>2.5327641537312178</v>
      </c>
      <c r="DL29" s="16">
        <f>DI29/CH29</f>
        <v>0.97287850100367923</v>
      </c>
      <c r="DN29" t="s">
        <v>130</v>
      </c>
      <c r="DO29" s="27">
        <v>430</v>
      </c>
      <c r="DP29" s="27">
        <v>402</v>
      </c>
      <c r="DQ29" s="27">
        <v>405</v>
      </c>
      <c r="DR29" s="27">
        <v>398</v>
      </c>
      <c r="DS29" s="16">
        <f>AVERAGE(DO29:DR29)</f>
        <v>408.75</v>
      </c>
      <c r="DT29" s="16">
        <f>STDEV(DO29:DR29)</f>
        <v>14.453949863849212</v>
      </c>
      <c r="DU29" s="16">
        <f>DT29*100/DS29</f>
        <v>3.5361345232658623</v>
      </c>
      <c r="DV29" s="16">
        <f>DS29/CH29</f>
        <v>0.93612073278072938</v>
      </c>
      <c r="DX29" t="s">
        <v>130</v>
      </c>
      <c r="DY29" s="52"/>
      <c r="DZ29">
        <v>26</v>
      </c>
      <c r="EA29">
        <v>51</v>
      </c>
      <c r="EB29">
        <v>33</v>
      </c>
      <c r="EC29">
        <v>20</v>
      </c>
      <c r="ED29">
        <v>36</v>
      </c>
      <c r="EE29">
        <v>34</v>
      </c>
      <c r="EF29">
        <v>25</v>
      </c>
      <c r="EG29">
        <v>40</v>
      </c>
      <c r="EH29">
        <v>32</v>
      </c>
      <c r="EI29">
        <v>20</v>
      </c>
      <c r="EJ29">
        <v>14</v>
      </c>
      <c r="EK29">
        <v>36</v>
      </c>
      <c r="EL29">
        <v>24</v>
      </c>
      <c r="EM29">
        <v>20</v>
      </c>
      <c r="EN29" s="16">
        <f>AVERAGE(DZ28:EM28)</f>
        <v>446.85714285714283</v>
      </c>
      <c r="EO29" s="16">
        <f>STDEV(DZ28:EM28)</f>
        <v>15.175167685588001</v>
      </c>
      <c r="EP29" s="16">
        <f t="shared" ref="EP29" si="27">EO29*100/EN29</f>
        <v>3.3959774232453968</v>
      </c>
      <c r="EQ29" s="16">
        <f>EN29/DY28</f>
        <v>1.038598821283307</v>
      </c>
    </row>
    <row r="30" spans="1:147" x14ac:dyDescent="0.25">
      <c r="A30" t="s">
        <v>131</v>
      </c>
      <c r="B30" s="52"/>
      <c r="C30" s="27">
        <v>25</v>
      </c>
      <c r="D30" s="27">
        <v>24</v>
      </c>
      <c r="E30" s="27">
        <v>30</v>
      </c>
      <c r="F30" s="27">
        <v>23</v>
      </c>
      <c r="G30" s="27">
        <v>32</v>
      </c>
      <c r="H30" s="27">
        <v>42</v>
      </c>
      <c r="I30" s="27">
        <v>28</v>
      </c>
      <c r="J30" s="27">
        <v>33</v>
      </c>
      <c r="K30" s="27">
        <v>28</v>
      </c>
      <c r="L30" s="27">
        <v>31</v>
      </c>
      <c r="M30" s="27">
        <v>31</v>
      </c>
      <c r="N30" s="27">
        <v>30</v>
      </c>
      <c r="T30" t="s">
        <v>131</v>
      </c>
      <c r="U30" s="52"/>
      <c r="V30" s="55">
        <v>27</v>
      </c>
      <c r="W30" s="55">
        <v>23</v>
      </c>
      <c r="X30" s="27">
        <v>25</v>
      </c>
      <c r="Y30" s="27">
        <v>20</v>
      </c>
      <c r="AE30" t="s">
        <v>131</v>
      </c>
      <c r="AF30" s="55">
        <v>16</v>
      </c>
      <c r="AG30" s="55">
        <v>25</v>
      </c>
      <c r="AH30" s="55">
        <v>18</v>
      </c>
      <c r="AI30" s="55">
        <v>13</v>
      </c>
      <c r="AJ30" s="55">
        <v>16</v>
      </c>
      <c r="AK30" s="55">
        <v>14</v>
      </c>
      <c r="AQ30" t="s">
        <v>131</v>
      </c>
      <c r="AR30" s="55">
        <v>22</v>
      </c>
      <c r="AS30" s="55">
        <v>26</v>
      </c>
      <c r="AT30" s="55">
        <v>32</v>
      </c>
      <c r="AU30" s="55">
        <v>30</v>
      </c>
      <c r="AV30" s="55">
        <v>34</v>
      </c>
      <c r="AW30" s="55">
        <v>38</v>
      </c>
      <c r="AX30" s="55">
        <v>35</v>
      </c>
      <c r="AY30" s="55">
        <v>29</v>
      </c>
      <c r="AZ30" s="55">
        <v>37</v>
      </c>
      <c r="BA30" s="55">
        <v>36</v>
      </c>
      <c r="BB30" s="55">
        <v>37</v>
      </c>
      <c r="BC30" s="55">
        <v>31</v>
      </c>
      <c r="BD30" s="55">
        <v>34</v>
      </c>
      <c r="BE30" s="55">
        <v>31</v>
      </c>
      <c r="BF30" s="55">
        <v>24</v>
      </c>
      <c r="BG30" s="55">
        <v>36</v>
      </c>
      <c r="BM30" t="s">
        <v>131</v>
      </c>
      <c r="BN30" s="55">
        <v>26</v>
      </c>
      <c r="BO30" s="55">
        <v>31</v>
      </c>
      <c r="BP30" s="55">
        <v>25</v>
      </c>
      <c r="BQ30" s="55">
        <v>25</v>
      </c>
      <c r="BR30" s="55">
        <v>29</v>
      </c>
      <c r="BS30" s="55">
        <v>24</v>
      </c>
      <c r="BT30" s="55">
        <v>26</v>
      </c>
      <c r="BU30" s="55">
        <v>23</v>
      </c>
      <c r="BV30" s="55">
        <v>25</v>
      </c>
      <c r="BW30" s="55">
        <v>28</v>
      </c>
      <c r="BX30" s="55">
        <v>25</v>
      </c>
      <c r="BY30" s="55">
        <v>32</v>
      </c>
      <c r="BZ30" s="55">
        <v>32</v>
      </c>
      <c r="CA30" s="55">
        <v>32</v>
      </c>
      <c r="CG30" t="s">
        <v>131</v>
      </c>
      <c r="CH30" s="52"/>
      <c r="CI30" s="27">
        <v>31</v>
      </c>
      <c r="CJ30" s="27">
        <v>17</v>
      </c>
      <c r="CK30" s="27">
        <v>25</v>
      </c>
      <c r="CL30" s="27">
        <v>20</v>
      </c>
      <c r="CM30" s="27">
        <v>16</v>
      </c>
      <c r="CN30" s="27">
        <v>20</v>
      </c>
      <c r="CO30" s="27">
        <v>27</v>
      </c>
      <c r="CP30" s="27">
        <v>19</v>
      </c>
      <c r="CQ30" s="27">
        <v>15</v>
      </c>
      <c r="CR30" s="27">
        <v>14</v>
      </c>
      <c r="CS30" s="16"/>
      <c r="CT30" s="16"/>
      <c r="CU30" s="53"/>
      <c r="CW30" s="16"/>
      <c r="CX30" s="16" t="s">
        <v>131</v>
      </c>
      <c r="CY30" s="27">
        <v>16</v>
      </c>
      <c r="CZ30" s="27">
        <v>12</v>
      </c>
      <c r="DA30" s="27">
        <v>16</v>
      </c>
      <c r="DB30" s="27">
        <v>19</v>
      </c>
      <c r="DC30" s="27">
        <v>20</v>
      </c>
      <c r="DD30" s="27">
        <v>12</v>
      </c>
      <c r="DE30" s="27">
        <v>19</v>
      </c>
      <c r="DF30" s="27">
        <v>17</v>
      </c>
      <c r="DG30" s="27">
        <v>26</v>
      </c>
      <c r="DH30" s="27">
        <v>22</v>
      </c>
      <c r="DI30" s="16"/>
      <c r="DJ30" s="16"/>
      <c r="DK30" s="16"/>
      <c r="DL30" s="16"/>
      <c r="DN30" t="s">
        <v>131</v>
      </c>
      <c r="DO30" s="27">
        <v>33</v>
      </c>
      <c r="DP30" s="27">
        <v>29</v>
      </c>
      <c r="DQ30" s="27">
        <v>23</v>
      </c>
      <c r="DR30" s="27">
        <v>26</v>
      </c>
      <c r="DX30" t="s">
        <v>131</v>
      </c>
      <c r="DY30" s="52">
        <v>16.275416666666672</v>
      </c>
      <c r="DZ30">
        <v>18.2</v>
      </c>
      <c r="EA30">
        <v>18</v>
      </c>
      <c r="EB30">
        <v>17.100000000000001</v>
      </c>
      <c r="EC30">
        <v>14.7</v>
      </c>
      <c r="ED30">
        <v>17.899999999999999</v>
      </c>
      <c r="EE30">
        <v>18.8</v>
      </c>
      <c r="EF30">
        <v>17</v>
      </c>
      <c r="EG30">
        <v>18.2</v>
      </c>
      <c r="EH30">
        <v>15.1</v>
      </c>
      <c r="EI30">
        <v>17.2</v>
      </c>
      <c r="EJ30">
        <v>17.5</v>
      </c>
      <c r="EK30">
        <v>19</v>
      </c>
      <c r="EL30">
        <v>15.7</v>
      </c>
      <c r="EM30">
        <v>15.9</v>
      </c>
    </row>
    <row r="31" spans="1:147" x14ac:dyDescent="0.25">
      <c r="A31" t="s">
        <v>132</v>
      </c>
      <c r="B31" s="52">
        <v>16.065161290322582</v>
      </c>
      <c r="C31" s="27">
        <v>17.5</v>
      </c>
      <c r="D31" s="27">
        <v>15.3</v>
      </c>
      <c r="E31" s="27">
        <v>16.7</v>
      </c>
      <c r="F31" s="27">
        <v>14.5</v>
      </c>
      <c r="G31" s="27">
        <v>15.5</v>
      </c>
      <c r="H31" s="27">
        <v>13.3</v>
      </c>
      <c r="I31" s="27">
        <v>17.399999999999999</v>
      </c>
      <c r="J31" s="27">
        <v>17.100000000000001</v>
      </c>
      <c r="K31" s="27">
        <v>16</v>
      </c>
      <c r="L31" s="27">
        <v>14.4</v>
      </c>
      <c r="M31" s="27">
        <v>13.6</v>
      </c>
      <c r="N31" s="27">
        <v>14.8</v>
      </c>
      <c r="O31" s="16">
        <f>AVERAGE(C31:N31)</f>
        <v>15.508333333333333</v>
      </c>
      <c r="P31" s="16">
        <f>STDEV(C31:N31)</f>
        <v>1.4475423268004248</v>
      </c>
      <c r="Q31" s="16">
        <f>P31*100/O31</f>
        <v>9.3339644930709831</v>
      </c>
      <c r="R31" s="16">
        <f>O31/B31</f>
        <v>0.96533941073316987</v>
      </c>
      <c r="T31" t="s">
        <v>132</v>
      </c>
      <c r="U31" s="52">
        <v>16.275416666666672</v>
      </c>
      <c r="V31" s="55">
        <v>17.7</v>
      </c>
      <c r="W31" s="55">
        <v>16.5</v>
      </c>
      <c r="X31" s="27">
        <v>15.8</v>
      </c>
      <c r="Y31" s="27">
        <v>14.8</v>
      </c>
      <c r="Z31" s="16">
        <f>AVERAGE(V31:Y31)</f>
        <v>16.2</v>
      </c>
      <c r="AA31" s="16">
        <f>STDEV(V31:Y31)</f>
        <v>1.2192894105447916</v>
      </c>
      <c r="AB31" s="16">
        <f>AA31*100/Z31</f>
        <v>7.5264778428690837</v>
      </c>
      <c r="AC31" s="16">
        <f t="shared" si="15"/>
        <v>0.9953662220629268</v>
      </c>
      <c r="AD31" s="16"/>
      <c r="AE31" t="s">
        <v>132</v>
      </c>
      <c r="AF31" s="55">
        <v>16.899999999999999</v>
      </c>
      <c r="AG31" s="55">
        <v>16.100000000000001</v>
      </c>
      <c r="AH31" s="55">
        <v>15.3</v>
      </c>
      <c r="AI31" s="55">
        <v>16.3</v>
      </c>
      <c r="AJ31" s="55" t="s">
        <v>474</v>
      </c>
      <c r="AK31" s="55">
        <v>18.2</v>
      </c>
      <c r="AL31" s="16">
        <f>AVERAGE(AF31:AK31)</f>
        <v>16.559999999999999</v>
      </c>
      <c r="AM31" s="16">
        <f>STDEV(AF31:AK31)</f>
        <v>1.0807404868885029</v>
      </c>
      <c r="AN31" s="16">
        <f>AM31*100/AL31</f>
        <v>6.5262106696165638</v>
      </c>
      <c r="AO31" s="16">
        <f>AL31/U31</f>
        <v>1.0174854714421029</v>
      </c>
      <c r="AQ31" t="s">
        <v>132</v>
      </c>
      <c r="AR31" s="55">
        <v>15.6</v>
      </c>
      <c r="AS31" s="55">
        <v>16.100000000000001</v>
      </c>
      <c r="AT31" s="55">
        <v>14.6</v>
      </c>
      <c r="AU31" s="55">
        <v>16.2</v>
      </c>
      <c r="AV31" s="55">
        <v>15.8</v>
      </c>
      <c r="AW31" s="55">
        <v>15.2</v>
      </c>
      <c r="AX31" s="55">
        <v>15.3</v>
      </c>
      <c r="AY31" s="55">
        <v>16.3</v>
      </c>
      <c r="AZ31" s="55">
        <v>14.4</v>
      </c>
      <c r="BA31" s="55">
        <v>16.8</v>
      </c>
      <c r="BB31" s="55">
        <v>15.9</v>
      </c>
      <c r="BC31" s="55">
        <v>16.8</v>
      </c>
      <c r="BD31" s="55">
        <v>15.6</v>
      </c>
      <c r="BE31" s="55">
        <v>15.2</v>
      </c>
      <c r="BF31" s="55">
        <v>16.600000000000001</v>
      </c>
      <c r="BG31" s="55">
        <v>15.4</v>
      </c>
      <c r="BH31" s="16">
        <f>AVERAGE(AR31:BG31)</f>
        <v>15.737500000000001</v>
      </c>
      <c r="BI31" s="16">
        <f>STDEV(AR31:BG31)</f>
        <v>0.71635652203820077</v>
      </c>
      <c r="BJ31" s="16">
        <f>BI31*100/BH31</f>
        <v>4.5519080034198618</v>
      </c>
      <c r="BK31" s="16">
        <f>BH31/U31</f>
        <v>0.96694913084662426</v>
      </c>
      <c r="BM31" t="s">
        <v>132</v>
      </c>
      <c r="BN31" s="55">
        <v>15.3</v>
      </c>
      <c r="BO31" s="55">
        <v>16.3</v>
      </c>
      <c r="BP31" s="55">
        <v>16.7</v>
      </c>
      <c r="BQ31" s="55">
        <v>17.100000000000001</v>
      </c>
      <c r="BR31" s="55">
        <v>15.5</v>
      </c>
      <c r="BS31" s="55">
        <v>15.3</v>
      </c>
      <c r="BT31" s="55">
        <v>16.600000000000001</v>
      </c>
      <c r="BU31" s="55">
        <v>15.9</v>
      </c>
      <c r="BV31" s="55">
        <v>16.100000000000001</v>
      </c>
      <c r="BW31" s="55">
        <v>16.7</v>
      </c>
      <c r="BX31" s="55">
        <v>16.600000000000001</v>
      </c>
      <c r="BY31" s="55">
        <v>16.3</v>
      </c>
      <c r="BZ31" s="55">
        <v>17.3</v>
      </c>
      <c r="CA31" s="55">
        <v>19.5</v>
      </c>
      <c r="CB31" s="16">
        <f>AVERAGE(BN31:CA31)</f>
        <v>16.514285714285716</v>
      </c>
      <c r="CC31" s="16">
        <f>STDEV(BN31:CA31)</f>
        <v>1.0589233595112921</v>
      </c>
      <c r="CD31" s="16">
        <f>CC31*100/CB31</f>
        <v>6.4121656717811799</v>
      </c>
      <c r="CE31" s="16">
        <f>CB31/U31</f>
        <v>1.0146766778701444</v>
      </c>
      <c r="CG31" t="s">
        <v>132</v>
      </c>
      <c r="CH31" s="52">
        <v>16.065161290322582</v>
      </c>
      <c r="CI31" s="27">
        <v>19.399999999999999</v>
      </c>
      <c r="CJ31" s="27">
        <v>14.8</v>
      </c>
      <c r="CK31" s="27">
        <v>15.7</v>
      </c>
      <c r="CL31" s="27">
        <v>17.2</v>
      </c>
      <c r="CM31" s="27">
        <v>16.100000000000001</v>
      </c>
      <c r="CN31" s="27">
        <v>15.8</v>
      </c>
      <c r="CO31" s="27">
        <v>16.7</v>
      </c>
      <c r="CP31" s="27">
        <v>15.1</v>
      </c>
      <c r="CQ31" s="27">
        <v>16.899999999999999</v>
      </c>
      <c r="CR31" s="27">
        <v>15.9</v>
      </c>
      <c r="CS31" s="16">
        <f>AVERAGE(CI31:CR31)</f>
        <v>16.360000000000003</v>
      </c>
      <c r="CT31" s="16">
        <f>STDEV(CI31:CR31)</f>
        <v>1.3082643293904921</v>
      </c>
      <c r="CU31" s="16">
        <f>CT31/CS31*100</f>
        <v>7.9967257297707333</v>
      </c>
      <c r="CV31" s="16">
        <f t="shared" ref="CV31" si="28">CS31/CH31</f>
        <v>1.0183526765993334</v>
      </c>
      <c r="CW31" s="16"/>
      <c r="CX31" s="16" t="s">
        <v>132</v>
      </c>
      <c r="CY31" s="27">
        <v>17.100000000000001</v>
      </c>
      <c r="CZ31" s="27">
        <v>16.5</v>
      </c>
      <c r="DA31" s="27">
        <v>14.4</v>
      </c>
      <c r="DB31" s="27">
        <v>13.9</v>
      </c>
      <c r="DC31" s="27">
        <v>17</v>
      </c>
      <c r="DD31" s="27">
        <v>15.8</v>
      </c>
      <c r="DE31" s="27">
        <v>18.2</v>
      </c>
      <c r="DF31" s="27">
        <v>16.600000000000001</v>
      </c>
      <c r="DG31" s="27">
        <v>17.7</v>
      </c>
      <c r="DH31" s="27">
        <v>16.399999999999999</v>
      </c>
      <c r="DI31" s="16">
        <f>AVERAGE(CY31:DH31)</f>
        <v>16.36</v>
      </c>
      <c r="DJ31" s="16">
        <f>STDEV(CY31:DI31)</f>
        <v>1.2815615474880633</v>
      </c>
      <c r="DK31" s="16">
        <f>DJ31*100/DI31</f>
        <v>7.83350579149183</v>
      </c>
      <c r="DL31" s="16">
        <f>DI31/CH31</f>
        <v>1.0183526765993332</v>
      </c>
      <c r="DN31" t="s">
        <v>132</v>
      </c>
      <c r="DO31" s="27">
        <v>16.8</v>
      </c>
      <c r="DP31" s="27">
        <v>14.8</v>
      </c>
      <c r="DQ31" s="27">
        <v>14.8</v>
      </c>
      <c r="DR31" s="27">
        <v>14</v>
      </c>
      <c r="DS31" s="16">
        <f>AVERAGE(DO31:DR31)</f>
        <v>15.100000000000001</v>
      </c>
      <c r="DT31" s="16">
        <f>STDEV(DO31:DR31)</f>
        <v>1.194431524477928</v>
      </c>
      <c r="DU31" s="16">
        <f>DT31*100/DS31</f>
        <v>7.9101425462114427</v>
      </c>
      <c r="DV31" s="16">
        <f>DS31/CH31</f>
        <v>0.93992209148226979</v>
      </c>
      <c r="DX31" t="s">
        <v>132</v>
      </c>
      <c r="DY31" s="27"/>
      <c r="DZ31">
        <v>1.6</v>
      </c>
      <c r="EA31">
        <v>2.2999999999999998</v>
      </c>
      <c r="EB31">
        <v>1.9</v>
      </c>
      <c r="EC31">
        <v>1.5</v>
      </c>
      <c r="ED31">
        <v>1.8</v>
      </c>
      <c r="EE31">
        <v>1.9</v>
      </c>
      <c r="EF31">
        <v>1.5</v>
      </c>
      <c r="EG31">
        <v>2.2000000000000002</v>
      </c>
      <c r="EH31">
        <v>1.4</v>
      </c>
      <c r="EI31">
        <v>1.2</v>
      </c>
      <c r="EJ31">
        <v>1.4</v>
      </c>
      <c r="EK31">
        <v>2</v>
      </c>
      <c r="EL31">
        <v>1.3</v>
      </c>
      <c r="EM31">
        <v>1.3</v>
      </c>
      <c r="EN31" s="16">
        <f>AVERAGE(DZ30:EM30)</f>
        <v>17.164285714285715</v>
      </c>
      <c r="EO31" s="16">
        <f>STDEV(DZ30:EM30)</f>
        <v>1.3488497338086272</v>
      </c>
      <c r="EP31" s="16">
        <f t="shared" ref="EP31" si="29">EO31*100/EN31</f>
        <v>7.8584670300960378</v>
      </c>
      <c r="EQ31" s="16">
        <f>EN31/DY30</f>
        <v>1.0546142114714345</v>
      </c>
    </row>
    <row r="32" spans="1:147" x14ac:dyDescent="0.25">
      <c r="A32" t="s">
        <v>133</v>
      </c>
      <c r="B32" s="27"/>
      <c r="C32" s="27">
        <v>1.5</v>
      </c>
      <c r="D32" s="27">
        <v>1.5</v>
      </c>
      <c r="E32" s="27">
        <v>2.1</v>
      </c>
      <c r="F32" s="27">
        <v>1.7</v>
      </c>
      <c r="G32" s="27">
        <v>2</v>
      </c>
      <c r="H32" s="27">
        <v>1.3</v>
      </c>
      <c r="I32" s="27">
        <v>1.9</v>
      </c>
      <c r="J32" s="27">
        <v>1.9</v>
      </c>
      <c r="K32" s="27">
        <v>2.1</v>
      </c>
      <c r="L32" s="27">
        <v>2</v>
      </c>
      <c r="M32" s="27">
        <v>1.5</v>
      </c>
      <c r="N32" s="27">
        <v>1.7</v>
      </c>
      <c r="T32" t="s">
        <v>133</v>
      </c>
      <c r="U32" s="27"/>
      <c r="V32" s="55">
        <v>1.6</v>
      </c>
      <c r="W32" s="55">
        <v>1.6</v>
      </c>
      <c r="X32" s="27">
        <v>1.9</v>
      </c>
      <c r="Y32" s="27">
        <v>2</v>
      </c>
      <c r="AE32" t="s">
        <v>133</v>
      </c>
      <c r="AF32" s="55">
        <v>1.7</v>
      </c>
      <c r="AG32" s="55">
        <v>1.3</v>
      </c>
      <c r="AH32" s="55">
        <v>1.7</v>
      </c>
      <c r="AI32" s="55">
        <v>1.7</v>
      </c>
      <c r="AJ32" s="55" t="s">
        <v>474</v>
      </c>
      <c r="AK32" s="55">
        <v>1.9</v>
      </c>
      <c r="AQ32" t="s">
        <v>133</v>
      </c>
      <c r="AR32" s="55">
        <v>1.9</v>
      </c>
      <c r="AS32" s="55">
        <v>1.8</v>
      </c>
      <c r="AT32" s="55">
        <v>1.6</v>
      </c>
      <c r="AU32" s="55">
        <v>1.7</v>
      </c>
      <c r="AV32" s="55">
        <v>2</v>
      </c>
      <c r="AW32" s="55">
        <v>1.6</v>
      </c>
      <c r="AX32" s="55">
        <v>1.5</v>
      </c>
      <c r="AY32" s="55">
        <v>2.6</v>
      </c>
      <c r="AZ32" s="55">
        <v>1.6</v>
      </c>
      <c r="BA32" s="55">
        <v>1.9</v>
      </c>
      <c r="BB32" s="55">
        <v>1.7</v>
      </c>
      <c r="BC32" s="55">
        <v>1.9</v>
      </c>
      <c r="BD32" s="55">
        <v>2.2000000000000002</v>
      </c>
      <c r="BE32" s="55">
        <v>1.5</v>
      </c>
      <c r="BF32" s="55">
        <v>1.5</v>
      </c>
      <c r="BG32" s="55">
        <v>2</v>
      </c>
      <c r="BM32" t="s">
        <v>133</v>
      </c>
      <c r="BN32" s="55">
        <v>1.8</v>
      </c>
      <c r="BO32" s="55">
        <v>1.9</v>
      </c>
      <c r="BP32" s="55">
        <v>2.1</v>
      </c>
      <c r="BQ32" s="55">
        <v>1.6</v>
      </c>
      <c r="BR32" s="55">
        <v>1.7</v>
      </c>
      <c r="BS32" s="55">
        <v>1.2</v>
      </c>
      <c r="BT32" s="55">
        <v>1.5</v>
      </c>
      <c r="BU32" s="55">
        <v>1.1000000000000001</v>
      </c>
      <c r="BV32" s="55">
        <v>1.6</v>
      </c>
      <c r="BW32" s="55">
        <v>2</v>
      </c>
      <c r="BX32" s="55">
        <v>1.7</v>
      </c>
      <c r="BY32" s="55">
        <v>1.9</v>
      </c>
      <c r="BZ32" s="55">
        <v>2</v>
      </c>
      <c r="CA32" s="55">
        <v>2.2000000000000002</v>
      </c>
      <c r="CG32" t="s">
        <v>133</v>
      </c>
      <c r="CH32" s="27"/>
      <c r="CI32" s="27">
        <v>3.2</v>
      </c>
      <c r="CJ32" s="27">
        <v>1.9</v>
      </c>
      <c r="CK32" s="27">
        <v>2.2999999999999998</v>
      </c>
      <c r="CL32" s="27">
        <v>1.8</v>
      </c>
      <c r="CM32" s="27">
        <v>2.1</v>
      </c>
      <c r="CN32" s="27">
        <v>2</v>
      </c>
      <c r="CO32" s="27">
        <v>2.2999999999999998</v>
      </c>
      <c r="CP32" s="27">
        <v>1.8</v>
      </c>
      <c r="CQ32" s="27">
        <v>2.4</v>
      </c>
      <c r="CR32" s="27">
        <v>1.9</v>
      </c>
      <c r="CS32" s="16"/>
      <c r="CT32" s="16"/>
      <c r="CU32" s="53"/>
      <c r="CW32" s="16"/>
      <c r="CX32" s="16" t="s">
        <v>133</v>
      </c>
      <c r="CY32" s="27">
        <v>1.9</v>
      </c>
      <c r="CZ32" s="27">
        <v>1.8</v>
      </c>
      <c r="DA32" s="27">
        <v>1.4</v>
      </c>
      <c r="DB32" s="27">
        <v>1.7</v>
      </c>
      <c r="DC32" s="27">
        <v>1.8</v>
      </c>
      <c r="DD32" s="27">
        <v>1.7</v>
      </c>
      <c r="DE32" s="27">
        <v>1.8</v>
      </c>
      <c r="DF32" s="27">
        <v>1.8</v>
      </c>
      <c r="DG32" s="27">
        <v>1.7</v>
      </c>
      <c r="DH32" s="27">
        <v>2</v>
      </c>
      <c r="DI32" s="16"/>
      <c r="DJ32" s="16"/>
      <c r="DK32" s="16"/>
      <c r="DL32" s="16"/>
      <c r="DN32" t="s">
        <v>133</v>
      </c>
      <c r="DO32" s="27">
        <v>3.2</v>
      </c>
      <c r="DP32" s="27">
        <v>2.7</v>
      </c>
      <c r="DQ32" s="27">
        <v>2.9</v>
      </c>
      <c r="DR32" s="27">
        <v>2.7</v>
      </c>
      <c r="DX32" t="s">
        <v>133</v>
      </c>
      <c r="DY32" s="57">
        <v>1630</v>
      </c>
      <c r="DZ32">
        <v>1680</v>
      </c>
      <c r="EA32">
        <v>1467</v>
      </c>
      <c r="EB32">
        <v>1498</v>
      </c>
      <c r="EC32">
        <v>1476</v>
      </c>
      <c r="ED32">
        <v>1810</v>
      </c>
      <c r="EE32">
        <v>1850</v>
      </c>
      <c r="EF32">
        <v>1439</v>
      </c>
      <c r="EG32">
        <v>1880</v>
      </c>
      <c r="EH32">
        <v>1515</v>
      </c>
      <c r="EI32">
        <v>1609</v>
      </c>
      <c r="EJ32">
        <v>1763</v>
      </c>
      <c r="EK32">
        <v>1790</v>
      </c>
      <c r="EL32">
        <v>1605</v>
      </c>
      <c r="EM32">
        <v>1676</v>
      </c>
    </row>
    <row r="33" spans="1:147" x14ac:dyDescent="0.25">
      <c r="A33" t="s">
        <v>134</v>
      </c>
      <c r="B33" s="57">
        <v>1630</v>
      </c>
      <c r="C33" s="27"/>
      <c r="D33" s="27"/>
      <c r="E33" s="27"/>
      <c r="F33" s="27"/>
      <c r="G33" s="27"/>
      <c r="H33" s="27"/>
      <c r="I33" s="27"/>
      <c r="J33" s="27"/>
      <c r="K33" s="27"/>
      <c r="L33" s="27"/>
      <c r="M33" s="27"/>
      <c r="N33" s="27"/>
      <c r="T33" t="s">
        <v>134</v>
      </c>
      <c r="U33" s="57">
        <v>1630</v>
      </c>
      <c r="V33" s="55">
        <v>1553</v>
      </c>
      <c r="W33" s="55">
        <v>1545</v>
      </c>
      <c r="X33" s="27">
        <v>1497</v>
      </c>
      <c r="Y33" s="27">
        <v>1455</v>
      </c>
      <c r="Z33" s="16">
        <f>AVERAGE(V33:Y33)</f>
        <v>1512.5</v>
      </c>
      <c r="AA33" s="16">
        <f>STDEV(V33:Y33)</f>
        <v>45.617978911828175</v>
      </c>
      <c r="AB33" s="16">
        <f>AA33*100/Z33</f>
        <v>3.0160647214431853</v>
      </c>
      <c r="AC33" s="16">
        <f t="shared" si="15"/>
        <v>0.92791411042944782</v>
      </c>
      <c r="AD33" s="16"/>
      <c r="AE33" t="s">
        <v>134</v>
      </c>
      <c r="AF33" s="55">
        <v>1563</v>
      </c>
      <c r="AG33" s="55">
        <v>1552</v>
      </c>
      <c r="AH33" s="55">
        <v>1515</v>
      </c>
      <c r="AI33" s="55">
        <v>1536</v>
      </c>
      <c r="AJ33" s="55">
        <v>1534</v>
      </c>
      <c r="AK33" s="55">
        <v>1551</v>
      </c>
      <c r="AL33" s="16">
        <f>AVERAGE(AF33:AK33)</f>
        <v>1541.8333333333333</v>
      </c>
      <c r="AM33" s="16">
        <f>STDEV(AF33:AK33)</f>
        <v>17.034279164868313</v>
      </c>
      <c r="AN33" s="16">
        <f>AM33*100/AL33</f>
        <v>1.1048067775290227</v>
      </c>
      <c r="AO33" s="16">
        <f>AL33/U33</f>
        <v>0.94591002044989769</v>
      </c>
      <c r="AQ33" t="s">
        <v>134</v>
      </c>
      <c r="AR33" s="55">
        <v>1534</v>
      </c>
      <c r="AS33" s="55">
        <v>1551</v>
      </c>
      <c r="AT33" s="55">
        <v>1540</v>
      </c>
      <c r="AU33" s="55">
        <v>1578</v>
      </c>
      <c r="AV33" s="55">
        <v>1550</v>
      </c>
      <c r="AW33" s="55">
        <v>1530</v>
      </c>
      <c r="AX33" s="55">
        <v>1530</v>
      </c>
      <c r="AY33" s="55">
        <v>1556</v>
      </c>
      <c r="AZ33" s="55">
        <v>1550</v>
      </c>
      <c r="BA33" s="55">
        <v>1580</v>
      </c>
      <c r="BB33" s="55">
        <v>1550</v>
      </c>
      <c r="BC33" s="55">
        <v>1530</v>
      </c>
      <c r="BD33" s="55">
        <v>1540</v>
      </c>
      <c r="BE33" s="55">
        <v>1560</v>
      </c>
      <c r="BF33" s="55">
        <v>1542</v>
      </c>
      <c r="BG33" s="55">
        <v>1610</v>
      </c>
      <c r="BH33" s="16">
        <f>AVERAGE(AR33:BG33)</f>
        <v>1551.9375</v>
      </c>
      <c r="BI33" s="16">
        <f>STDEV(AR33:BG33)</f>
        <v>21.726999332627596</v>
      </c>
      <c r="BJ33" s="16">
        <f>BI33*100/BH33</f>
        <v>1.3999919025494001</v>
      </c>
      <c r="BK33" s="16">
        <f>BH33/U33</f>
        <v>0.95210889570552149</v>
      </c>
      <c r="BM33" t="s">
        <v>134</v>
      </c>
      <c r="BN33" s="55">
        <v>1545</v>
      </c>
      <c r="BO33" s="55">
        <v>1550</v>
      </c>
      <c r="BP33" s="55">
        <v>1565</v>
      </c>
      <c r="BQ33" s="55">
        <v>1548</v>
      </c>
      <c r="BR33" s="55">
        <v>1550</v>
      </c>
      <c r="BS33" s="55">
        <v>1543</v>
      </c>
      <c r="BT33" s="55">
        <v>1585</v>
      </c>
      <c r="BU33" s="55">
        <v>1543</v>
      </c>
      <c r="BV33" s="55">
        <v>1550</v>
      </c>
      <c r="BW33" s="55">
        <v>1557</v>
      </c>
      <c r="BX33" s="55">
        <v>1546</v>
      </c>
      <c r="BY33" s="55">
        <v>1550</v>
      </c>
      <c r="BZ33" s="55">
        <v>1550</v>
      </c>
      <c r="CA33" s="55">
        <v>1550</v>
      </c>
      <c r="CB33" s="16">
        <f>AVERAGE(BN33:CA33)</f>
        <v>1552.2857142857142</v>
      </c>
      <c r="CC33" s="16">
        <f>STDEV(BN33:CA33)</f>
        <v>10.985504935200689</v>
      </c>
      <c r="CD33" s="16">
        <f>CC33*100/CB33</f>
        <v>0.70769864298182239</v>
      </c>
      <c r="CE33" s="16">
        <f>CB33/U33</f>
        <v>0.95232252410166518</v>
      </c>
      <c r="CG33" t="s">
        <v>134</v>
      </c>
      <c r="CH33" s="57">
        <v>1630</v>
      </c>
      <c r="CI33" s="27">
        <v>1520</v>
      </c>
      <c r="CJ33" s="27">
        <v>1522</v>
      </c>
      <c r="CK33" s="27">
        <v>1549</v>
      </c>
      <c r="CL33" s="27">
        <v>1529</v>
      </c>
      <c r="CM33" s="27">
        <v>1495</v>
      </c>
      <c r="CN33" s="27">
        <v>1515</v>
      </c>
      <c r="CO33" s="27">
        <v>1532</v>
      </c>
      <c r="CP33" s="27">
        <v>1555</v>
      </c>
      <c r="CQ33" s="27">
        <v>1590</v>
      </c>
      <c r="CR33" s="27">
        <v>1614</v>
      </c>
      <c r="CS33" s="16">
        <f>AVERAGE(CI33:CR33)</f>
        <v>1542.1</v>
      </c>
      <c r="CT33" s="16">
        <f>STDEV(CI33:CR33)</f>
        <v>36.204511689382947</v>
      </c>
      <c r="CU33" s="16">
        <f>CT33/CS33*100</f>
        <v>2.3477408526932719</v>
      </c>
      <c r="CV33" s="16">
        <f t="shared" ref="CV33" si="30">CS33/CH33</f>
        <v>0.94607361963190173</v>
      </c>
      <c r="CW33" s="16"/>
      <c r="CX33" s="16" t="s">
        <v>134</v>
      </c>
      <c r="CY33" s="27">
        <v>1510</v>
      </c>
      <c r="CZ33" s="27">
        <v>1512</v>
      </c>
      <c r="DA33" s="27">
        <v>1547</v>
      </c>
      <c r="DB33" s="27">
        <v>1571</v>
      </c>
      <c r="DC33" s="27">
        <v>1507</v>
      </c>
      <c r="DD33" s="27">
        <v>1540</v>
      </c>
      <c r="DE33" s="27">
        <v>1667</v>
      </c>
      <c r="DF33" s="27">
        <v>1637</v>
      </c>
      <c r="DG33" s="27">
        <v>1589</v>
      </c>
      <c r="DH33" s="27">
        <v>1667</v>
      </c>
      <c r="DI33" s="16">
        <f>AVERAGE(CY33:DH33)</f>
        <v>1574.7</v>
      </c>
      <c r="DJ33" s="16">
        <f>STDEV(CY33:DI33)</f>
        <v>59.84154075556544</v>
      </c>
      <c r="DK33" s="16">
        <f>DJ33*100/DI33</f>
        <v>3.800186750210544</v>
      </c>
      <c r="DL33" s="16">
        <f>DI33/CH33</f>
        <v>0.96607361963190186</v>
      </c>
      <c r="DN33" t="s">
        <v>134</v>
      </c>
      <c r="DO33" s="27">
        <v>1425</v>
      </c>
      <c r="DP33" s="27">
        <v>1428</v>
      </c>
      <c r="DQ33" s="27">
        <v>1377</v>
      </c>
      <c r="DR33" s="27">
        <v>1460</v>
      </c>
      <c r="DS33" s="16">
        <f>AVERAGE(DO33:DR33)</f>
        <v>1422.5</v>
      </c>
      <c r="DT33" s="16">
        <f>STDEV(DO33:DR33)</f>
        <v>34.219877264537345</v>
      </c>
      <c r="DU33" s="16">
        <f>DT33*100/DS33</f>
        <v>2.4056152734296905</v>
      </c>
      <c r="DV33" s="16">
        <f>DS33/CH33</f>
        <v>0.87269938650306744</v>
      </c>
      <c r="DX33" t="s">
        <v>134</v>
      </c>
      <c r="DY33" s="27"/>
      <c r="DZ33">
        <v>100</v>
      </c>
      <c r="EA33">
        <v>92</v>
      </c>
      <c r="EB33">
        <v>74</v>
      </c>
      <c r="EC33">
        <v>80</v>
      </c>
      <c r="ED33">
        <v>130</v>
      </c>
      <c r="EE33">
        <v>110</v>
      </c>
      <c r="EF33">
        <v>70</v>
      </c>
      <c r="EG33">
        <v>150</v>
      </c>
      <c r="EH33">
        <v>85</v>
      </c>
      <c r="EI33">
        <v>72</v>
      </c>
      <c r="EJ33">
        <v>66</v>
      </c>
      <c r="EK33">
        <v>120</v>
      </c>
      <c r="EL33">
        <v>90</v>
      </c>
      <c r="EM33">
        <v>86</v>
      </c>
      <c r="EN33" s="16">
        <f>AVERAGE(DZ32:EM32)</f>
        <v>1647</v>
      </c>
      <c r="EO33" s="16">
        <f>STDEV(DZ32:EM32)</f>
        <v>153.33221850207877</v>
      </c>
      <c r="EP33" s="16">
        <f t="shared" ref="EP33" si="31">EO33*100/EN33</f>
        <v>9.3097886157910619</v>
      </c>
      <c r="EQ33" s="16">
        <f>EN33/DY32</f>
        <v>1.0104294478527607</v>
      </c>
    </row>
    <row r="34" spans="1:147" x14ac:dyDescent="0.25">
      <c r="A34" t="s">
        <v>135</v>
      </c>
      <c r="B34" s="27"/>
      <c r="C34" s="27"/>
      <c r="D34" s="27"/>
      <c r="E34" s="27"/>
      <c r="F34" s="27"/>
      <c r="G34" s="27"/>
      <c r="H34" s="27"/>
      <c r="I34" s="27"/>
      <c r="J34" s="27"/>
      <c r="K34" s="27"/>
      <c r="L34" s="27"/>
      <c r="M34" s="27"/>
      <c r="N34" s="27"/>
      <c r="T34" t="s">
        <v>135</v>
      </c>
      <c r="U34" s="27"/>
      <c r="V34" s="55">
        <v>89</v>
      </c>
      <c r="W34" s="55">
        <v>78</v>
      </c>
      <c r="X34" s="27">
        <v>75</v>
      </c>
      <c r="Y34" s="27">
        <v>66</v>
      </c>
      <c r="AE34" t="s">
        <v>135</v>
      </c>
      <c r="AF34" s="55">
        <v>60</v>
      </c>
      <c r="AG34" s="55">
        <v>84</v>
      </c>
      <c r="AH34" s="55">
        <v>55</v>
      </c>
      <c r="AI34" s="55">
        <v>51</v>
      </c>
      <c r="AJ34" s="55">
        <v>60</v>
      </c>
      <c r="AK34" s="55">
        <v>53</v>
      </c>
      <c r="AQ34" t="s">
        <v>135</v>
      </c>
      <c r="AR34" s="55">
        <v>67</v>
      </c>
      <c r="AS34" s="55">
        <v>87</v>
      </c>
      <c r="AT34" s="55">
        <v>110</v>
      </c>
      <c r="AU34" s="55">
        <v>73</v>
      </c>
      <c r="AV34" s="55">
        <v>110</v>
      </c>
      <c r="AW34" s="55">
        <v>110</v>
      </c>
      <c r="AX34" s="55">
        <v>100</v>
      </c>
      <c r="AY34" s="55">
        <v>91</v>
      </c>
      <c r="AZ34" s="55">
        <v>100</v>
      </c>
      <c r="BA34" s="55">
        <v>110</v>
      </c>
      <c r="BB34" s="55">
        <v>120</v>
      </c>
      <c r="BC34" s="55">
        <v>100</v>
      </c>
      <c r="BD34" s="55">
        <v>110</v>
      </c>
      <c r="BE34" s="55">
        <v>110</v>
      </c>
      <c r="BF34" s="55">
        <v>86</v>
      </c>
      <c r="BG34" s="55">
        <v>110</v>
      </c>
      <c r="BM34" t="s">
        <v>135</v>
      </c>
      <c r="BN34" s="55">
        <v>75</v>
      </c>
      <c r="BO34" s="55">
        <v>97</v>
      </c>
      <c r="BP34" s="55">
        <v>71</v>
      </c>
      <c r="BQ34" s="55">
        <v>74</v>
      </c>
      <c r="BR34" s="55">
        <v>94</v>
      </c>
      <c r="BS34" s="55">
        <v>66</v>
      </c>
      <c r="BT34" s="55">
        <v>74</v>
      </c>
      <c r="BU34" s="55">
        <v>60</v>
      </c>
      <c r="BV34" s="55">
        <v>74</v>
      </c>
      <c r="BW34" s="55">
        <v>89</v>
      </c>
      <c r="BX34" s="55">
        <v>83</v>
      </c>
      <c r="BY34" s="55">
        <v>98</v>
      </c>
      <c r="BZ34" s="55">
        <v>89</v>
      </c>
      <c r="CA34" s="55">
        <v>93</v>
      </c>
      <c r="CG34" t="s">
        <v>135</v>
      </c>
      <c r="CH34" s="27"/>
      <c r="CI34" s="27">
        <v>110</v>
      </c>
      <c r="CJ34" s="27">
        <v>63</v>
      </c>
      <c r="CK34" s="27">
        <v>70</v>
      </c>
      <c r="CL34" s="27">
        <v>70</v>
      </c>
      <c r="CM34" s="27">
        <v>61</v>
      </c>
      <c r="CN34" s="27">
        <v>61</v>
      </c>
      <c r="CO34" s="27">
        <v>96</v>
      </c>
      <c r="CP34" s="27">
        <v>64</v>
      </c>
      <c r="CQ34" s="27">
        <v>45</v>
      </c>
      <c r="CR34" s="27">
        <v>53</v>
      </c>
      <c r="CS34" s="16"/>
      <c r="CT34" s="16"/>
      <c r="CU34" s="53"/>
      <c r="CW34" s="16"/>
      <c r="CX34" s="16" t="s">
        <v>135</v>
      </c>
      <c r="CY34" s="27">
        <v>52</v>
      </c>
      <c r="CZ34" s="27">
        <v>54</v>
      </c>
      <c r="DA34" s="27">
        <v>61</v>
      </c>
      <c r="DB34" s="27">
        <v>73</v>
      </c>
      <c r="DC34" s="27">
        <v>60</v>
      </c>
      <c r="DD34" s="27">
        <v>40</v>
      </c>
      <c r="DE34" s="27">
        <v>63</v>
      </c>
      <c r="DF34" s="27">
        <v>57</v>
      </c>
      <c r="DG34" s="27">
        <v>81</v>
      </c>
      <c r="DH34" s="27">
        <v>74</v>
      </c>
      <c r="DI34" s="16"/>
      <c r="DJ34" s="16"/>
      <c r="DK34" s="16"/>
      <c r="DL34" s="16"/>
      <c r="DN34" t="s">
        <v>135</v>
      </c>
      <c r="DO34" s="27">
        <v>79</v>
      </c>
      <c r="DP34" s="27">
        <v>87</v>
      </c>
      <c r="DQ34" s="27">
        <v>69</v>
      </c>
      <c r="DR34" s="27">
        <v>100</v>
      </c>
      <c r="DX34" t="s">
        <v>135</v>
      </c>
      <c r="DY34" s="57">
        <v>93600</v>
      </c>
      <c r="DZ34">
        <v>108300</v>
      </c>
      <c r="EA34">
        <v>89300</v>
      </c>
      <c r="EB34">
        <v>93500</v>
      </c>
      <c r="EC34">
        <v>95900</v>
      </c>
      <c r="ED34">
        <v>112400</v>
      </c>
      <c r="EE34">
        <v>116500</v>
      </c>
      <c r="EF34">
        <v>89800</v>
      </c>
      <c r="EG34">
        <v>115400</v>
      </c>
      <c r="EH34">
        <v>96100</v>
      </c>
      <c r="EI34">
        <v>100100</v>
      </c>
      <c r="EJ34">
        <v>109800</v>
      </c>
      <c r="EK34">
        <v>109700</v>
      </c>
      <c r="EL34">
        <v>97600</v>
      </c>
      <c r="EM34">
        <v>107600</v>
      </c>
    </row>
    <row r="35" spans="1:147" x14ac:dyDescent="0.25">
      <c r="A35" t="s">
        <v>136</v>
      </c>
      <c r="B35" s="57">
        <v>93600</v>
      </c>
      <c r="C35" s="27">
        <v>99990</v>
      </c>
      <c r="D35" s="27">
        <v>95400</v>
      </c>
      <c r="E35" s="27">
        <v>103900</v>
      </c>
      <c r="F35" s="27">
        <v>97900</v>
      </c>
      <c r="G35" s="27">
        <v>104300</v>
      </c>
      <c r="H35" s="27">
        <v>91500</v>
      </c>
      <c r="I35" s="27">
        <v>96600</v>
      </c>
      <c r="J35" s="27">
        <v>95000</v>
      </c>
      <c r="K35" s="27">
        <v>108100</v>
      </c>
      <c r="L35" s="27">
        <v>100300</v>
      </c>
      <c r="M35" s="27">
        <v>98700</v>
      </c>
      <c r="N35" s="27">
        <v>98600</v>
      </c>
      <c r="O35" s="16">
        <f>AVERAGE(C35:N35)</f>
        <v>99190.833333333328</v>
      </c>
      <c r="P35" s="16">
        <f>STDEV(C35:N35)</f>
        <v>4568.4002736850962</v>
      </c>
      <c r="Q35" s="16">
        <f>P35*100/O35</f>
        <v>4.6056678023188597</v>
      </c>
      <c r="R35" s="16">
        <f>O35/B35</f>
        <v>1.0597311253561252</v>
      </c>
      <c r="T35" t="s">
        <v>136</v>
      </c>
      <c r="U35" s="57">
        <v>93600</v>
      </c>
      <c r="V35" s="55">
        <v>119900</v>
      </c>
      <c r="W35" s="55">
        <v>120400</v>
      </c>
      <c r="X35" s="27">
        <v>96800</v>
      </c>
      <c r="Y35" s="27">
        <v>95100</v>
      </c>
      <c r="Z35" s="16">
        <f>AVERAGE(V35:Y35)</f>
        <v>108050</v>
      </c>
      <c r="AA35" s="16">
        <f>STDEV(V35:Y35)</f>
        <v>13990.592077059022</v>
      </c>
      <c r="AB35" s="16">
        <f>AA35*100/Z35</f>
        <v>12.948257359610386</v>
      </c>
      <c r="AC35" s="16">
        <f t="shared" si="15"/>
        <v>1.1543803418803418</v>
      </c>
      <c r="AD35" s="16"/>
      <c r="AE35" t="s">
        <v>136</v>
      </c>
      <c r="AF35" s="55">
        <v>121500</v>
      </c>
      <c r="AG35" s="55">
        <v>120400</v>
      </c>
      <c r="AH35" s="55">
        <v>115500</v>
      </c>
      <c r="AI35" s="55">
        <v>120000</v>
      </c>
      <c r="AJ35" s="55">
        <v>118400</v>
      </c>
      <c r="AK35" s="55">
        <v>121800</v>
      </c>
      <c r="AL35" s="16">
        <f>AVERAGE(AF35:AK35)</f>
        <v>119600</v>
      </c>
      <c r="AM35" s="16">
        <f>STDEV(AF35:AK35)</f>
        <v>2345.2078799117148</v>
      </c>
      <c r="AN35" s="16">
        <f>AM35*100/AL35</f>
        <v>1.9608761537723367</v>
      </c>
      <c r="AO35" s="16">
        <f>AL35/U35</f>
        <v>1.2777777777777777</v>
      </c>
      <c r="AQ35" t="s">
        <v>136</v>
      </c>
      <c r="AR35" s="55">
        <v>119300</v>
      </c>
      <c r="AS35" s="55">
        <v>121200</v>
      </c>
      <c r="AT35" s="55">
        <v>117700</v>
      </c>
      <c r="AU35" s="55">
        <v>121700</v>
      </c>
      <c r="AV35" s="55">
        <v>121200</v>
      </c>
      <c r="AW35" s="55">
        <v>120100</v>
      </c>
      <c r="AX35" s="55">
        <v>118300</v>
      </c>
      <c r="AY35" s="55">
        <v>118500</v>
      </c>
      <c r="AZ35" s="55">
        <v>119500</v>
      </c>
      <c r="BA35" s="55">
        <v>124000</v>
      </c>
      <c r="BB35" s="55">
        <v>121800</v>
      </c>
      <c r="BC35" s="55">
        <v>118600</v>
      </c>
      <c r="BD35" s="55">
        <v>118700</v>
      </c>
      <c r="BE35" s="55">
        <v>119900</v>
      </c>
      <c r="BF35" s="55">
        <v>120600</v>
      </c>
      <c r="BG35" s="55">
        <v>124100</v>
      </c>
      <c r="BH35" s="16">
        <f>AVERAGE(AR35:BG35)</f>
        <v>120325</v>
      </c>
      <c r="BI35" s="16">
        <f>STDEV(AR35:BG35)</f>
        <v>1920.5901870692421</v>
      </c>
      <c r="BJ35" s="16">
        <f>BI35*100/BH35</f>
        <v>1.5961688652144128</v>
      </c>
      <c r="BK35" s="16">
        <f>BH35/U35</f>
        <v>1.2855235042735043</v>
      </c>
      <c r="BM35" t="s">
        <v>136</v>
      </c>
      <c r="BN35" s="55">
        <v>120300</v>
      </c>
      <c r="BO35" s="55">
        <v>120400</v>
      </c>
      <c r="BP35" s="55">
        <v>121400</v>
      </c>
      <c r="BQ35" s="55">
        <v>120300</v>
      </c>
      <c r="BR35" s="55">
        <v>120400</v>
      </c>
      <c r="BS35" s="55">
        <v>120000</v>
      </c>
      <c r="BT35" s="55">
        <v>121400</v>
      </c>
      <c r="BU35" s="55">
        <v>118300</v>
      </c>
      <c r="BV35" s="55">
        <v>120000</v>
      </c>
      <c r="BW35" s="55">
        <v>121100</v>
      </c>
      <c r="BX35" s="55">
        <v>120200</v>
      </c>
      <c r="BY35" s="55">
        <v>120700</v>
      </c>
      <c r="BZ35" s="55">
        <v>120400</v>
      </c>
      <c r="CA35" s="55">
        <v>120400</v>
      </c>
      <c r="CB35" s="16">
        <f>AVERAGE(BN35:CA35)</f>
        <v>120378.57142857143</v>
      </c>
      <c r="CC35" s="16">
        <f>STDEV(BN35:CA35)</f>
        <v>752.61449057839127</v>
      </c>
      <c r="CD35" s="16">
        <f>CC35*100/CB35</f>
        <v>0.62520636492597625</v>
      </c>
      <c r="CE35" s="16">
        <f>CB35/U35</f>
        <v>1.2860958485958487</v>
      </c>
      <c r="CG35" t="s">
        <v>136</v>
      </c>
      <c r="CH35" s="57">
        <v>93600</v>
      </c>
      <c r="CI35" s="27">
        <v>99100</v>
      </c>
      <c r="CJ35" s="27">
        <v>99500</v>
      </c>
      <c r="CK35" s="27">
        <v>98400</v>
      </c>
      <c r="CL35" s="27">
        <v>97600</v>
      </c>
      <c r="CM35" s="27">
        <v>94600</v>
      </c>
      <c r="CN35" s="27">
        <v>98200</v>
      </c>
      <c r="CO35" s="27">
        <v>99500</v>
      </c>
      <c r="CP35" s="27">
        <v>103000</v>
      </c>
      <c r="CQ35" s="27">
        <v>107000</v>
      </c>
      <c r="CR35" s="27">
        <v>107400</v>
      </c>
      <c r="CS35" s="16">
        <f>AVERAGE(CI35:CR35)</f>
        <v>100430</v>
      </c>
      <c r="CT35" s="16">
        <f>STDEV(CI35:CR35)</f>
        <v>4122.3105710807922</v>
      </c>
      <c r="CU35" s="16">
        <f>CT35/CS35*100</f>
        <v>4.104660530798359</v>
      </c>
      <c r="CV35" s="16">
        <f t="shared" ref="CV35" si="32">CS35/CH35</f>
        <v>1.0729700854700854</v>
      </c>
      <c r="CW35" s="16"/>
      <c r="CX35" s="16" t="s">
        <v>136</v>
      </c>
      <c r="CY35" s="27">
        <v>90900</v>
      </c>
      <c r="CZ35" s="27">
        <v>91100</v>
      </c>
      <c r="DA35" s="27">
        <v>98800</v>
      </c>
      <c r="DB35" s="27">
        <v>103600</v>
      </c>
      <c r="DC35" s="27">
        <v>93800</v>
      </c>
      <c r="DD35" s="27">
        <v>96300</v>
      </c>
      <c r="DE35" s="27">
        <v>105600</v>
      </c>
      <c r="DF35" s="27">
        <v>101400</v>
      </c>
      <c r="DG35" s="27">
        <v>99710</v>
      </c>
      <c r="DH35" s="27">
        <v>104900</v>
      </c>
      <c r="DI35" s="16">
        <f>AVERAGE(CY35:DH35)</f>
        <v>98611</v>
      </c>
      <c r="DJ35" s="16">
        <f>STDEV(CY35:DI35)</f>
        <v>5164.0186870304797</v>
      </c>
      <c r="DK35" s="16">
        <f>DJ35*100/DI35</f>
        <v>5.2367572451658333</v>
      </c>
      <c r="DL35" s="16">
        <f>DI35/CH35</f>
        <v>1.0535363247863248</v>
      </c>
      <c r="DN35" t="s">
        <v>136</v>
      </c>
      <c r="DO35" s="27">
        <v>91400</v>
      </c>
      <c r="DP35" s="27">
        <v>93600</v>
      </c>
      <c r="DQ35" s="27">
        <v>86400</v>
      </c>
      <c r="DR35" s="27">
        <v>96000</v>
      </c>
      <c r="DS35" s="16">
        <f>AVERAGE(DO35:DR35)</f>
        <v>91850</v>
      </c>
      <c r="DT35" s="16">
        <f>STDEV(DO35:DR35)</f>
        <v>4090.2322672435121</v>
      </c>
      <c r="DU35" s="16">
        <f>DT35*100/DS35</f>
        <v>4.4531652337980541</v>
      </c>
      <c r="DV35" s="16">
        <f>DS35/CH35</f>
        <v>0.98130341880341876</v>
      </c>
      <c r="DX35" t="s">
        <v>136</v>
      </c>
      <c r="DY35" s="27"/>
      <c r="DZ35">
        <v>5700</v>
      </c>
      <c r="EA35">
        <v>5800</v>
      </c>
      <c r="EB35">
        <v>4900</v>
      </c>
      <c r="EC35">
        <v>4900</v>
      </c>
      <c r="ED35">
        <v>5800</v>
      </c>
      <c r="EE35">
        <v>6000</v>
      </c>
      <c r="EF35">
        <v>4400</v>
      </c>
      <c r="EG35">
        <v>7700</v>
      </c>
      <c r="EH35">
        <v>4700</v>
      </c>
      <c r="EI35">
        <v>4000</v>
      </c>
      <c r="EJ35">
        <v>4300</v>
      </c>
      <c r="EK35">
        <v>6500</v>
      </c>
      <c r="EL35">
        <v>5000</v>
      </c>
      <c r="EM35">
        <v>5400</v>
      </c>
      <c r="EN35" s="16">
        <f>AVERAGE(DZ34:EM34)</f>
        <v>103000</v>
      </c>
      <c r="EO35" s="16">
        <f>STDEV(DZ34:EM34)</f>
        <v>9415.6988383966818</v>
      </c>
      <c r="EP35" s="16">
        <f t="shared" ref="EP35" si="33">EO35*100/EN35</f>
        <v>9.1414551829094002</v>
      </c>
      <c r="EQ35" s="16">
        <f>EN35/DY34</f>
        <v>1.1004273504273505</v>
      </c>
    </row>
    <row r="36" spans="1:147" x14ac:dyDescent="0.25">
      <c r="A36" t="s">
        <v>137</v>
      </c>
      <c r="B36" s="27"/>
      <c r="C36" s="27">
        <v>5000</v>
      </c>
      <c r="D36" s="27">
        <v>4000</v>
      </c>
      <c r="E36" s="27">
        <v>7500</v>
      </c>
      <c r="F36" s="27">
        <v>7500</v>
      </c>
      <c r="G36" s="27">
        <v>9600</v>
      </c>
      <c r="H36" s="27">
        <v>8000</v>
      </c>
      <c r="I36" s="27">
        <v>6100</v>
      </c>
      <c r="J36" s="27">
        <v>7100</v>
      </c>
      <c r="K36" s="27">
        <v>9000</v>
      </c>
      <c r="L36" s="27">
        <v>8500</v>
      </c>
      <c r="M36" s="27">
        <v>7900</v>
      </c>
      <c r="N36" s="27">
        <v>6300</v>
      </c>
      <c r="T36" t="s">
        <v>137</v>
      </c>
      <c r="U36" s="27"/>
      <c r="V36" s="55">
        <v>6000</v>
      </c>
      <c r="W36" s="55">
        <v>5000</v>
      </c>
      <c r="X36" s="27">
        <v>4200</v>
      </c>
      <c r="Y36" s="27">
        <v>3900</v>
      </c>
      <c r="AE36" t="s">
        <v>137</v>
      </c>
      <c r="AF36" s="55">
        <v>3900</v>
      </c>
      <c r="AG36" s="55">
        <v>5500</v>
      </c>
      <c r="AH36" s="55">
        <v>3900</v>
      </c>
      <c r="AI36" s="55">
        <v>3600</v>
      </c>
      <c r="AJ36" s="55">
        <v>4300</v>
      </c>
      <c r="AK36" s="55">
        <v>3800</v>
      </c>
      <c r="AQ36" t="s">
        <v>137</v>
      </c>
      <c r="AR36" s="55">
        <v>4800</v>
      </c>
      <c r="AS36" s="55">
        <v>5900</v>
      </c>
      <c r="AT36" s="55">
        <v>7000</v>
      </c>
      <c r="AU36" s="55">
        <v>5000</v>
      </c>
      <c r="AV36" s="55">
        <v>7600</v>
      </c>
      <c r="AW36" s="55">
        <v>7300</v>
      </c>
      <c r="AX36" s="55">
        <v>7600</v>
      </c>
      <c r="AY36" s="55">
        <v>6600</v>
      </c>
      <c r="AZ36" s="55">
        <v>7100</v>
      </c>
      <c r="BA36" s="55">
        <v>6800</v>
      </c>
      <c r="BB36" s="55">
        <v>8200</v>
      </c>
      <c r="BC36" s="55">
        <v>8000</v>
      </c>
      <c r="BD36" s="55">
        <v>7200</v>
      </c>
      <c r="BE36" s="55">
        <v>7200</v>
      </c>
      <c r="BF36" s="55">
        <v>6500</v>
      </c>
      <c r="BG36" s="55">
        <v>6900</v>
      </c>
      <c r="BM36" t="s">
        <v>137</v>
      </c>
      <c r="BN36" s="55">
        <v>5500</v>
      </c>
      <c r="BO36" s="55">
        <v>6400</v>
      </c>
      <c r="BP36" s="55">
        <v>5100</v>
      </c>
      <c r="BQ36" s="55">
        <v>5100</v>
      </c>
      <c r="BR36" s="55">
        <v>6500</v>
      </c>
      <c r="BS36" s="55">
        <v>4500</v>
      </c>
      <c r="BT36" s="55">
        <v>5300</v>
      </c>
      <c r="BU36" s="55">
        <v>5400</v>
      </c>
      <c r="BV36" s="55">
        <v>5400</v>
      </c>
      <c r="BW36" s="55">
        <v>6100</v>
      </c>
      <c r="BX36" s="55">
        <v>6400</v>
      </c>
      <c r="BY36" s="55">
        <v>7000</v>
      </c>
      <c r="BZ36" s="55">
        <v>6700</v>
      </c>
      <c r="CA36" s="55">
        <v>6700</v>
      </c>
      <c r="CG36" t="s">
        <v>137</v>
      </c>
      <c r="CH36" s="27"/>
      <c r="CI36" s="27">
        <v>6700</v>
      </c>
      <c r="CJ36" s="27">
        <v>4900</v>
      </c>
      <c r="CK36" s="27">
        <v>4800</v>
      </c>
      <c r="CL36" s="27">
        <v>4500</v>
      </c>
      <c r="CM36" s="27">
        <v>4100</v>
      </c>
      <c r="CN36" s="27">
        <v>3800</v>
      </c>
      <c r="CO36" s="27">
        <v>5400</v>
      </c>
      <c r="CP36" s="27">
        <v>4100</v>
      </c>
      <c r="CQ36" s="27">
        <v>3900</v>
      </c>
      <c r="CR36" s="27">
        <v>3200</v>
      </c>
      <c r="CS36" s="16"/>
      <c r="CT36" s="16"/>
      <c r="CU36" s="53"/>
      <c r="CW36" s="16"/>
      <c r="CX36" s="16" t="s">
        <v>137</v>
      </c>
      <c r="CY36" s="27">
        <v>3200</v>
      </c>
      <c r="CZ36" s="27">
        <v>3100</v>
      </c>
      <c r="DA36" s="27">
        <v>4000</v>
      </c>
      <c r="DB36" s="27">
        <v>4200</v>
      </c>
      <c r="DC36" s="27">
        <v>3600</v>
      </c>
      <c r="DD36" s="27">
        <v>2600</v>
      </c>
      <c r="DE36" s="27">
        <v>4500</v>
      </c>
      <c r="DF36" s="27">
        <v>3600</v>
      </c>
      <c r="DG36" s="27">
        <v>4700</v>
      </c>
      <c r="DH36" s="27">
        <v>4000</v>
      </c>
      <c r="DI36" s="16"/>
      <c r="DJ36" s="16"/>
      <c r="DK36" s="16"/>
      <c r="DL36" s="16"/>
      <c r="DN36" t="s">
        <v>137</v>
      </c>
      <c r="DO36" s="27">
        <v>5500</v>
      </c>
      <c r="DP36" s="27">
        <v>4700</v>
      </c>
      <c r="DQ36" s="27">
        <v>3300</v>
      </c>
      <c r="DR36" s="27">
        <v>6900</v>
      </c>
      <c r="DX36" t="s">
        <v>137</v>
      </c>
      <c r="DY36" s="52">
        <v>38.508333333333333</v>
      </c>
      <c r="DZ36">
        <v>39.200000000000003</v>
      </c>
      <c r="EA36">
        <v>34.200000000000003</v>
      </c>
      <c r="EB36">
        <v>34.4</v>
      </c>
      <c r="EC36">
        <v>37.299999999999997</v>
      </c>
      <c r="ED36">
        <v>38.200000000000003</v>
      </c>
      <c r="EE36">
        <v>39.4</v>
      </c>
      <c r="EF36">
        <v>34.6</v>
      </c>
      <c r="EG36">
        <v>40.1</v>
      </c>
      <c r="EH36">
        <v>36.200000000000003</v>
      </c>
      <c r="EI36">
        <v>36.6</v>
      </c>
      <c r="EJ36">
        <v>40</v>
      </c>
      <c r="EK36">
        <v>39</v>
      </c>
      <c r="EL36">
        <v>37</v>
      </c>
      <c r="EM36">
        <v>41.3</v>
      </c>
    </row>
    <row r="37" spans="1:147" x14ac:dyDescent="0.25">
      <c r="A37" t="s">
        <v>138</v>
      </c>
      <c r="B37" s="52">
        <v>38.110138248847917</v>
      </c>
      <c r="C37" s="27">
        <v>38</v>
      </c>
      <c r="D37" s="27">
        <v>36</v>
      </c>
      <c r="E37" s="27">
        <v>37.5</v>
      </c>
      <c r="F37" s="27">
        <v>37.9</v>
      </c>
      <c r="G37" s="27">
        <v>39</v>
      </c>
      <c r="H37" s="27">
        <v>35.9</v>
      </c>
      <c r="I37" s="27">
        <v>36.200000000000003</v>
      </c>
      <c r="J37" s="27">
        <v>35.6</v>
      </c>
      <c r="K37" s="27">
        <v>38.1</v>
      </c>
      <c r="L37" s="27">
        <v>36</v>
      </c>
      <c r="M37" s="27">
        <v>37.6</v>
      </c>
      <c r="N37" s="27">
        <v>38.299999999999997</v>
      </c>
      <c r="O37" s="16">
        <f>AVERAGE(C37:N37)</f>
        <v>37.175000000000004</v>
      </c>
      <c r="P37" s="16">
        <f>STDEV(C37:N37)</f>
        <v>1.1584668551777619</v>
      </c>
      <c r="Q37" s="16">
        <f>P37*100/O37</f>
        <v>3.1162524685346651</v>
      </c>
      <c r="R37" s="16">
        <f>O37/B37</f>
        <v>0.97546221840651071</v>
      </c>
      <c r="T37" t="s">
        <v>138</v>
      </c>
      <c r="U37" s="52">
        <v>38.508333333333333</v>
      </c>
      <c r="V37" s="27">
        <v>37.9</v>
      </c>
      <c r="W37" s="27">
        <v>37.299999999999997</v>
      </c>
      <c r="X37" s="27">
        <v>38.5</v>
      </c>
      <c r="Y37" s="27">
        <v>37.200000000000003</v>
      </c>
      <c r="Z37" s="16">
        <f>AVERAGE(V37:Y37)</f>
        <v>37.724999999999994</v>
      </c>
      <c r="AA37" s="16">
        <f>STDEV(V37:Y37)</f>
        <v>0.60207972893961448</v>
      </c>
      <c r="AB37" s="16">
        <f>AA37*100/Z37</f>
        <v>1.59597012310037</v>
      </c>
      <c r="AC37" s="16">
        <f t="shared" si="15"/>
        <v>0.97965808266608945</v>
      </c>
      <c r="AD37" s="16"/>
      <c r="AE37" t="s">
        <v>138</v>
      </c>
      <c r="AF37" s="55">
        <v>37.4</v>
      </c>
      <c r="AG37" s="55">
        <v>37.200000000000003</v>
      </c>
      <c r="AH37" s="55">
        <v>35.799999999999997</v>
      </c>
      <c r="AI37" s="55">
        <v>36.9</v>
      </c>
      <c r="AJ37" s="55">
        <v>36.1</v>
      </c>
      <c r="AK37" s="55">
        <v>37.200000000000003</v>
      </c>
      <c r="AL37" s="16">
        <f>AVERAGE(AF37:AK37)</f>
        <v>36.766666666666659</v>
      </c>
      <c r="AM37" s="16">
        <f>STDEV(AF37:AK37)</f>
        <v>0.65929255013739385</v>
      </c>
      <c r="AN37" s="16">
        <f>AM37*100/AL37</f>
        <v>1.793180100101706</v>
      </c>
      <c r="AO37" s="16">
        <f>AL37/U37</f>
        <v>0.95477169443843302</v>
      </c>
      <c r="AQ37" t="s">
        <v>138</v>
      </c>
      <c r="AR37" s="27">
        <v>36.4</v>
      </c>
      <c r="AS37" s="27">
        <v>35.6</v>
      </c>
      <c r="AT37" s="27">
        <v>35.799999999999997</v>
      </c>
      <c r="AU37" s="27">
        <v>37</v>
      </c>
      <c r="AV37" s="27">
        <v>37.4</v>
      </c>
      <c r="AW37" s="27">
        <v>37.299999999999997</v>
      </c>
      <c r="AX37" s="27">
        <v>37.1</v>
      </c>
      <c r="AY37" s="27">
        <v>35.9</v>
      </c>
      <c r="AZ37" s="27">
        <v>37.799999999999997</v>
      </c>
      <c r="BA37" s="27">
        <v>38.299999999999997</v>
      </c>
      <c r="BB37" s="27">
        <v>36.9</v>
      </c>
      <c r="BC37" s="27">
        <v>36.799999999999997</v>
      </c>
      <c r="BD37" s="27">
        <v>37.4</v>
      </c>
      <c r="BE37" s="27">
        <v>37.299999999999997</v>
      </c>
      <c r="BF37" s="27">
        <v>38.200000000000003</v>
      </c>
      <c r="BG37" s="27">
        <v>38.4</v>
      </c>
      <c r="BH37" s="16">
        <f>AVERAGE(AR37:BG37)</f>
        <v>37.1</v>
      </c>
      <c r="BI37" s="16">
        <f>STDEV(AR37:BG37)</f>
        <v>0.86023252670426265</v>
      </c>
      <c r="BJ37" s="16">
        <f>BI37*100/BH37</f>
        <v>2.3186860558066376</v>
      </c>
      <c r="BK37" s="16">
        <f>BH37/U37</f>
        <v>0.96342782947413985</v>
      </c>
      <c r="BM37" t="s">
        <v>138</v>
      </c>
      <c r="BN37" s="27">
        <v>37.1</v>
      </c>
      <c r="BO37" s="27">
        <v>37.5</v>
      </c>
      <c r="BP37" s="27">
        <v>37.700000000000003</v>
      </c>
      <c r="BQ37" s="27">
        <v>37.6</v>
      </c>
      <c r="BR37" s="27">
        <v>37.1</v>
      </c>
      <c r="BS37" s="27">
        <v>35.700000000000003</v>
      </c>
      <c r="BT37" s="27">
        <v>36.700000000000003</v>
      </c>
      <c r="BU37" s="27">
        <v>36.700000000000003</v>
      </c>
      <c r="BV37" s="27">
        <v>37.200000000000003</v>
      </c>
      <c r="BW37" s="27">
        <v>37.9</v>
      </c>
      <c r="BX37" s="27">
        <v>39.4</v>
      </c>
      <c r="BY37" s="27">
        <v>38.700000000000003</v>
      </c>
      <c r="BZ37" s="27">
        <v>38.299999999999997</v>
      </c>
      <c r="CA37" s="27">
        <v>37.799999999999997</v>
      </c>
      <c r="CB37" s="16">
        <f>AVERAGE(BN37:CA37)</f>
        <v>37.528571428571418</v>
      </c>
      <c r="CC37" s="16">
        <f>STDEV(BN37:CA37)</f>
        <v>0.91603541368272268</v>
      </c>
      <c r="CD37" s="16">
        <f>CC37*100/CB37</f>
        <v>2.4409013687777161</v>
      </c>
      <c r="CE37" s="16">
        <f>CB37/U37</f>
        <v>0.97455714594861942</v>
      </c>
      <c r="CG37" t="s">
        <v>138</v>
      </c>
      <c r="CH37" s="52">
        <v>38.110138248847917</v>
      </c>
      <c r="CI37" s="27">
        <v>38.6</v>
      </c>
      <c r="CJ37" s="27">
        <v>38.799999999999997</v>
      </c>
      <c r="CK37" s="27">
        <v>39</v>
      </c>
      <c r="CL37" s="27">
        <v>38.200000000000003</v>
      </c>
      <c r="CM37" s="27">
        <v>37.299999999999997</v>
      </c>
      <c r="CN37" s="27">
        <v>37.799999999999997</v>
      </c>
      <c r="CO37" s="27">
        <v>38.1</v>
      </c>
      <c r="CP37" s="27">
        <v>37.799999999999997</v>
      </c>
      <c r="CQ37" s="27">
        <v>40.4</v>
      </c>
      <c r="CR37" s="27">
        <v>39.799999999999997</v>
      </c>
      <c r="CS37" s="16">
        <f>AVERAGE(CI37:CR37)</f>
        <v>38.580000000000005</v>
      </c>
      <c r="CT37" s="16">
        <f>STDEV(CI37:CR37)</f>
        <v>0.9577751997902918</v>
      </c>
      <c r="CU37" s="16">
        <f>CT37/CS37*100</f>
        <v>2.4825692062993561</v>
      </c>
      <c r="CV37" s="16">
        <f t="shared" ref="CV37" si="34">CS37/CH37</f>
        <v>1.0123290487188483</v>
      </c>
      <c r="CW37" s="16"/>
      <c r="CX37" s="16" t="s">
        <v>138</v>
      </c>
      <c r="CY37" s="27">
        <v>38.5</v>
      </c>
      <c r="CZ37" s="27">
        <v>38.5</v>
      </c>
      <c r="DA37" s="27">
        <v>38</v>
      </c>
      <c r="DB37" s="27">
        <v>39</v>
      </c>
      <c r="DC37" s="27">
        <v>36.799999999999997</v>
      </c>
      <c r="DD37" s="27">
        <v>38.9</v>
      </c>
      <c r="DE37" s="27">
        <v>40.4</v>
      </c>
      <c r="DF37" s="27">
        <v>40.5</v>
      </c>
      <c r="DG37" s="27">
        <v>37.799999999999997</v>
      </c>
      <c r="DH37" s="27">
        <v>39.1</v>
      </c>
      <c r="DI37" s="16">
        <f>AVERAGE(CY37:DH37)</f>
        <v>38.750000000000007</v>
      </c>
      <c r="DJ37" s="16">
        <f>STDEV(CY37:DI37)</f>
        <v>1.067005154626725</v>
      </c>
      <c r="DK37" s="16">
        <f>DJ37*100/DI37</f>
        <v>2.7535616893592896</v>
      </c>
      <c r="DL37" s="16">
        <f>DI37/CH37</f>
        <v>1.0167898039879568</v>
      </c>
      <c r="DN37" t="s">
        <v>138</v>
      </c>
      <c r="DO37" s="27">
        <v>38.200000000000003</v>
      </c>
      <c r="DP37" s="27">
        <v>40</v>
      </c>
      <c r="DQ37" s="27">
        <v>37.5</v>
      </c>
      <c r="DR37" s="27">
        <v>38.9</v>
      </c>
      <c r="DS37" s="16">
        <f>AVERAGE(DO37:DR37)</f>
        <v>38.65</v>
      </c>
      <c r="DT37" s="16">
        <f>STDEV(DO37:DR37)</f>
        <v>1.0661457061146313</v>
      </c>
      <c r="DU37" s="16">
        <f>DT37*100/DS37</f>
        <v>2.7584623702836519</v>
      </c>
      <c r="DV37" s="16">
        <f>DS37/CH37</f>
        <v>1.0141658303002457</v>
      </c>
      <c r="DX37" t="s">
        <v>138</v>
      </c>
      <c r="DY37" s="52"/>
      <c r="DZ37">
        <v>1.7</v>
      </c>
      <c r="EA37">
        <v>2.1</v>
      </c>
      <c r="EB37">
        <v>1.9</v>
      </c>
      <c r="EC37">
        <v>1.9</v>
      </c>
      <c r="ED37">
        <v>1.7</v>
      </c>
      <c r="EE37">
        <v>1.2</v>
      </c>
      <c r="EF37">
        <v>1.6</v>
      </c>
      <c r="EG37">
        <v>2.5</v>
      </c>
      <c r="EH37">
        <v>2</v>
      </c>
      <c r="EI37">
        <v>1.3</v>
      </c>
      <c r="EJ37">
        <v>1.5</v>
      </c>
      <c r="EK37">
        <v>2.1</v>
      </c>
      <c r="EL37">
        <v>2</v>
      </c>
      <c r="EM37">
        <v>2.6</v>
      </c>
      <c r="EN37" s="16">
        <f>AVERAGE(DZ36:EM36)</f>
        <v>37.678571428571431</v>
      </c>
      <c r="EO37" s="16">
        <f>STDEV(DZ36:EM36)</f>
        <v>2.2861383535185635</v>
      </c>
      <c r="EP37" s="16">
        <f t="shared" ref="EP37" si="35">EO37*100/EN37</f>
        <v>6.0674761989118267</v>
      </c>
      <c r="EQ37" s="16">
        <f>EN37/DY36</f>
        <v>0.97845240671468769</v>
      </c>
    </row>
    <row r="38" spans="1:147" x14ac:dyDescent="0.25">
      <c r="A38" t="s">
        <v>139</v>
      </c>
      <c r="B38" s="52"/>
      <c r="C38" s="27">
        <v>1.8</v>
      </c>
      <c r="D38" s="27">
        <v>1.4</v>
      </c>
      <c r="E38" s="27">
        <v>2.4</v>
      </c>
      <c r="F38" s="27">
        <v>2.8</v>
      </c>
      <c r="G38" s="27">
        <v>3.2</v>
      </c>
      <c r="H38" s="27">
        <v>3.3</v>
      </c>
      <c r="I38" s="27">
        <v>2.1</v>
      </c>
      <c r="J38" s="27">
        <v>2.2999999999999998</v>
      </c>
      <c r="K38" s="27">
        <v>3</v>
      </c>
      <c r="L38" s="27">
        <v>3.1</v>
      </c>
      <c r="M38" s="27">
        <v>2.2999999999999998</v>
      </c>
      <c r="N38" s="27">
        <v>1.9</v>
      </c>
      <c r="T38" t="s">
        <v>139</v>
      </c>
      <c r="U38" s="52"/>
      <c r="V38" s="27">
        <v>1.5</v>
      </c>
      <c r="W38" s="27">
        <v>1.6</v>
      </c>
      <c r="X38" s="27">
        <v>1.4</v>
      </c>
      <c r="Y38" s="27">
        <v>1.4</v>
      </c>
      <c r="AE38" t="s">
        <v>139</v>
      </c>
      <c r="AF38" s="55">
        <v>1.3</v>
      </c>
      <c r="AG38" s="55">
        <v>1.6</v>
      </c>
      <c r="AH38" s="55">
        <v>1.6</v>
      </c>
      <c r="AI38" s="55">
        <v>1.3</v>
      </c>
      <c r="AJ38" s="55">
        <v>1.3</v>
      </c>
      <c r="AK38" s="55">
        <v>1.2</v>
      </c>
      <c r="AQ38" t="s">
        <v>139</v>
      </c>
      <c r="AR38" s="27">
        <v>1.5</v>
      </c>
      <c r="AS38" s="27">
        <v>1.7</v>
      </c>
      <c r="AT38" s="27">
        <v>2</v>
      </c>
      <c r="AU38" s="27">
        <v>1.3</v>
      </c>
      <c r="AV38" s="27">
        <v>2.1</v>
      </c>
      <c r="AW38" s="27">
        <v>2.2000000000000002</v>
      </c>
      <c r="AX38" s="27">
        <v>1.6</v>
      </c>
      <c r="AY38" s="27">
        <v>1.7</v>
      </c>
      <c r="AZ38" s="27">
        <v>1.9</v>
      </c>
      <c r="BA38" s="27">
        <v>1.7</v>
      </c>
      <c r="BB38" s="27">
        <v>1.9</v>
      </c>
      <c r="BC38" s="27">
        <v>2.1</v>
      </c>
      <c r="BD38" s="27">
        <v>2.2000000000000002</v>
      </c>
      <c r="BE38" s="27">
        <v>1.9</v>
      </c>
      <c r="BF38" s="27">
        <v>1.6</v>
      </c>
      <c r="BG38" s="27">
        <v>1.9</v>
      </c>
      <c r="BM38" t="s">
        <v>139</v>
      </c>
      <c r="BN38" s="27">
        <v>1.8</v>
      </c>
      <c r="BO38" s="27">
        <v>1.8</v>
      </c>
      <c r="BP38" s="27">
        <v>1.5</v>
      </c>
      <c r="BQ38" s="27">
        <v>1.9</v>
      </c>
      <c r="BR38" s="27">
        <v>1.6</v>
      </c>
      <c r="BS38" s="27">
        <v>1.4</v>
      </c>
      <c r="BT38" s="27">
        <v>1.7</v>
      </c>
      <c r="BU38" s="27">
        <v>1.5</v>
      </c>
      <c r="BV38" s="27">
        <v>1.8</v>
      </c>
      <c r="BW38" s="27">
        <v>1.8</v>
      </c>
      <c r="BX38" s="27">
        <v>1.7</v>
      </c>
      <c r="BY38" s="27">
        <v>1.9</v>
      </c>
      <c r="BZ38" s="27">
        <v>1.8</v>
      </c>
      <c r="CA38" s="27">
        <v>1.9</v>
      </c>
      <c r="CG38" t="s">
        <v>139</v>
      </c>
      <c r="CH38" s="52"/>
      <c r="CI38" s="27">
        <v>2.1</v>
      </c>
      <c r="CJ38" s="27">
        <v>1.9</v>
      </c>
      <c r="CK38" s="27">
        <v>2.4</v>
      </c>
      <c r="CL38" s="27">
        <v>1.9</v>
      </c>
      <c r="CM38" s="27">
        <v>2</v>
      </c>
      <c r="CN38" s="27">
        <v>1.8</v>
      </c>
      <c r="CO38" s="27">
        <v>2.8</v>
      </c>
      <c r="CP38" s="27">
        <v>1.6</v>
      </c>
      <c r="CQ38" s="27">
        <v>1.7</v>
      </c>
      <c r="CR38" s="27">
        <v>1.1000000000000001</v>
      </c>
      <c r="CS38" s="16"/>
      <c r="CT38" s="16"/>
      <c r="CU38" s="53"/>
      <c r="CW38" s="16"/>
      <c r="CX38" s="16" t="s">
        <v>139</v>
      </c>
      <c r="CY38" s="27">
        <v>1.5</v>
      </c>
      <c r="CZ38" s="27">
        <v>1.7</v>
      </c>
      <c r="DA38" s="27">
        <v>1.4</v>
      </c>
      <c r="DB38" s="27">
        <v>1.6</v>
      </c>
      <c r="DC38" s="27">
        <v>1.8</v>
      </c>
      <c r="DD38" s="27">
        <v>1.5</v>
      </c>
      <c r="DE38" s="27">
        <v>1.9</v>
      </c>
      <c r="DF38" s="27">
        <v>1.7</v>
      </c>
      <c r="DG38" s="27">
        <v>1.8</v>
      </c>
      <c r="DH38" s="27">
        <v>1.7</v>
      </c>
      <c r="DI38" s="16"/>
      <c r="DJ38" s="16"/>
      <c r="DK38" s="16"/>
      <c r="DL38" s="16"/>
      <c r="DN38" t="s">
        <v>139</v>
      </c>
      <c r="DO38" s="27">
        <v>2.6</v>
      </c>
      <c r="DP38" s="27">
        <v>2.1</v>
      </c>
      <c r="DQ38" s="27">
        <v>2.1</v>
      </c>
      <c r="DR38" s="27">
        <v>2.7</v>
      </c>
      <c r="DX38" t="s">
        <v>139</v>
      </c>
      <c r="DY38" s="52">
        <v>12.021666666666663</v>
      </c>
      <c r="DZ38">
        <v>11.1</v>
      </c>
      <c r="EA38">
        <v>11.07</v>
      </c>
      <c r="EB38">
        <v>11.6</v>
      </c>
      <c r="EC38">
        <v>12.9</v>
      </c>
      <c r="ED38">
        <v>11.2</v>
      </c>
      <c r="EE38">
        <v>12.42</v>
      </c>
      <c r="EF38">
        <v>11.37</v>
      </c>
      <c r="EG38">
        <v>11.8</v>
      </c>
      <c r="EH38">
        <v>12.6</v>
      </c>
      <c r="EI38">
        <v>12.15</v>
      </c>
      <c r="EJ38">
        <v>12.67</v>
      </c>
      <c r="EK38">
        <v>11.65</v>
      </c>
      <c r="EL38">
        <v>11.7</v>
      </c>
      <c r="EM38">
        <v>13</v>
      </c>
    </row>
    <row r="39" spans="1:147" x14ac:dyDescent="0.25">
      <c r="A39" t="s">
        <v>140</v>
      </c>
      <c r="B39" s="52">
        <v>12.223548387096775</v>
      </c>
      <c r="C39" s="27">
        <v>11.7</v>
      </c>
      <c r="D39" s="27">
        <v>11.3</v>
      </c>
      <c r="E39" s="27">
        <v>12.1</v>
      </c>
      <c r="F39" s="27">
        <v>12.4</v>
      </c>
      <c r="G39" s="27">
        <v>13.3</v>
      </c>
      <c r="H39" s="27">
        <v>11</v>
      </c>
      <c r="I39" s="27">
        <v>11.4</v>
      </c>
      <c r="J39" s="27">
        <v>12.8</v>
      </c>
      <c r="K39" s="27">
        <v>12.7</v>
      </c>
      <c r="L39" s="27">
        <v>11.3</v>
      </c>
      <c r="M39" s="27">
        <v>11.6</v>
      </c>
      <c r="N39" s="27">
        <v>11.6</v>
      </c>
      <c r="O39" s="16">
        <f>AVERAGE(C39:N39)</f>
        <v>11.933333333333332</v>
      </c>
      <c r="P39" s="16">
        <f>STDEV(C39:N39)</f>
        <v>0.71900604793680079</v>
      </c>
      <c r="Q39" s="16">
        <f>P39*100/O39</f>
        <v>6.0251903458391132</v>
      </c>
      <c r="R39" s="16">
        <f>O39/B39</f>
        <v>0.97625770810791768</v>
      </c>
      <c r="T39" t="s">
        <v>140</v>
      </c>
      <c r="U39" s="52">
        <v>12.021666666666663</v>
      </c>
      <c r="V39" s="27">
        <v>11.46</v>
      </c>
      <c r="W39" s="27">
        <v>11.89</v>
      </c>
      <c r="X39" s="27">
        <v>12.2</v>
      </c>
      <c r="Y39" s="27">
        <v>11.82</v>
      </c>
      <c r="Z39" s="16">
        <f>AVERAGE(V39:Y39)</f>
        <v>11.842499999999999</v>
      </c>
      <c r="AA39" s="16">
        <f>STDEV(V39:Y39)</f>
        <v>0.3037954355593025</v>
      </c>
      <c r="AB39" s="16">
        <f>AA39*100/Z39</f>
        <v>2.5652981681173954</v>
      </c>
      <c r="AC39" s="16">
        <f t="shared" si="15"/>
        <v>0.98509635380562899</v>
      </c>
      <c r="AD39" s="16"/>
      <c r="AE39" t="s">
        <v>140</v>
      </c>
      <c r="AF39" s="55">
        <v>11.32</v>
      </c>
      <c r="AG39" s="55">
        <v>12.5</v>
      </c>
      <c r="AH39" s="55">
        <v>11.9</v>
      </c>
      <c r="AI39" s="55">
        <v>11.47</v>
      </c>
      <c r="AJ39" s="55">
        <v>11.65</v>
      </c>
      <c r="AK39" s="55">
        <v>11.98</v>
      </c>
      <c r="AL39" s="16">
        <f>AVERAGE(AF39:AK39)</f>
        <v>11.803333333333333</v>
      </c>
      <c r="AM39" s="16">
        <f>STDEV(AF39:AK39)</f>
        <v>0.42287902131303051</v>
      </c>
      <c r="AN39" s="16">
        <f>AM39*100/AL39</f>
        <v>3.5827084550666237</v>
      </c>
      <c r="AO39" s="16">
        <f>AL39/U39</f>
        <v>0.98183834742825482</v>
      </c>
      <c r="AQ39" t="s">
        <v>140</v>
      </c>
      <c r="AR39" s="27">
        <v>11.1</v>
      </c>
      <c r="AS39" s="27">
        <v>11.85</v>
      </c>
      <c r="AT39" s="27">
        <v>11.4</v>
      </c>
      <c r="AU39" s="27">
        <v>11.61</v>
      </c>
      <c r="AV39" s="27">
        <v>11.69</v>
      </c>
      <c r="AW39" s="27">
        <v>11.99</v>
      </c>
      <c r="AX39" s="27">
        <v>11.62</v>
      </c>
      <c r="AY39" s="27">
        <v>12</v>
      </c>
      <c r="AZ39" s="27">
        <v>12.2</v>
      </c>
      <c r="BA39" s="27">
        <v>12.6</v>
      </c>
      <c r="BB39" s="27">
        <v>12.4</v>
      </c>
      <c r="BC39" s="27">
        <v>10.88</v>
      </c>
      <c r="BD39" s="27">
        <v>11.48</v>
      </c>
      <c r="BE39" s="27">
        <v>12.4</v>
      </c>
      <c r="BF39" s="27">
        <v>11.8</v>
      </c>
      <c r="BG39" s="27">
        <v>11.8</v>
      </c>
      <c r="BH39" s="16">
        <f>AVERAGE(AR39:BG39)</f>
        <v>11.801250000000001</v>
      </c>
      <c r="BI39" s="16">
        <f>STDEV(AR39:BG39)</f>
        <v>0.46747370692549822</v>
      </c>
      <c r="BJ39" s="16">
        <f>BI39*100/BH39</f>
        <v>3.9612219631437191</v>
      </c>
      <c r="BK39" s="16">
        <f>BH39/U39</f>
        <v>0.98166504921669251</v>
      </c>
      <c r="BM39" t="s">
        <v>140</v>
      </c>
      <c r="BN39" s="27">
        <v>11.4</v>
      </c>
      <c r="BO39" s="27">
        <v>11.87</v>
      </c>
      <c r="BP39" s="27">
        <v>10.85</v>
      </c>
      <c r="BQ39" s="27">
        <v>11.6</v>
      </c>
      <c r="BR39" s="27">
        <v>11.54</v>
      </c>
      <c r="BS39" s="27">
        <v>12.5</v>
      </c>
      <c r="BT39" s="27">
        <v>11.8</v>
      </c>
      <c r="BU39" s="27">
        <v>11.69</v>
      </c>
      <c r="BV39" s="27">
        <v>11.3</v>
      </c>
      <c r="BW39" s="27">
        <v>12.02</v>
      </c>
      <c r="BX39" s="27">
        <v>12.53</v>
      </c>
      <c r="BY39" s="27">
        <v>12.3</v>
      </c>
      <c r="BZ39" s="27">
        <v>12.2</v>
      </c>
      <c r="CA39" s="27">
        <v>11.47</v>
      </c>
      <c r="CB39" s="16">
        <f>AVERAGE(BN39:CA39)</f>
        <v>11.790714285714284</v>
      </c>
      <c r="CC39" s="16">
        <f>STDEV(BN39:CA39)</f>
        <v>0.48246903903398147</v>
      </c>
      <c r="CD39" s="16">
        <f>CC39*100/CB39</f>
        <v>4.0919407199828814</v>
      </c>
      <c r="CE39" s="16">
        <f>CB39/U39</f>
        <v>0.98078865540393356</v>
      </c>
      <c r="CG39" t="s">
        <v>140</v>
      </c>
      <c r="CH39" s="52">
        <v>12.223548387096775</v>
      </c>
      <c r="CI39" s="27">
        <v>12.7</v>
      </c>
      <c r="CJ39" s="27">
        <v>12.5</v>
      </c>
      <c r="CK39" s="27">
        <v>11.9</v>
      </c>
      <c r="CL39" s="27">
        <v>10.7</v>
      </c>
      <c r="CM39" s="27">
        <v>10.14</v>
      </c>
      <c r="CN39" s="27">
        <v>12.3</v>
      </c>
      <c r="CO39" s="27">
        <v>12.9</v>
      </c>
      <c r="CP39" s="27">
        <v>12.65</v>
      </c>
      <c r="CQ39" s="27">
        <v>13.3</v>
      </c>
      <c r="CR39" s="27">
        <v>13.2</v>
      </c>
      <c r="CS39" s="16">
        <f>AVERAGE(CI39:CR39)</f>
        <v>12.229000000000001</v>
      </c>
      <c r="CT39" s="16">
        <f>STDEV(CI39:CR39)</f>
        <v>1.0449715572950087</v>
      </c>
      <c r="CU39" s="16">
        <f>CT39/CS39*100</f>
        <v>8.5450286801456254</v>
      </c>
      <c r="CV39" s="16">
        <f t="shared" ref="CV39" si="36">CS39/CH39</f>
        <v>1.0004459926635527</v>
      </c>
      <c r="CW39" s="16"/>
      <c r="CX39" s="16" t="s">
        <v>140</v>
      </c>
      <c r="CY39" s="27">
        <v>12.4</v>
      </c>
      <c r="CZ39" s="27">
        <v>12.9</v>
      </c>
      <c r="DA39" s="27">
        <v>11.6</v>
      </c>
      <c r="DB39" s="27">
        <v>12.1</v>
      </c>
      <c r="DC39" s="27">
        <v>12.2</v>
      </c>
      <c r="DD39" s="27">
        <v>12.5</v>
      </c>
      <c r="DE39" s="27">
        <v>12.4</v>
      </c>
      <c r="DF39" s="27">
        <v>12.3</v>
      </c>
      <c r="DG39" s="27">
        <v>11.5</v>
      </c>
      <c r="DH39" s="27">
        <v>11.9</v>
      </c>
      <c r="DI39" s="16">
        <f>AVERAGE(CY39:DH39)</f>
        <v>12.180000000000001</v>
      </c>
      <c r="DJ39" s="16">
        <f>STDEV(CY39:DI39)</f>
        <v>0.40199502484483579</v>
      </c>
      <c r="DK39" s="16">
        <f>DJ39*100/DI39</f>
        <v>3.3004517639149076</v>
      </c>
      <c r="DL39" s="16">
        <f>DI39/CH39</f>
        <v>0.996437336711266</v>
      </c>
      <c r="DN39" t="s">
        <v>140</v>
      </c>
      <c r="DO39" s="27">
        <v>12.2</v>
      </c>
      <c r="DP39" s="27">
        <v>9.4</v>
      </c>
      <c r="DQ39" s="27">
        <v>12.1</v>
      </c>
      <c r="DR39" s="27">
        <v>10.7</v>
      </c>
      <c r="DS39" s="16">
        <f>AVERAGE(DO39:DR39)</f>
        <v>11.100000000000001</v>
      </c>
      <c r="DT39" s="16">
        <f>STDEV(DO39:DR39)</f>
        <v>1.3241349377360649</v>
      </c>
      <c r="DU39" s="16">
        <f>DT39*100/DS39</f>
        <v>11.929143583207791</v>
      </c>
      <c r="DV39" s="16">
        <f>DS39/CH39</f>
        <v>0.90808328715066111</v>
      </c>
      <c r="DX39" t="s">
        <v>140</v>
      </c>
      <c r="DY39" s="52"/>
      <c r="DZ39">
        <v>0.74</v>
      </c>
      <c r="EA39">
        <v>0.95</v>
      </c>
      <c r="EB39">
        <v>1.2</v>
      </c>
      <c r="EC39">
        <v>1</v>
      </c>
      <c r="ED39">
        <v>1.1000000000000001</v>
      </c>
      <c r="EE39">
        <v>0.94</v>
      </c>
      <c r="EF39">
        <v>0.9</v>
      </c>
      <c r="EG39">
        <v>1.1000000000000001</v>
      </c>
      <c r="EH39">
        <v>1.1000000000000001</v>
      </c>
      <c r="EI39">
        <v>0.83</v>
      </c>
      <c r="EJ39">
        <v>0.86</v>
      </c>
      <c r="EK39">
        <v>0.92</v>
      </c>
      <c r="EL39">
        <v>1</v>
      </c>
      <c r="EM39">
        <v>1.1000000000000001</v>
      </c>
      <c r="EN39" s="16">
        <f>AVERAGE(DZ38:EM38)</f>
        <v>11.944999999999999</v>
      </c>
      <c r="EO39" s="16">
        <f>STDEV(DZ38:EM38)</f>
        <v>0.67366677450867596</v>
      </c>
      <c r="EP39" s="16">
        <f t="shared" ref="EP39" si="37">EO39*100/EN39</f>
        <v>5.6397385894405696</v>
      </c>
      <c r="EQ39" s="16">
        <f>EN39/DY38</f>
        <v>0.99362262581450178</v>
      </c>
    </row>
    <row r="40" spans="1:147" x14ac:dyDescent="0.25">
      <c r="A40" t="s">
        <v>141</v>
      </c>
      <c r="B40" s="52"/>
      <c r="C40" s="27">
        <v>1.2</v>
      </c>
      <c r="D40" s="27">
        <v>1.4</v>
      </c>
      <c r="E40" s="27">
        <v>1.2</v>
      </c>
      <c r="F40" s="27">
        <v>1.4</v>
      </c>
      <c r="G40" s="27">
        <v>1.1000000000000001</v>
      </c>
      <c r="H40" s="27">
        <v>1.4</v>
      </c>
      <c r="I40" s="27">
        <v>1.1000000000000001</v>
      </c>
      <c r="J40" s="27">
        <v>1.6</v>
      </c>
      <c r="K40" s="27">
        <v>1.3</v>
      </c>
      <c r="L40" s="27">
        <v>1.4</v>
      </c>
      <c r="M40" s="27">
        <v>1.2</v>
      </c>
      <c r="N40" s="27">
        <v>1</v>
      </c>
      <c r="T40" t="s">
        <v>141</v>
      </c>
      <c r="U40" s="52"/>
      <c r="V40" s="27">
        <v>0.94</v>
      </c>
      <c r="W40" s="27">
        <v>0.82</v>
      </c>
      <c r="X40" s="27">
        <v>0.81</v>
      </c>
      <c r="Y40" s="27">
        <v>0.93</v>
      </c>
      <c r="AE40" t="s">
        <v>141</v>
      </c>
      <c r="AF40" s="55">
        <v>0.87</v>
      </c>
      <c r="AG40" s="55">
        <v>1.2</v>
      </c>
      <c r="AH40" s="55">
        <v>1.3</v>
      </c>
      <c r="AI40" s="55">
        <v>0.9</v>
      </c>
      <c r="AJ40" s="55">
        <v>0.93</v>
      </c>
      <c r="AK40" s="55">
        <v>0.93</v>
      </c>
      <c r="AQ40" t="s">
        <v>141</v>
      </c>
      <c r="AR40" s="27">
        <v>1</v>
      </c>
      <c r="AS40" s="27">
        <v>0.76</v>
      </c>
      <c r="AT40" s="27">
        <v>1.1000000000000001</v>
      </c>
      <c r="AU40" s="27">
        <v>0.63</v>
      </c>
      <c r="AV40" s="27">
        <v>0.91</v>
      </c>
      <c r="AW40" s="27">
        <v>0.94</v>
      </c>
      <c r="AX40" s="27">
        <v>0.91</v>
      </c>
      <c r="AY40" s="27">
        <v>1.1000000000000001</v>
      </c>
      <c r="AZ40" s="27">
        <v>1</v>
      </c>
      <c r="BA40" s="27">
        <v>0.79</v>
      </c>
      <c r="BB40" s="27">
        <v>1.1000000000000001</v>
      </c>
      <c r="BC40" s="27">
        <v>0.89</v>
      </c>
      <c r="BD40" s="27">
        <v>0.82</v>
      </c>
      <c r="BE40" s="27">
        <v>1.1000000000000001</v>
      </c>
      <c r="BF40" s="27">
        <v>1.2</v>
      </c>
      <c r="BG40" s="27">
        <v>1.3</v>
      </c>
      <c r="BM40" t="s">
        <v>141</v>
      </c>
      <c r="BN40" s="27">
        <v>1.1000000000000001</v>
      </c>
      <c r="BO40" s="27">
        <v>0.88</v>
      </c>
      <c r="BP40" s="27">
        <v>0.94</v>
      </c>
      <c r="BQ40" s="27">
        <v>0.97</v>
      </c>
      <c r="BR40" s="27">
        <v>0.69</v>
      </c>
      <c r="BS40" s="27">
        <v>1.2</v>
      </c>
      <c r="BT40" s="27">
        <v>0.83</v>
      </c>
      <c r="BU40" s="27">
        <v>0.95</v>
      </c>
      <c r="BV40" s="27">
        <v>1.1000000000000001</v>
      </c>
      <c r="BW40" s="27">
        <v>0.67</v>
      </c>
      <c r="BX40" s="27">
        <v>0.79</v>
      </c>
      <c r="BY40" s="27">
        <v>1.3</v>
      </c>
      <c r="BZ40" s="27">
        <v>1</v>
      </c>
      <c r="CA40" s="27">
        <v>0.79</v>
      </c>
      <c r="CG40" t="s">
        <v>141</v>
      </c>
      <c r="CH40" s="52"/>
      <c r="CI40" s="27">
        <v>1.4</v>
      </c>
      <c r="CJ40" s="27">
        <v>1.1000000000000001</v>
      </c>
      <c r="CK40" s="27">
        <v>1.1000000000000001</v>
      </c>
      <c r="CL40" s="27">
        <v>1.2</v>
      </c>
      <c r="CM40" s="27">
        <v>0.88</v>
      </c>
      <c r="CN40" s="27">
        <v>1.4</v>
      </c>
      <c r="CO40" s="27">
        <v>1.3</v>
      </c>
      <c r="CP40" s="27">
        <v>0.73</v>
      </c>
      <c r="CQ40" s="27">
        <v>1.8</v>
      </c>
      <c r="CR40" s="27">
        <v>1.1000000000000001</v>
      </c>
      <c r="CS40" s="16"/>
      <c r="CT40" s="16"/>
      <c r="CU40" s="53"/>
      <c r="CW40" s="16"/>
      <c r="CX40" s="16" t="s">
        <v>141</v>
      </c>
      <c r="CY40" s="27">
        <v>1.4</v>
      </c>
      <c r="CZ40" s="27">
        <v>1</v>
      </c>
      <c r="DA40" s="27">
        <v>1.1000000000000001</v>
      </c>
      <c r="DB40" s="27">
        <v>1.3</v>
      </c>
      <c r="DC40" s="27">
        <v>1.3</v>
      </c>
      <c r="DD40" s="27">
        <v>1.1000000000000001</v>
      </c>
      <c r="DE40" s="27">
        <v>1</v>
      </c>
      <c r="DF40" s="27">
        <v>1.2</v>
      </c>
      <c r="DG40" s="27">
        <v>1.1000000000000001</v>
      </c>
      <c r="DH40" s="27">
        <v>1.1000000000000001</v>
      </c>
      <c r="DI40" s="16"/>
      <c r="DJ40" s="16"/>
      <c r="DK40" s="16"/>
      <c r="DL40" s="16"/>
      <c r="DN40" t="s">
        <v>141</v>
      </c>
      <c r="DO40" s="27">
        <v>2.2999999999999998</v>
      </c>
      <c r="DP40" s="27">
        <v>1.9</v>
      </c>
      <c r="DQ40" s="27">
        <v>1.9</v>
      </c>
      <c r="DR40" s="27">
        <v>2</v>
      </c>
      <c r="DX40" t="s">
        <v>141</v>
      </c>
      <c r="DY40" s="52">
        <v>17.589583333333334</v>
      </c>
      <c r="DZ40">
        <v>17</v>
      </c>
      <c r="EA40">
        <v>16</v>
      </c>
      <c r="EB40">
        <v>17.2</v>
      </c>
      <c r="EC40">
        <v>17.399999999999999</v>
      </c>
      <c r="ED40">
        <v>16.8</v>
      </c>
      <c r="EE40">
        <v>16.7</v>
      </c>
      <c r="EF40">
        <v>16.2</v>
      </c>
      <c r="EG40">
        <v>17.600000000000001</v>
      </c>
      <c r="EH40">
        <v>16.8</v>
      </c>
      <c r="EI40">
        <v>17.5</v>
      </c>
      <c r="EJ40">
        <v>16.899999999999999</v>
      </c>
      <c r="EK40">
        <v>17.100000000000001</v>
      </c>
      <c r="EL40">
        <v>16.96</v>
      </c>
      <c r="EM40">
        <v>16.989999999999998</v>
      </c>
    </row>
    <row r="41" spans="1:147" x14ac:dyDescent="0.25">
      <c r="A41" t="s">
        <v>142</v>
      </c>
      <c r="B41" s="52">
        <v>18.358156682027648</v>
      </c>
      <c r="C41" s="27">
        <v>17.8</v>
      </c>
      <c r="D41" s="27">
        <v>17.5</v>
      </c>
      <c r="E41" s="27">
        <v>18.3</v>
      </c>
      <c r="F41" s="27">
        <v>18</v>
      </c>
      <c r="G41" s="27">
        <v>17.899999999999999</v>
      </c>
      <c r="H41" s="27">
        <v>16.100000000000001</v>
      </c>
      <c r="I41" s="27">
        <v>16.600000000000001</v>
      </c>
      <c r="J41" s="27">
        <v>17.100000000000001</v>
      </c>
      <c r="K41" s="27">
        <v>19.5</v>
      </c>
      <c r="L41" s="27">
        <v>17.8</v>
      </c>
      <c r="M41" s="27">
        <v>18.5</v>
      </c>
      <c r="N41" s="27">
        <v>19.100000000000001</v>
      </c>
      <c r="O41" s="16">
        <f>AVERAGE(C41:N41)</f>
        <v>17.849999999999998</v>
      </c>
      <c r="P41" s="16">
        <f>STDEV(C41:N41)</f>
        <v>0.96530729916342251</v>
      </c>
      <c r="Q41" s="16">
        <f>P41*100/O41</f>
        <v>5.4078840289267376</v>
      </c>
      <c r="R41" s="16">
        <f>O41/B41</f>
        <v>0.97231984175594666</v>
      </c>
      <c r="T41" t="s">
        <v>142</v>
      </c>
      <c r="U41" s="52">
        <v>17.589583333333334</v>
      </c>
      <c r="V41" s="27">
        <v>18.100000000000001</v>
      </c>
      <c r="W41" s="27">
        <v>17.21</v>
      </c>
      <c r="X41" s="27">
        <v>18.7</v>
      </c>
      <c r="Y41" s="27">
        <v>16.899999999999999</v>
      </c>
      <c r="Z41" s="16">
        <f>AVERAGE(V41:Y41)</f>
        <v>17.727499999999999</v>
      </c>
      <c r="AA41" s="16">
        <f>STDEV(V41:Y41)</f>
        <v>0.82402973247328903</v>
      </c>
      <c r="AB41" s="16">
        <f>AA41*100/Z41</f>
        <v>4.6483132560896294</v>
      </c>
      <c r="AC41" s="16">
        <f t="shared" si="15"/>
        <v>1.0078408148762288</v>
      </c>
      <c r="AD41" s="16"/>
      <c r="AE41" t="s">
        <v>142</v>
      </c>
      <c r="AF41" s="27">
        <v>17.3</v>
      </c>
      <c r="AG41" s="27">
        <v>18.600000000000001</v>
      </c>
      <c r="AH41" s="27">
        <v>16.8</v>
      </c>
      <c r="AI41" s="27">
        <v>18</v>
      </c>
      <c r="AJ41" s="27">
        <v>17.399999999999999</v>
      </c>
      <c r="AK41" s="27">
        <v>17.420000000000002</v>
      </c>
      <c r="AL41" s="16">
        <f>AVERAGE(AF41:AK41)</f>
        <v>17.586666666666666</v>
      </c>
      <c r="AM41" s="16">
        <f>STDEV(AF41:AK41)</f>
        <v>0.62631195634976256</v>
      </c>
      <c r="AN41" s="16">
        <f>AM41*100/AL41</f>
        <v>3.5612886069925849</v>
      </c>
      <c r="AO41" s="16">
        <f>AL41/U41</f>
        <v>0.99983418216273834</v>
      </c>
      <c r="AQ41" t="s">
        <v>142</v>
      </c>
      <c r="AR41" s="27">
        <v>16.54</v>
      </c>
      <c r="AS41" s="27">
        <v>17.7</v>
      </c>
      <c r="AT41" s="27">
        <v>16.7</v>
      </c>
      <c r="AU41" s="27">
        <v>16.899999999999999</v>
      </c>
      <c r="AV41" s="27">
        <v>17.8</v>
      </c>
      <c r="AW41" s="27">
        <v>17.5</v>
      </c>
      <c r="AX41" s="27">
        <v>17.7</v>
      </c>
      <c r="AY41" s="27">
        <v>17.170000000000002</v>
      </c>
      <c r="AZ41" s="27">
        <v>17.2</v>
      </c>
      <c r="BA41" s="27">
        <v>16.899999999999999</v>
      </c>
      <c r="BB41" s="27">
        <v>17</v>
      </c>
      <c r="BC41" s="27">
        <v>15.8</v>
      </c>
      <c r="BD41" s="27">
        <v>17.100000000000001</v>
      </c>
      <c r="BE41" s="27">
        <v>16.97</v>
      </c>
      <c r="BF41" s="27">
        <v>15.8</v>
      </c>
      <c r="BG41" s="27">
        <v>17.8</v>
      </c>
      <c r="BH41" s="16">
        <f>AVERAGE(AR41:BG41)</f>
        <v>17.036249999999999</v>
      </c>
      <c r="BI41" s="16">
        <f>STDEV(AR41:BG41)</f>
        <v>0.6202351704528426</v>
      </c>
      <c r="BJ41" s="16">
        <f>BI41*100/BH41</f>
        <v>3.6406789666319912</v>
      </c>
      <c r="BK41" s="16">
        <f>BH41/U41</f>
        <v>0.9685419874452208</v>
      </c>
      <c r="BM41" t="s">
        <v>142</v>
      </c>
      <c r="BN41" s="27">
        <v>18.09</v>
      </c>
      <c r="BO41" s="27">
        <v>17.100000000000001</v>
      </c>
      <c r="BP41" s="27">
        <v>18.5</v>
      </c>
      <c r="BQ41" s="27">
        <v>18.100000000000001</v>
      </c>
      <c r="BR41" s="27">
        <v>16.18</v>
      </c>
      <c r="BS41" s="27">
        <v>16.739999999999998</v>
      </c>
      <c r="BT41" s="27">
        <v>18.5</v>
      </c>
      <c r="BU41" s="27">
        <v>17.39</v>
      </c>
      <c r="BV41" s="27">
        <v>17.8</v>
      </c>
      <c r="BW41" s="27">
        <v>18.600000000000001</v>
      </c>
      <c r="BX41" s="27">
        <v>18.7</v>
      </c>
      <c r="BY41" s="27">
        <v>18.600000000000001</v>
      </c>
      <c r="BZ41" s="27">
        <v>17.8</v>
      </c>
      <c r="CA41" s="27">
        <v>16.399999999999999</v>
      </c>
      <c r="CB41" s="16">
        <f>AVERAGE(BN41:CA41)</f>
        <v>17.75</v>
      </c>
      <c r="CC41" s="16">
        <f>STDEV(BN41:CA41)</f>
        <v>0.85822715300428887</v>
      </c>
      <c r="CD41" s="16">
        <f>CC41*100/CB41</f>
        <v>4.8350825521368384</v>
      </c>
      <c r="CE41" s="16">
        <f>CB41/U41</f>
        <v>1.00911998104939</v>
      </c>
      <c r="CG41" t="s">
        <v>142</v>
      </c>
      <c r="CH41" s="52">
        <v>18.358156682027648</v>
      </c>
      <c r="CI41" s="27">
        <v>18.100000000000001</v>
      </c>
      <c r="CJ41" s="27">
        <v>18.600000000000001</v>
      </c>
      <c r="CK41" s="27">
        <v>17.2</v>
      </c>
      <c r="CL41" s="27">
        <v>16.3</v>
      </c>
      <c r="CM41" s="27">
        <v>16</v>
      </c>
      <c r="CN41" s="27">
        <v>17.829999999999998</v>
      </c>
      <c r="CO41" s="27">
        <v>19.5</v>
      </c>
      <c r="CP41" s="27">
        <v>18.8</v>
      </c>
      <c r="CQ41" s="27">
        <v>19.3</v>
      </c>
      <c r="CR41" s="27">
        <v>19</v>
      </c>
      <c r="CS41" s="16">
        <f>AVERAGE(CI41:CR41)</f>
        <v>18.063000000000002</v>
      </c>
      <c r="CT41" s="16">
        <f>STDEV(CI41:CR41)</f>
        <v>1.2233474113631373</v>
      </c>
      <c r="CU41" s="16">
        <f>CT41/CS41*100</f>
        <v>6.7726701620059631</v>
      </c>
      <c r="CV41" s="16">
        <f t="shared" ref="CV41" si="38">CS41/CH41</f>
        <v>0.98392231381723638</v>
      </c>
      <c r="CW41" s="16"/>
      <c r="CX41" s="16" t="s">
        <v>142</v>
      </c>
      <c r="CY41" s="27">
        <v>19.399999999999999</v>
      </c>
      <c r="CZ41" s="27">
        <v>18.3</v>
      </c>
      <c r="DA41" s="27">
        <v>17.600000000000001</v>
      </c>
      <c r="DB41" s="27">
        <v>18.8</v>
      </c>
      <c r="DC41" s="27">
        <v>17.899999999999999</v>
      </c>
      <c r="DD41" s="27">
        <v>19</v>
      </c>
      <c r="DE41" s="27">
        <v>20.9</v>
      </c>
      <c r="DF41" s="27">
        <v>19.399999999999999</v>
      </c>
      <c r="DG41" s="27">
        <v>18.2</v>
      </c>
      <c r="DH41" s="27">
        <v>18.100000000000001</v>
      </c>
      <c r="DI41" s="16">
        <f>AVERAGE(CY41:DH41)</f>
        <v>18.759999999999998</v>
      </c>
      <c r="DJ41" s="16">
        <f>STDEV(CY41:DI41)</f>
        <v>0.92217135067187972</v>
      </c>
      <c r="DK41" s="16">
        <f>DJ41*100/DI41</f>
        <v>4.9156255366304888</v>
      </c>
      <c r="DL41" s="16">
        <f>DI41/CH41</f>
        <v>1.0218890885905636</v>
      </c>
      <c r="DN41" t="s">
        <v>142</v>
      </c>
      <c r="DO41" s="27">
        <v>19.399999999999999</v>
      </c>
      <c r="DP41" s="27">
        <v>16.600000000000001</v>
      </c>
      <c r="DQ41" s="27">
        <v>16.7</v>
      </c>
      <c r="DR41" s="27">
        <v>18</v>
      </c>
      <c r="DS41" s="16">
        <f>AVERAGE(DO41:DR41)</f>
        <v>17.675000000000001</v>
      </c>
      <c r="DT41" s="16">
        <f>STDEV(DO41:DR41)</f>
        <v>1.3149778198382911</v>
      </c>
      <c r="DU41" s="16">
        <f>DT41*100/DS41</f>
        <v>7.4397613569351684</v>
      </c>
      <c r="DV41" s="16">
        <f>DS41/CH41</f>
        <v>0.96278729428775134</v>
      </c>
      <c r="DX41" t="s">
        <v>142</v>
      </c>
      <c r="DY41" s="52"/>
      <c r="DZ41">
        <v>1</v>
      </c>
      <c r="EA41">
        <v>1.2</v>
      </c>
      <c r="EB41">
        <v>1.1000000000000001</v>
      </c>
      <c r="EC41">
        <v>1.2</v>
      </c>
      <c r="ED41">
        <v>1</v>
      </c>
      <c r="EE41">
        <v>1.1000000000000001</v>
      </c>
      <c r="EF41">
        <v>1</v>
      </c>
      <c r="EG41">
        <v>1</v>
      </c>
      <c r="EH41">
        <v>1.2</v>
      </c>
      <c r="EI41">
        <v>1</v>
      </c>
      <c r="EJ41">
        <v>1.1000000000000001</v>
      </c>
      <c r="EK41">
        <v>1</v>
      </c>
      <c r="EL41">
        <v>0.94</v>
      </c>
      <c r="EM41">
        <v>0.9</v>
      </c>
      <c r="EN41" s="16">
        <f>AVERAGE(DZ40:EM40)</f>
        <v>16.939285714285717</v>
      </c>
      <c r="EO41" s="16">
        <f>STDEV(DZ40:EM40)</f>
        <v>0.4463607420998314</v>
      </c>
      <c r="EP41" s="16">
        <f t="shared" ref="EP41" si="39">EO41*100/EN41</f>
        <v>2.6350623611206574</v>
      </c>
      <c r="EQ41" s="16">
        <f>EN41/DY40</f>
        <v>0.96302939036564539</v>
      </c>
    </row>
    <row r="42" spans="1:147" x14ac:dyDescent="0.25">
      <c r="A42" t="s">
        <v>143</v>
      </c>
      <c r="B42" s="52"/>
      <c r="C42" s="27">
        <v>1</v>
      </c>
      <c r="D42" s="27">
        <v>1.4</v>
      </c>
      <c r="E42" s="27">
        <v>1.3</v>
      </c>
      <c r="F42" s="27">
        <v>1.2</v>
      </c>
      <c r="G42" s="27">
        <v>1.3</v>
      </c>
      <c r="H42" s="27">
        <v>1.4</v>
      </c>
      <c r="I42" s="27">
        <v>1.5</v>
      </c>
      <c r="J42" s="27">
        <v>1.3</v>
      </c>
      <c r="K42" s="27">
        <v>1.7</v>
      </c>
      <c r="L42" s="27">
        <v>1.3</v>
      </c>
      <c r="M42" s="27">
        <v>1.5</v>
      </c>
      <c r="N42" s="27">
        <v>1.3</v>
      </c>
      <c r="T42" t="s">
        <v>143</v>
      </c>
      <c r="U42" s="52"/>
      <c r="V42" s="27">
        <v>1.1000000000000001</v>
      </c>
      <c r="W42" s="27">
        <v>0.84</v>
      </c>
      <c r="X42" s="27">
        <v>1</v>
      </c>
      <c r="Y42" s="27">
        <v>1</v>
      </c>
      <c r="AE42" t="s">
        <v>143</v>
      </c>
      <c r="AF42" s="27">
        <v>0.83</v>
      </c>
      <c r="AG42" s="27">
        <v>1.3</v>
      </c>
      <c r="AH42" s="27">
        <v>0.84</v>
      </c>
      <c r="AI42" s="27">
        <v>1.2</v>
      </c>
      <c r="AJ42" s="27">
        <v>1.2</v>
      </c>
      <c r="AK42" s="27">
        <v>0.96</v>
      </c>
      <c r="AQ42" t="s">
        <v>143</v>
      </c>
      <c r="AR42" s="27">
        <v>0.97</v>
      </c>
      <c r="AS42" s="27">
        <v>1.4</v>
      </c>
      <c r="AT42" s="27">
        <v>1</v>
      </c>
      <c r="AU42" s="27">
        <v>1.1000000000000001</v>
      </c>
      <c r="AV42" s="27">
        <v>1.2</v>
      </c>
      <c r="AW42" s="27">
        <v>1.3</v>
      </c>
      <c r="AX42" s="27">
        <v>1.1000000000000001</v>
      </c>
      <c r="AY42" s="27">
        <v>0.87</v>
      </c>
      <c r="AZ42" s="27">
        <v>1</v>
      </c>
      <c r="BA42" s="27">
        <v>1</v>
      </c>
      <c r="BB42" s="27">
        <v>1.2</v>
      </c>
      <c r="BC42" s="27">
        <v>1.1000000000000001</v>
      </c>
      <c r="BD42" s="27">
        <v>1.1000000000000001</v>
      </c>
      <c r="BE42" s="27">
        <v>0.99</v>
      </c>
      <c r="BF42" s="27">
        <v>1.1000000000000001</v>
      </c>
      <c r="BG42" s="27">
        <v>1.2</v>
      </c>
      <c r="BM42" t="s">
        <v>143</v>
      </c>
      <c r="BN42" s="27">
        <v>0.77</v>
      </c>
      <c r="BO42" s="27">
        <v>1</v>
      </c>
      <c r="BP42" s="27">
        <v>1.3</v>
      </c>
      <c r="BQ42" s="27">
        <v>1.3</v>
      </c>
      <c r="BR42" s="27">
        <v>0.95</v>
      </c>
      <c r="BS42" s="27">
        <v>0.91</v>
      </c>
      <c r="BT42" s="27">
        <v>1.2</v>
      </c>
      <c r="BU42" s="27">
        <v>0.95</v>
      </c>
      <c r="BV42" s="27">
        <v>1.4</v>
      </c>
      <c r="BW42" s="27">
        <v>1.2</v>
      </c>
      <c r="BX42" s="27">
        <v>1.4</v>
      </c>
      <c r="BY42" s="27">
        <v>1.2</v>
      </c>
      <c r="BZ42" s="27">
        <v>1.1000000000000001</v>
      </c>
      <c r="CA42" s="27">
        <v>1.2</v>
      </c>
      <c r="CG42" t="s">
        <v>143</v>
      </c>
      <c r="CH42" s="52"/>
      <c r="CI42" s="27">
        <v>1.7</v>
      </c>
      <c r="CJ42" s="27">
        <v>1.6</v>
      </c>
      <c r="CK42" s="27">
        <v>1.9</v>
      </c>
      <c r="CL42" s="27">
        <v>1.3</v>
      </c>
      <c r="CM42" s="27">
        <v>1</v>
      </c>
      <c r="CN42" s="27">
        <v>0.98</v>
      </c>
      <c r="CO42" s="27">
        <v>1.8</v>
      </c>
      <c r="CP42" s="27">
        <v>1.2</v>
      </c>
      <c r="CQ42" s="27">
        <v>1.6</v>
      </c>
      <c r="CR42" s="27">
        <v>1.2</v>
      </c>
      <c r="CS42" s="16"/>
      <c r="CT42" s="16"/>
      <c r="CU42" s="53"/>
      <c r="CW42" s="16"/>
      <c r="CX42" s="16" t="s">
        <v>143</v>
      </c>
      <c r="CY42" s="27">
        <v>1.4</v>
      </c>
      <c r="CZ42" s="27">
        <v>1.2</v>
      </c>
      <c r="DA42" s="27">
        <v>1</v>
      </c>
      <c r="DB42" s="27">
        <v>1.2</v>
      </c>
      <c r="DC42" s="27">
        <v>1.1000000000000001</v>
      </c>
      <c r="DD42" s="27">
        <v>1.6</v>
      </c>
      <c r="DE42" s="27">
        <v>1.2</v>
      </c>
      <c r="DF42" s="27">
        <v>1.3</v>
      </c>
      <c r="DG42" s="27">
        <v>1.4</v>
      </c>
      <c r="DH42" s="27">
        <v>1.3</v>
      </c>
      <c r="DI42" s="16"/>
      <c r="DJ42" s="16"/>
      <c r="DK42" s="16"/>
      <c r="DL42" s="16"/>
      <c r="DN42" t="s">
        <v>143</v>
      </c>
      <c r="DO42" s="27">
        <v>2.4</v>
      </c>
      <c r="DP42" s="27">
        <v>2</v>
      </c>
      <c r="DQ42" s="27">
        <v>2</v>
      </c>
      <c r="DR42" s="27">
        <v>1.9</v>
      </c>
      <c r="DX42" t="s">
        <v>143</v>
      </c>
      <c r="DY42" s="52">
        <v>163.07499999999999</v>
      </c>
      <c r="DZ42">
        <v>167.1</v>
      </c>
      <c r="EA42">
        <v>160.6</v>
      </c>
      <c r="EB42">
        <v>159.69999999999999</v>
      </c>
      <c r="EC42">
        <v>151.1</v>
      </c>
      <c r="ED42">
        <v>168.7</v>
      </c>
      <c r="EE42">
        <v>169.5</v>
      </c>
      <c r="EF42">
        <v>146.19999999999999</v>
      </c>
      <c r="EG42">
        <v>158.19999999999999</v>
      </c>
      <c r="EH42">
        <v>150.1</v>
      </c>
      <c r="EI42">
        <v>157.1</v>
      </c>
      <c r="EJ42">
        <v>153.80000000000001</v>
      </c>
      <c r="EK42">
        <v>160.80000000000001</v>
      </c>
      <c r="EL42">
        <v>146</v>
      </c>
      <c r="EM42">
        <v>152.9</v>
      </c>
    </row>
    <row r="43" spans="1:147" x14ac:dyDescent="0.25">
      <c r="A43" t="s">
        <v>144</v>
      </c>
      <c r="B43" s="52">
        <v>154.29769585253456</v>
      </c>
      <c r="C43" s="27">
        <v>158.1</v>
      </c>
      <c r="D43" s="27">
        <v>156.6</v>
      </c>
      <c r="E43" s="27">
        <v>152</v>
      </c>
      <c r="F43" s="27">
        <v>151</v>
      </c>
      <c r="G43" s="27">
        <v>139.19999999999999</v>
      </c>
      <c r="H43" s="27">
        <v>131.6</v>
      </c>
      <c r="I43" s="27">
        <v>144.5</v>
      </c>
      <c r="J43" s="27">
        <v>138.1</v>
      </c>
      <c r="K43" s="27">
        <v>143.4</v>
      </c>
      <c r="L43" s="27">
        <v>136.69999999999999</v>
      </c>
      <c r="M43" s="27">
        <v>146.69999999999999</v>
      </c>
      <c r="N43" s="27">
        <v>152.69999999999999</v>
      </c>
      <c r="O43" s="16">
        <f>AVERAGE(C43:N43)</f>
        <v>145.88333333333335</v>
      </c>
      <c r="P43" s="16">
        <f>STDEV(C43:N43)</f>
        <v>8.4018215918100818</v>
      </c>
      <c r="Q43" s="16">
        <f>P43*100/O43</f>
        <v>5.7592744831326952</v>
      </c>
      <c r="R43" s="16">
        <f>O43/B43</f>
        <v>0.94546670011687672</v>
      </c>
      <c r="T43" t="s">
        <v>144</v>
      </c>
      <c r="U43" s="52">
        <v>163.07499999999999</v>
      </c>
      <c r="V43" s="27">
        <v>162</v>
      </c>
      <c r="W43" s="27">
        <v>160.19999999999999</v>
      </c>
      <c r="X43" s="27">
        <v>157.80000000000001</v>
      </c>
      <c r="Y43" s="27">
        <v>147.9</v>
      </c>
      <c r="Z43" s="16">
        <f>AVERAGE(V43:Y43)</f>
        <v>156.97499999999999</v>
      </c>
      <c r="AA43" s="16">
        <f>STDEV(V43:Y43)</f>
        <v>6.2898728127045578</v>
      </c>
      <c r="AB43" s="16">
        <f>AA43*100/Z43</f>
        <v>4.0069264613502522</v>
      </c>
      <c r="AC43" s="16">
        <f t="shared" si="15"/>
        <v>0.96259389851295418</v>
      </c>
      <c r="AD43" s="16"/>
      <c r="AE43" t="s">
        <v>144</v>
      </c>
      <c r="AF43" s="27">
        <v>154.6</v>
      </c>
      <c r="AG43" s="27">
        <v>144.9</v>
      </c>
      <c r="AH43" s="27">
        <v>152.1</v>
      </c>
      <c r="AI43" s="27">
        <v>154.5</v>
      </c>
      <c r="AJ43" s="27">
        <v>160.80000000000001</v>
      </c>
      <c r="AK43" s="27">
        <v>160.6</v>
      </c>
      <c r="AL43" s="16">
        <f>AVERAGE(AF43:AK43)</f>
        <v>154.58333333333334</v>
      </c>
      <c r="AM43" s="16">
        <f>STDEV(AF43:AK43)</f>
        <v>5.9125008809019786</v>
      </c>
      <c r="AN43" s="16">
        <f>AM43*100/AL43</f>
        <v>3.8247984135214956</v>
      </c>
      <c r="AO43" s="16">
        <f>AL43/U43</f>
        <v>0.94792784506106609</v>
      </c>
      <c r="AQ43" t="s">
        <v>144</v>
      </c>
      <c r="AR43" s="27">
        <v>140.80000000000001</v>
      </c>
      <c r="AS43" s="27">
        <v>143.4</v>
      </c>
      <c r="AT43" s="27">
        <v>148.1</v>
      </c>
      <c r="AU43" s="27">
        <v>150.6</v>
      </c>
      <c r="AV43" s="27">
        <v>155.19999999999999</v>
      </c>
      <c r="AW43" s="27">
        <v>152.1</v>
      </c>
      <c r="AX43" s="27">
        <v>146.1</v>
      </c>
      <c r="AY43" s="27">
        <v>143.6</v>
      </c>
      <c r="AZ43" s="27">
        <v>151.80000000000001</v>
      </c>
      <c r="BA43" s="27">
        <v>155.6</v>
      </c>
      <c r="BB43" s="27">
        <v>160.4</v>
      </c>
      <c r="BC43" s="27">
        <v>163.1</v>
      </c>
      <c r="BD43" s="27">
        <v>154</v>
      </c>
      <c r="BE43" s="27">
        <v>157.1</v>
      </c>
      <c r="BF43" s="27">
        <v>145.69999999999999</v>
      </c>
      <c r="BG43" s="27">
        <v>160.9</v>
      </c>
      <c r="BH43" s="16">
        <f>AVERAGE(AR43:BG43)</f>
        <v>151.78125</v>
      </c>
      <c r="BI43" s="16">
        <f>STDEV(AR43:BG43)</f>
        <v>6.7680838007026276</v>
      </c>
      <c r="BJ43" s="16">
        <f>BI43*100/BH43</f>
        <v>4.4591040070513497</v>
      </c>
      <c r="BK43" s="16">
        <f>BH43/U43</f>
        <v>0.93074505595584855</v>
      </c>
      <c r="BM43" t="s">
        <v>144</v>
      </c>
      <c r="BN43" s="27">
        <v>147.6</v>
      </c>
      <c r="BO43" s="27">
        <v>141.80000000000001</v>
      </c>
      <c r="BP43" s="27">
        <v>153.30000000000001</v>
      </c>
      <c r="BQ43" s="27">
        <v>149.5</v>
      </c>
      <c r="BR43" s="27">
        <v>146.5</v>
      </c>
      <c r="BS43" s="27">
        <v>145.30000000000001</v>
      </c>
      <c r="BT43" s="27">
        <v>155</v>
      </c>
      <c r="BU43" s="27">
        <v>153.30000000000001</v>
      </c>
      <c r="BV43" s="27">
        <v>156.30000000000001</v>
      </c>
      <c r="BW43" s="27">
        <v>149.6</v>
      </c>
      <c r="BX43" s="27">
        <v>163.4</v>
      </c>
      <c r="BY43" s="27">
        <v>155.9</v>
      </c>
      <c r="BZ43" s="27">
        <v>156.30000000000001</v>
      </c>
      <c r="CA43" s="27">
        <v>161.5</v>
      </c>
      <c r="CB43" s="16">
        <f>AVERAGE(BN43:CA43)</f>
        <v>152.52142857142857</v>
      </c>
      <c r="CC43" s="16">
        <f>STDEV(BN43:CA43)</f>
        <v>6.1489434453819385</v>
      </c>
      <c r="CD43" s="16">
        <f>CC43*100/CB43</f>
        <v>4.031527571551873</v>
      </c>
      <c r="CE43" s="16">
        <f>CB43/U43</f>
        <v>0.93528394034296236</v>
      </c>
      <c r="CG43" t="s">
        <v>144</v>
      </c>
      <c r="CH43" s="52">
        <v>154.29769585253456</v>
      </c>
      <c r="CI43" s="27">
        <v>149.1</v>
      </c>
      <c r="CJ43" s="27">
        <v>156</v>
      </c>
      <c r="CK43" s="27">
        <v>145</v>
      </c>
      <c r="CL43" s="27">
        <v>153.69999999999999</v>
      </c>
      <c r="CM43" s="27">
        <v>138</v>
      </c>
      <c r="CN43" s="27">
        <v>149.9</v>
      </c>
      <c r="CO43" s="27">
        <v>141.6</v>
      </c>
      <c r="CP43" s="27">
        <v>137.30000000000001</v>
      </c>
      <c r="CQ43" s="27">
        <v>136.4</v>
      </c>
      <c r="CR43" s="27">
        <v>149.80000000000001</v>
      </c>
      <c r="CS43" s="16">
        <f>AVERAGE(CI43:CR43)</f>
        <v>145.68</v>
      </c>
      <c r="CT43" s="16">
        <f>STDEV(CI43:CR43)</f>
        <v>7.0689933276716728</v>
      </c>
      <c r="CU43" s="16">
        <f>CT43/CS43*100</f>
        <v>4.8524116746785229</v>
      </c>
      <c r="CV43" s="16">
        <f t="shared" ref="CV43" si="40">CS43/CH43</f>
        <v>0.94414890122033535</v>
      </c>
      <c r="CW43" s="16"/>
      <c r="CX43" s="16" t="s">
        <v>144</v>
      </c>
      <c r="CY43" s="27">
        <v>155.6</v>
      </c>
      <c r="CZ43" s="27">
        <v>156</v>
      </c>
      <c r="DA43" s="27">
        <v>142.1</v>
      </c>
      <c r="DB43" s="27">
        <v>147.69999999999999</v>
      </c>
      <c r="DC43" s="27">
        <v>141.30000000000001</v>
      </c>
      <c r="DD43" s="27">
        <v>144.4</v>
      </c>
      <c r="DE43" s="27">
        <v>159</v>
      </c>
      <c r="DF43" s="27">
        <v>160.69999999999999</v>
      </c>
      <c r="DG43" s="27">
        <v>148.80000000000001</v>
      </c>
      <c r="DH43" s="27">
        <v>149.19999999999999</v>
      </c>
      <c r="DI43" s="16">
        <f>AVERAGE(CY43:DH43)</f>
        <v>150.47999999999999</v>
      </c>
      <c r="DJ43" s="16">
        <f>STDEV(CY43:DI43)</f>
        <v>6.6134408593409191</v>
      </c>
      <c r="DK43" s="16">
        <f>DJ43*100/DI43</f>
        <v>4.3948969028049705</v>
      </c>
      <c r="DL43" s="16">
        <f>DI43/CH43</f>
        <v>0.9752575964829493</v>
      </c>
      <c r="DN43" t="s">
        <v>144</v>
      </c>
      <c r="DO43" s="27">
        <v>175</v>
      </c>
      <c r="DP43" s="27">
        <v>159</v>
      </c>
      <c r="DQ43" s="27">
        <v>142.9</v>
      </c>
      <c r="DR43" s="27">
        <v>150</v>
      </c>
      <c r="DS43" s="16">
        <f>AVERAGE(DO43:DR43)</f>
        <v>156.72499999999999</v>
      </c>
      <c r="DT43" s="16">
        <f>STDEV(DO43:DR43)</f>
        <v>13.85048133940959</v>
      </c>
      <c r="DU43" s="16">
        <f>DT43*100/DS43</f>
        <v>8.8374422328343218</v>
      </c>
      <c r="DV43" s="16">
        <f>DS43/CH43</f>
        <v>1.0157313052152461</v>
      </c>
      <c r="DX43" t="s">
        <v>144</v>
      </c>
      <c r="DY43" s="52"/>
      <c r="DZ43">
        <v>7.2</v>
      </c>
      <c r="EA43">
        <v>9.5</v>
      </c>
      <c r="EB43">
        <v>8.6999999999999993</v>
      </c>
      <c r="EC43">
        <v>8.8000000000000007</v>
      </c>
      <c r="ED43">
        <v>8.9</v>
      </c>
      <c r="EE43">
        <v>4.8</v>
      </c>
      <c r="EF43">
        <v>7.4</v>
      </c>
      <c r="EG43">
        <v>7.2</v>
      </c>
      <c r="EH43">
        <v>8.4</v>
      </c>
      <c r="EI43">
        <v>8.4</v>
      </c>
      <c r="EJ43">
        <v>6.2</v>
      </c>
      <c r="EK43">
        <v>7.9</v>
      </c>
      <c r="EL43">
        <v>6.8</v>
      </c>
      <c r="EM43">
        <v>6.1</v>
      </c>
      <c r="EN43" s="16">
        <f>AVERAGE(DZ42:EM42)</f>
        <v>157.27142857142854</v>
      </c>
      <c r="EO43" s="16">
        <f>STDEV(DZ42:EM42)</f>
        <v>7.7328896550760646</v>
      </c>
      <c r="EP43" s="16">
        <f t="shared" ref="EP43" si="41">EO43*100/EN43</f>
        <v>4.9169068567110967</v>
      </c>
      <c r="EQ43" s="16">
        <f>EN43/DY42</f>
        <v>0.96441164232057985</v>
      </c>
    </row>
    <row r="44" spans="1:147" x14ac:dyDescent="0.25">
      <c r="A44" t="s">
        <v>145</v>
      </c>
      <c r="B44" s="52"/>
      <c r="C44" s="27">
        <v>9.1</v>
      </c>
      <c r="D44" s="27">
        <v>7.5</v>
      </c>
      <c r="E44" s="27">
        <v>10</v>
      </c>
      <c r="F44" s="27">
        <v>8.8000000000000007</v>
      </c>
      <c r="G44" s="27">
        <v>9.9</v>
      </c>
      <c r="H44" s="27">
        <v>6.7</v>
      </c>
      <c r="I44" s="27">
        <v>9.5</v>
      </c>
      <c r="J44" s="27">
        <v>6.6</v>
      </c>
      <c r="K44" s="27">
        <v>9</v>
      </c>
      <c r="L44" s="27">
        <v>8.5</v>
      </c>
      <c r="M44" s="27">
        <v>8.1999999999999993</v>
      </c>
      <c r="N44" s="27">
        <v>7.5</v>
      </c>
      <c r="T44" t="s">
        <v>145</v>
      </c>
      <c r="U44" s="52"/>
      <c r="V44" s="27">
        <v>7.3</v>
      </c>
      <c r="W44" s="27">
        <v>5.8</v>
      </c>
      <c r="X44" s="27">
        <v>6.7</v>
      </c>
      <c r="Y44" s="27">
        <v>6.4</v>
      </c>
      <c r="AE44" t="s">
        <v>145</v>
      </c>
      <c r="AF44" s="27">
        <v>6.4</v>
      </c>
      <c r="AG44" s="27">
        <v>5.8</v>
      </c>
      <c r="AH44" s="27">
        <v>8.5</v>
      </c>
      <c r="AI44" s="27">
        <v>6.5</v>
      </c>
      <c r="AJ44" s="27">
        <v>6.9</v>
      </c>
      <c r="AK44" s="27">
        <v>7.7</v>
      </c>
      <c r="AQ44" t="s">
        <v>145</v>
      </c>
      <c r="AR44" s="27">
        <v>5.6</v>
      </c>
      <c r="AS44" s="27">
        <v>7.1</v>
      </c>
      <c r="AT44" s="27">
        <v>6.1</v>
      </c>
      <c r="AU44" s="27">
        <v>7.3</v>
      </c>
      <c r="AV44" s="27">
        <v>8.4</v>
      </c>
      <c r="AW44" s="27">
        <v>7.3</v>
      </c>
      <c r="AX44" s="27">
        <v>8</v>
      </c>
      <c r="AY44" s="27">
        <v>6.9</v>
      </c>
      <c r="AZ44" s="27">
        <v>7.4</v>
      </c>
      <c r="BA44" s="27">
        <v>7.8</v>
      </c>
      <c r="BB44" s="27">
        <v>6.3</v>
      </c>
      <c r="BC44" s="27">
        <v>8.4</v>
      </c>
      <c r="BD44" s="27">
        <v>8.8000000000000007</v>
      </c>
      <c r="BE44" s="27">
        <v>7.1</v>
      </c>
      <c r="BF44" s="27">
        <v>6.5</v>
      </c>
      <c r="BG44" s="27">
        <v>8</v>
      </c>
      <c r="BM44" t="s">
        <v>145</v>
      </c>
      <c r="BN44" s="27">
        <v>7.8</v>
      </c>
      <c r="BO44" s="27">
        <v>6</v>
      </c>
      <c r="BP44" s="27">
        <v>8.5</v>
      </c>
      <c r="BQ44" s="27">
        <v>6.2</v>
      </c>
      <c r="BR44" s="27">
        <v>6.7</v>
      </c>
      <c r="BS44" s="27">
        <v>5.5</v>
      </c>
      <c r="BT44" s="27">
        <v>6.8</v>
      </c>
      <c r="BU44" s="27">
        <v>7.3</v>
      </c>
      <c r="BV44" s="27">
        <v>6.4</v>
      </c>
      <c r="BW44" s="27">
        <v>6.2</v>
      </c>
      <c r="BX44" s="27">
        <v>9</v>
      </c>
      <c r="BY44" s="27">
        <v>6.8</v>
      </c>
      <c r="BZ44" s="27">
        <v>7.1</v>
      </c>
      <c r="CA44" s="27">
        <v>8.1999999999999993</v>
      </c>
      <c r="CG44" t="s">
        <v>145</v>
      </c>
      <c r="CH44" s="52"/>
      <c r="CI44" s="27">
        <v>9.1999999999999993</v>
      </c>
      <c r="CJ44" s="27">
        <v>11</v>
      </c>
      <c r="CK44" s="27">
        <v>15</v>
      </c>
      <c r="CL44" s="27">
        <v>9.6999999999999993</v>
      </c>
      <c r="CM44" s="27">
        <v>7.8</v>
      </c>
      <c r="CN44" s="27">
        <v>7.5</v>
      </c>
      <c r="CO44" s="27">
        <v>9.1</v>
      </c>
      <c r="CP44" s="27">
        <v>7.3</v>
      </c>
      <c r="CQ44" s="27">
        <v>7.3</v>
      </c>
      <c r="CR44" s="27">
        <v>6.3</v>
      </c>
      <c r="CS44" s="16"/>
      <c r="CT44" s="16"/>
      <c r="CU44" s="53"/>
      <c r="CW44" s="16"/>
      <c r="CX44" s="16" t="s">
        <v>145</v>
      </c>
      <c r="CY44" s="27">
        <v>8.6</v>
      </c>
      <c r="CZ44" s="27">
        <v>5.9</v>
      </c>
      <c r="DA44" s="27">
        <v>7.1</v>
      </c>
      <c r="DB44" s="27">
        <v>7.9</v>
      </c>
      <c r="DC44" s="27">
        <v>7.3</v>
      </c>
      <c r="DD44" s="27">
        <v>5.7</v>
      </c>
      <c r="DE44" s="27">
        <v>8</v>
      </c>
      <c r="DF44" s="27">
        <v>8.6999999999999993</v>
      </c>
      <c r="DG44" s="27">
        <v>7.5</v>
      </c>
      <c r="DH44" s="27">
        <v>7.5</v>
      </c>
      <c r="DI44" s="16"/>
      <c r="DJ44" s="16"/>
      <c r="DK44" s="16"/>
      <c r="DL44" s="16"/>
      <c r="DN44" t="s">
        <v>145</v>
      </c>
      <c r="DO44" s="27">
        <v>14</v>
      </c>
      <c r="DP44" s="27">
        <v>12</v>
      </c>
      <c r="DQ44" s="27">
        <v>9.4</v>
      </c>
      <c r="DR44" s="27">
        <v>11</v>
      </c>
      <c r="DX44" t="s">
        <v>145</v>
      </c>
      <c r="DY44" s="52">
        <v>21.828888888888887</v>
      </c>
      <c r="DZ44">
        <v>24.6</v>
      </c>
      <c r="EA44">
        <v>22.1</v>
      </c>
      <c r="EB44">
        <v>22.1</v>
      </c>
      <c r="EC44">
        <v>20.2</v>
      </c>
      <c r="ED44">
        <v>24.4</v>
      </c>
      <c r="EE44">
        <v>25.3</v>
      </c>
      <c r="EF44">
        <v>19.7</v>
      </c>
      <c r="EG44">
        <v>25.1</v>
      </c>
      <c r="EH44">
        <v>20.8</v>
      </c>
      <c r="EI44">
        <v>21.7</v>
      </c>
      <c r="EJ44">
        <v>22.8</v>
      </c>
      <c r="EK44">
        <v>24.7</v>
      </c>
      <c r="EL44">
        <v>22.1</v>
      </c>
      <c r="EM44">
        <v>21.9</v>
      </c>
    </row>
    <row r="45" spans="1:147" x14ac:dyDescent="0.25">
      <c r="A45" t="s">
        <v>555</v>
      </c>
      <c r="B45" s="52">
        <v>21.536792452830198</v>
      </c>
      <c r="C45" s="27"/>
      <c r="D45" s="27"/>
      <c r="E45" s="27"/>
      <c r="F45" s="27"/>
      <c r="G45" s="27">
        <v>31.5</v>
      </c>
      <c r="H45" s="27">
        <v>30.2</v>
      </c>
      <c r="I45" s="27">
        <v>31.5</v>
      </c>
      <c r="J45" s="27">
        <v>31.3</v>
      </c>
      <c r="K45" s="27">
        <v>34.5</v>
      </c>
      <c r="L45" s="27">
        <v>31.7</v>
      </c>
      <c r="M45" s="27">
        <v>31.1</v>
      </c>
      <c r="N45" s="27">
        <v>32.700000000000003</v>
      </c>
      <c r="O45" s="16">
        <f>AVERAGE(C45:N45)</f>
        <v>31.8125</v>
      </c>
      <c r="P45" s="16">
        <f>STDEV(C45:N45)</f>
        <v>1.2866762274502919</v>
      </c>
      <c r="Q45" s="16">
        <f>P45*100/O45</f>
        <v>4.0445618151679117</v>
      </c>
      <c r="R45" s="16">
        <f>O45/B45</f>
        <v>1.4771233956809315</v>
      </c>
      <c r="T45" t="s">
        <v>146</v>
      </c>
      <c r="U45" s="52">
        <v>21.828888888888887</v>
      </c>
      <c r="V45" s="27">
        <v>21.35</v>
      </c>
      <c r="W45" s="27">
        <v>21.2</v>
      </c>
      <c r="X45" s="27">
        <v>21.2</v>
      </c>
      <c r="Y45" s="27">
        <v>21.68</v>
      </c>
      <c r="Z45" s="16">
        <f>AVERAGE(V45:Y45)</f>
        <v>21.357500000000002</v>
      </c>
      <c r="AA45" s="16">
        <f>STDEV(V45:Y45)</f>
        <v>0.22632940595512568</v>
      </c>
      <c r="AB45" s="16">
        <f>AA45*100/Z45</f>
        <v>1.0597186279064763</v>
      </c>
      <c r="AC45" s="16">
        <f t="shared" si="15"/>
        <v>0.97840527333808425</v>
      </c>
      <c r="AD45" s="16"/>
      <c r="AE45" t="s">
        <v>146</v>
      </c>
      <c r="AF45" s="27">
        <v>21.6</v>
      </c>
      <c r="AG45" s="27">
        <v>21.36</v>
      </c>
      <c r="AH45" s="27">
        <v>21.05</v>
      </c>
      <c r="AI45" s="27">
        <v>21.2</v>
      </c>
      <c r="AJ45" s="27">
        <v>20.2</v>
      </c>
      <c r="AK45" s="27">
        <v>21.81</v>
      </c>
      <c r="AL45" s="16">
        <f>AVERAGE(AF45:AK45)</f>
        <v>21.203333333333337</v>
      </c>
      <c r="AM45" s="16">
        <f>STDEV(AF45:AK45)</f>
        <v>0.56216249133739504</v>
      </c>
      <c r="AN45" s="16">
        <f>AM45*100/AL45</f>
        <v>2.6512929948312918</v>
      </c>
      <c r="AO45" s="16">
        <f>AL45/U45</f>
        <v>0.97134276697546595</v>
      </c>
      <c r="AQ45" t="s">
        <v>146</v>
      </c>
      <c r="AR45" s="27">
        <v>20.71</v>
      </c>
      <c r="AS45" s="27">
        <v>20.100000000000001</v>
      </c>
      <c r="AT45" s="27">
        <v>20.3</v>
      </c>
      <c r="AU45" s="27">
        <v>20.98</v>
      </c>
      <c r="AV45" s="27">
        <v>21.2</v>
      </c>
      <c r="AW45" s="27">
        <v>21.3</v>
      </c>
      <c r="AX45" s="27">
        <v>21.1</v>
      </c>
      <c r="AY45" s="27">
        <v>21.8</v>
      </c>
      <c r="AZ45" s="27">
        <v>21</v>
      </c>
      <c r="BA45" s="27">
        <v>21.8</v>
      </c>
      <c r="BB45" s="27">
        <v>21.9</v>
      </c>
      <c r="BC45" s="27">
        <v>21.1</v>
      </c>
      <c r="BD45" s="27">
        <v>21</v>
      </c>
      <c r="BE45" s="27">
        <v>21.1</v>
      </c>
      <c r="BF45" s="27">
        <v>20.9</v>
      </c>
      <c r="BG45" s="27">
        <v>22.5</v>
      </c>
      <c r="BH45" s="16">
        <f>AVERAGE(AR45:BG45)</f>
        <v>21.174375000000001</v>
      </c>
      <c r="BI45" s="16">
        <f>STDEV(AR45:BG45)</f>
        <v>0.60044393299180421</v>
      </c>
      <c r="BJ45" s="16">
        <f>BI45*100/BH45</f>
        <v>2.8357103007375857</v>
      </c>
      <c r="BK45" s="16">
        <f>BH45/U45</f>
        <v>0.97001616105059574</v>
      </c>
      <c r="BM45" t="s">
        <v>146</v>
      </c>
      <c r="BN45" s="27">
        <v>22.2</v>
      </c>
      <c r="BO45" s="27">
        <v>21.4</v>
      </c>
      <c r="BP45" s="27">
        <v>22</v>
      </c>
      <c r="BQ45" s="27">
        <v>20.56</v>
      </c>
      <c r="BR45" s="27">
        <v>21</v>
      </c>
      <c r="BS45" s="27">
        <v>21</v>
      </c>
      <c r="BT45" s="27">
        <v>21.5</v>
      </c>
      <c r="BU45" s="27">
        <v>20.11</v>
      </c>
      <c r="BV45" s="27">
        <v>20.9</v>
      </c>
      <c r="BW45" s="27">
        <v>21.2</v>
      </c>
      <c r="BX45" s="27">
        <v>22.2</v>
      </c>
      <c r="BY45" s="27">
        <v>21.7</v>
      </c>
      <c r="BZ45" s="27">
        <v>22.48</v>
      </c>
      <c r="CA45" s="27">
        <v>24.1</v>
      </c>
      <c r="CB45" s="16">
        <f>AVERAGE(BN45:CA45)</f>
        <v>21.596428571428568</v>
      </c>
      <c r="CC45" s="16">
        <f>STDEV(BN45:CA45)</f>
        <v>0.98589753830910698</v>
      </c>
      <c r="CD45" s="16">
        <f>CC45*100/CB45</f>
        <v>4.56509526585993</v>
      </c>
      <c r="CE45" s="16">
        <f>CB45/U45</f>
        <v>0.98935079478192578</v>
      </c>
      <c r="CG45" t="s">
        <v>146</v>
      </c>
      <c r="CH45" s="52">
        <v>21.536792452830198</v>
      </c>
      <c r="CI45" s="27">
        <v>21.9</v>
      </c>
      <c r="CJ45" s="27">
        <v>21.2</v>
      </c>
      <c r="CK45" s="27">
        <v>22.8</v>
      </c>
      <c r="CL45" s="27">
        <v>22.4</v>
      </c>
      <c r="CM45" s="27">
        <v>21.8</v>
      </c>
      <c r="CN45" s="27">
        <v>21.72</v>
      </c>
      <c r="CO45" s="27">
        <v>22.3</v>
      </c>
      <c r="CP45" s="27">
        <v>22</v>
      </c>
      <c r="CQ45" s="27">
        <v>20.9</v>
      </c>
      <c r="CR45" s="27">
        <v>23.2</v>
      </c>
      <c r="CS45" s="16">
        <f>AVERAGE(CI45:CR45)</f>
        <v>22.021999999999998</v>
      </c>
      <c r="CT45" s="16">
        <f>STDEV(CI45:CR45)</f>
        <v>0.69150078332083886</v>
      </c>
      <c r="CU45" s="16">
        <f>CT45/CS45*100</f>
        <v>3.1400453333976883</v>
      </c>
      <c r="CV45" s="16">
        <f t="shared" ref="CV45" si="42">CS45/CH45</f>
        <v>1.0225292391256731</v>
      </c>
      <c r="CW45" s="16"/>
      <c r="CX45" s="16" t="s">
        <v>146</v>
      </c>
      <c r="CY45" s="27">
        <v>20.92</v>
      </c>
      <c r="CZ45" s="27">
        <v>22.3</v>
      </c>
      <c r="DA45" s="27">
        <v>21.62</v>
      </c>
      <c r="DB45" s="27">
        <v>21.5</v>
      </c>
      <c r="DC45" s="27">
        <v>21.2</v>
      </c>
      <c r="DD45" s="27">
        <v>20.48</v>
      </c>
      <c r="DE45" s="27">
        <v>21.1</v>
      </c>
      <c r="DF45" s="27">
        <v>21.9</v>
      </c>
      <c r="DG45" s="27">
        <v>22.1</v>
      </c>
      <c r="DH45" s="27">
        <v>23.5</v>
      </c>
      <c r="DI45" s="16">
        <f>AVERAGE(CY45:DH45)</f>
        <v>21.661999999999999</v>
      </c>
      <c r="DJ45" s="16">
        <f>STDEV(CY45:DI45)</f>
        <v>0.80862599513001043</v>
      </c>
      <c r="DK45" s="16">
        <f>DJ45*100/DI45</f>
        <v>3.7329239919213855</v>
      </c>
      <c r="DL45" s="16">
        <f>DI45/CH45</f>
        <v>1.0058136580664938</v>
      </c>
      <c r="DN45" t="s">
        <v>146</v>
      </c>
      <c r="DO45" s="27">
        <v>22.8</v>
      </c>
      <c r="DP45" s="27">
        <v>22.4</v>
      </c>
      <c r="DQ45" s="27">
        <v>23.9</v>
      </c>
      <c r="DR45" s="27">
        <v>23.3</v>
      </c>
      <c r="DS45" s="16">
        <f>AVERAGE(DO45:DR45)</f>
        <v>23.099999999999998</v>
      </c>
      <c r="DT45" s="16">
        <f>STDEV(DO45:DR45)</f>
        <v>0.64807406984078597</v>
      </c>
      <c r="DU45" s="16">
        <f>DT45*100/DS45</f>
        <v>2.8055154538562164</v>
      </c>
      <c r="DV45" s="16">
        <f>DS45/CH45</f>
        <v>1.0725831179639926</v>
      </c>
      <c r="DX45" t="s">
        <v>146</v>
      </c>
      <c r="DY45" s="52"/>
      <c r="DZ45">
        <v>1.6</v>
      </c>
      <c r="EA45">
        <v>1.5</v>
      </c>
      <c r="EB45">
        <v>1.4</v>
      </c>
      <c r="EC45">
        <v>1.6</v>
      </c>
      <c r="ED45">
        <v>1.4</v>
      </c>
      <c r="EE45">
        <v>1.1000000000000001</v>
      </c>
      <c r="EF45">
        <v>1.3</v>
      </c>
      <c r="EG45">
        <v>1.5</v>
      </c>
      <c r="EH45">
        <v>1.4</v>
      </c>
      <c r="EI45">
        <v>1.4</v>
      </c>
      <c r="EJ45">
        <v>1.3</v>
      </c>
      <c r="EK45">
        <v>2</v>
      </c>
      <c r="EL45">
        <v>1.1000000000000001</v>
      </c>
      <c r="EM45">
        <v>1.1000000000000001</v>
      </c>
      <c r="EN45" s="16">
        <f>AVERAGE(DZ44:EM44)</f>
        <v>22.678571428571427</v>
      </c>
      <c r="EO45" s="16">
        <f>STDEV(DZ44:EM44)</f>
        <v>1.8523077379431199</v>
      </c>
      <c r="EP45" s="16">
        <f t="shared" ref="EP45" si="43">EO45*100/EN45</f>
        <v>8.1676561673082464</v>
      </c>
      <c r="EQ45" s="16">
        <f>EN45/DY44</f>
        <v>1.0389246811419264</v>
      </c>
    </row>
    <row r="46" spans="1:147" x14ac:dyDescent="0.25">
      <c r="A46" t="s">
        <v>556</v>
      </c>
      <c r="B46" s="52"/>
      <c r="C46" s="27"/>
      <c r="D46" s="27"/>
      <c r="E46" s="27"/>
      <c r="F46" s="27"/>
      <c r="G46" s="27">
        <v>2.2000000000000002</v>
      </c>
      <c r="H46" s="27">
        <v>1.9</v>
      </c>
      <c r="I46" s="27">
        <v>1.9</v>
      </c>
      <c r="J46" s="27">
        <v>1.9</v>
      </c>
      <c r="K46" s="27">
        <v>2.2999999999999998</v>
      </c>
      <c r="L46" s="27">
        <v>2.1</v>
      </c>
      <c r="M46" s="27">
        <v>2</v>
      </c>
      <c r="N46" s="27">
        <v>1.7</v>
      </c>
      <c r="T46" t="s">
        <v>147</v>
      </c>
      <c r="U46" s="52"/>
      <c r="V46" s="27">
        <v>0.91</v>
      </c>
      <c r="W46" s="27">
        <v>1</v>
      </c>
      <c r="X46" s="27">
        <v>1.1000000000000001</v>
      </c>
      <c r="Y46" s="27">
        <v>0.97</v>
      </c>
      <c r="AE46" t="s">
        <v>147</v>
      </c>
      <c r="AF46" s="27">
        <v>0.89</v>
      </c>
      <c r="AG46" s="27">
        <v>0.87</v>
      </c>
      <c r="AH46" s="27">
        <v>0.99</v>
      </c>
      <c r="AI46" s="27">
        <v>1</v>
      </c>
      <c r="AJ46" s="27">
        <v>1.1000000000000001</v>
      </c>
      <c r="AK46" s="27">
        <v>0.98</v>
      </c>
      <c r="AQ46" t="s">
        <v>147</v>
      </c>
      <c r="AR46" s="27">
        <v>0.85</v>
      </c>
      <c r="AS46" s="27">
        <v>1.1000000000000001</v>
      </c>
      <c r="AT46" s="27">
        <v>1</v>
      </c>
      <c r="AU46" s="27">
        <v>0.96</v>
      </c>
      <c r="AV46" s="27">
        <v>1.4</v>
      </c>
      <c r="AW46" s="27">
        <v>1.4</v>
      </c>
      <c r="AX46" s="27">
        <v>1.6</v>
      </c>
      <c r="AY46" s="27">
        <v>1.3</v>
      </c>
      <c r="AZ46" s="27">
        <v>1.3</v>
      </c>
      <c r="BA46" s="27">
        <v>1.5</v>
      </c>
      <c r="BB46" s="27">
        <v>1.5</v>
      </c>
      <c r="BC46" s="27">
        <v>1.4</v>
      </c>
      <c r="BD46" s="27">
        <v>1.4</v>
      </c>
      <c r="BE46" s="27">
        <v>1.1000000000000001</v>
      </c>
      <c r="BF46" s="27">
        <v>1.2</v>
      </c>
      <c r="BG46" s="27">
        <v>1.7</v>
      </c>
      <c r="BM46" t="s">
        <v>147</v>
      </c>
      <c r="BN46" s="27">
        <v>1</v>
      </c>
      <c r="BO46" s="27">
        <v>1.1000000000000001</v>
      </c>
      <c r="BP46" s="27">
        <v>1.1000000000000001</v>
      </c>
      <c r="BQ46" s="27">
        <v>0.73</v>
      </c>
      <c r="BR46" s="27">
        <v>1.1000000000000001</v>
      </c>
      <c r="BS46" s="27">
        <v>1</v>
      </c>
      <c r="BT46" s="27">
        <v>1.3</v>
      </c>
      <c r="BU46" s="27">
        <v>0.7</v>
      </c>
      <c r="BV46" s="27">
        <v>1.1000000000000001</v>
      </c>
      <c r="BW46" s="27">
        <v>1.2</v>
      </c>
      <c r="BX46" s="27">
        <v>1.1000000000000001</v>
      </c>
      <c r="BY46" s="27">
        <v>1.3</v>
      </c>
      <c r="BZ46" s="27">
        <v>0.97</v>
      </c>
      <c r="CA46" s="27">
        <v>1.5</v>
      </c>
      <c r="CG46" t="s">
        <v>147</v>
      </c>
      <c r="CH46" s="52"/>
      <c r="CI46" s="27">
        <v>1.4</v>
      </c>
      <c r="CJ46" s="27">
        <v>1.1000000000000001</v>
      </c>
      <c r="CK46" s="27">
        <v>1.5</v>
      </c>
      <c r="CL46" s="27">
        <v>1.2</v>
      </c>
      <c r="CM46" s="27">
        <v>1.2</v>
      </c>
      <c r="CN46" s="27">
        <v>0.94</v>
      </c>
      <c r="CO46" s="27">
        <v>1.6</v>
      </c>
      <c r="CP46" s="27">
        <v>1.1000000000000001</v>
      </c>
      <c r="CQ46" s="27">
        <v>1.8</v>
      </c>
      <c r="CR46" s="27">
        <v>1.2</v>
      </c>
      <c r="CS46" s="16"/>
      <c r="CT46" s="16"/>
      <c r="CU46" s="53"/>
      <c r="CW46" s="16"/>
      <c r="CX46" s="16" t="s">
        <v>147</v>
      </c>
      <c r="CY46" s="27">
        <v>0.99</v>
      </c>
      <c r="CZ46" s="27">
        <v>1.1000000000000001</v>
      </c>
      <c r="DA46" s="27">
        <v>0.97</v>
      </c>
      <c r="DB46" s="27">
        <v>1.2</v>
      </c>
      <c r="DC46" s="27">
        <v>1.2</v>
      </c>
      <c r="DD46" s="27">
        <v>0.81</v>
      </c>
      <c r="DE46" s="27">
        <v>1</v>
      </c>
      <c r="DF46" s="27">
        <v>1.1000000000000001</v>
      </c>
      <c r="DG46" s="27">
        <v>1.3</v>
      </c>
      <c r="DH46" s="27">
        <v>1.4</v>
      </c>
      <c r="DI46" s="16"/>
      <c r="DJ46" s="16"/>
      <c r="DK46" s="16"/>
      <c r="DL46" s="16"/>
      <c r="DN46" t="s">
        <v>147</v>
      </c>
      <c r="DO46" s="27">
        <v>2.1</v>
      </c>
      <c r="DP46" s="27">
        <v>2.1</v>
      </c>
      <c r="DQ46" s="27">
        <v>2</v>
      </c>
      <c r="DR46" s="27">
        <v>1.7</v>
      </c>
      <c r="DX46" t="s">
        <v>147</v>
      </c>
      <c r="DY46" s="52">
        <v>1.5233333333333334</v>
      </c>
      <c r="DZ46">
        <v>1.74</v>
      </c>
      <c r="EA46">
        <v>1.56</v>
      </c>
      <c r="EB46">
        <v>1.76</v>
      </c>
      <c r="EC46">
        <v>1.47</v>
      </c>
      <c r="ED46">
        <v>1.75</v>
      </c>
      <c r="EE46">
        <v>2.0299999999999998</v>
      </c>
      <c r="EF46">
        <v>1.54</v>
      </c>
      <c r="EG46">
        <v>1.93</v>
      </c>
      <c r="EH46">
        <v>1.48</v>
      </c>
      <c r="EI46">
        <v>1.53</v>
      </c>
      <c r="EJ46">
        <v>1.67</v>
      </c>
      <c r="EK46">
        <v>1.64</v>
      </c>
      <c r="EL46">
        <v>1.61</v>
      </c>
      <c r="EM46">
        <v>1.72</v>
      </c>
    </row>
    <row r="47" spans="1:147" x14ac:dyDescent="0.25">
      <c r="A47" t="s">
        <v>148</v>
      </c>
      <c r="B47" s="52">
        <v>1.3896100628930819</v>
      </c>
      <c r="C47" s="27"/>
      <c r="D47" s="27"/>
      <c r="E47" s="27"/>
      <c r="F47" s="27"/>
      <c r="G47" s="27">
        <v>1.1499999999999999</v>
      </c>
      <c r="H47" s="27">
        <v>1.28</v>
      </c>
      <c r="I47" s="27">
        <v>1.56</v>
      </c>
      <c r="J47" s="27">
        <v>1.26</v>
      </c>
      <c r="K47" s="27">
        <v>1.38</v>
      </c>
      <c r="L47" s="27">
        <v>1.41</v>
      </c>
      <c r="M47" s="27">
        <v>1.32</v>
      </c>
      <c r="N47" s="27">
        <v>1.24</v>
      </c>
      <c r="O47" s="16">
        <f>AVERAGE(C47:N47)</f>
        <v>1.325</v>
      </c>
      <c r="P47" s="16">
        <f>STDEV(C47:N47)</f>
        <v>0.12512850537404682</v>
      </c>
      <c r="Q47" s="16">
        <f>P47*100/O47</f>
        <v>9.4436607829469299</v>
      </c>
      <c r="R47" s="16">
        <f>O47/B47</f>
        <v>0.95350489707985575</v>
      </c>
      <c r="T47" t="s">
        <v>148</v>
      </c>
      <c r="U47" s="52">
        <v>1.5233333333333334</v>
      </c>
      <c r="V47" s="27">
        <v>1.8</v>
      </c>
      <c r="W47" s="27">
        <v>1.56</v>
      </c>
      <c r="X47" s="27">
        <v>1.18</v>
      </c>
      <c r="Y47" s="27">
        <v>1.39</v>
      </c>
      <c r="Z47" s="16">
        <f>AVERAGE(V47:Y47)</f>
        <v>1.4824999999999999</v>
      </c>
      <c r="AA47" s="16">
        <f>STDEV(V47:Y47)</f>
        <v>0.26259918760981338</v>
      </c>
      <c r="AB47" s="16">
        <f>AA47*100/Z47</f>
        <v>17.713267292398882</v>
      </c>
      <c r="AC47" s="16">
        <f t="shared" si="15"/>
        <v>0.97319474835886199</v>
      </c>
      <c r="AD47" s="16"/>
      <c r="AE47" t="s">
        <v>148</v>
      </c>
      <c r="AF47" s="27">
        <v>1.63</v>
      </c>
      <c r="AG47" s="27">
        <v>1.53</v>
      </c>
      <c r="AH47" s="27">
        <v>1.4</v>
      </c>
      <c r="AI47" s="27">
        <v>1.51</v>
      </c>
      <c r="AJ47" s="27">
        <v>1.62</v>
      </c>
      <c r="AK47" s="27">
        <v>1.5</v>
      </c>
      <c r="AL47" s="16">
        <f>AVERAGE(AF47:AK47)</f>
        <v>1.531666666666667</v>
      </c>
      <c r="AM47" s="16">
        <f>STDEV(AF47:AK47)</f>
        <v>8.5186070848858098E-2</v>
      </c>
      <c r="AN47" s="16">
        <f>AM47*100/AL47</f>
        <v>5.5616585973139117</v>
      </c>
      <c r="AO47" s="16">
        <f>AL47/U47</f>
        <v>1.0054704595185997</v>
      </c>
      <c r="AQ47" t="s">
        <v>148</v>
      </c>
      <c r="AR47" s="27">
        <v>1.41</v>
      </c>
      <c r="AS47" s="27">
        <v>1.44</v>
      </c>
      <c r="AT47" s="27">
        <v>1.5</v>
      </c>
      <c r="AU47" s="27">
        <v>1.5</v>
      </c>
      <c r="AV47" s="27">
        <v>1.48</v>
      </c>
      <c r="AW47" s="27">
        <v>1.74</v>
      </c>
      <c r="AX47" s="27">
        <v>1.56</v>
      </c>
      <c r="AY47" s="27">
        <v>1.32</v>
      </c>
      <c r="AZ47" s="27">
        <v>1.41</v>
      </c>
      <c r="BA47" s="27">
        <v>1.52</v>
      </c>
      <c r="BB47" s="27">
        <v>1.38</v>
      </c>
      <c r="BC47" s="27">
        <v>1.56</v>
      </c>
      <c r="BD47" s="27">
        <v>1.45</v>
      </c>
      <c r="BE47" s="27">
        <v>1.55</v>
      </c>
      <c r="BF47" s="27">
        <v>1.39</v>
      </c>
      <c r="BG47" s="27">
        <v>1.31</v>
      </c>
      <c r="BH47" s="16">
        <f>AVERAGE(AR47:BG47)</f>
        <v>1.47</v>
      </c>
      <c r="BI47" s="16">
        <f>STDEV(AR47:BG47)</f>
        <v>0.10677078252031313</v>
      </c>
      <c r="BJ47" s="16">
        <f>BI47*100/BH47</f>
        <v>7.2633185387968116</v>
      </c>
      <c r="BK47" s="16">
        <f>BH47/U47</f>
        <v>0.96498905908096277</v>
      </c>
      <c r="BM47" t="s">
        <v>148</v>
      </c>
      <c r="BN47" s="27">
        <v>1.48</v>
      </c>
      <c r="BO47" s="27">
        <v>1.63</v>
      </c>
      <c r="BP47" s="27">
        <v>1.85</v>
      </c>
      <c r="BQ47" s="27">
        <v>1.32</v>
      </c>
      <c r="BR47" s="27">
        <v>1.54</v>
      </c>
      <c r="BS47" s="27">
        <v>1.5</v>
      </c>
      <c r="BT47" s="27">
        <v>1.33</v>
      </c>
      <c r="BU47" s="27">
        <v>1.41</v>
      </c>
      <c r="BV47" s="27">
        <v>1.59</v>
      </c>
      <c r="BW47" s="27">
        <v>1.55</v>
      </c>
      <c r="BX47" s="27">
        <v>1.97</v>
      </c>
      <c r="BY47" s="27">
        <v>1.67</v>
      </c>
      <c r="BZ47" s="27">
        <v>1.55</v>
      </c>
      <c r="CA47" s="27">
        <v>1.56</v>
      </c>
      <c r="CB47" s="16">
        <f>AVERAGE(BN47:CA47)</f>
        <v>1.5678571428571431</v>
      </c>
      <c r="CC47" s="16">
        <f>STDEV(BN47:CA47)</f>
        <v>0.17820379739666808</v>
      </c>
      <c r="CD47" s="16">
        <f>CC47*100/CB47</f>
        <v>11.366073638056278</v>
      </c>
      <c r="CE47" s="16">
        <f>CB47/U47</f>
        <v>1.0292278837136606</v>
      </c>
      <c r="CG47" t="s">
        <v>148</v>
      </c>
      <c r="CH47" s="52">
        <v>1.3896100628930819</v>
      </c>
      <c r="CI47" s="27">
        <v>1.47</v>
      </c>
      <c r="CJ47" s="27">
        <v>1.83</v>
      </c>
      <c r="CK47" s="27">
        <v>1.76</v>
      </c>
      <c r="CL47" s="27">
        <v>1.55</v>
      </c>
      <c r="CM47" s="27">
        <v>1.5</v>
      </c>
      <c r="CN47" s="27">
        <v>1.45</v>
      </c>
      <c r="CO47" s="27">
        <v>1.61</v>
      </c>
      <c r="CP47" s="27">
        <v>1.1499999999999999</v>
      </c>
      <c r="CQ47" s="27">
        <v>1.41</v>
      </c>
      <c r="CR47" s="27">
        <v>1.18</v>
      </c>
      <c r="CS47" s="16">
        <f>AVERAGE(CI47:CR47)</f>
        <v>1.4909999999999999</v>
      </c>
      <c r="CT47" s="16">
        <f>STDEV(CI47:CR47)</f>
        <v>0.21773837512023569</v>
      </c>
      <c r="CU47" s="16">
        <f>CT47/CS47*100</f>
        <v>14.603512751189518</v>
      </c>
      <c r="CV47" s="16">
        <f t="shared" ref="CV47" si="44">CS47/CH47</f>
        <v>1.0729628690913697</v>
      </c>
      <c r="CW47" s="16"/>
      <c r="CX47" s="16" t="s">
        <v>148</v>
      </c>
      <c r="CY47" s="27">
        <v>1.72</v>
      </c>
      <c r="CZ47" s="27">
        <v>1.62</v>
      </c>
      <c r="DA47" s="27">
        <v>1.33</v>
      </c>
      <c r="DB47" s="27">
        <v>1.1599999999999999</v>
      </c>
      <c r="DC47" s="27">
        <v>1.26</v>
      </c>
      <c r="DD47" s="27">
        <v>1.2</v>
      </c>
      <c r="DE47" s="27">
        <v>1.39</v>
      </c>
      <c r="DF47" s="27">
        <v>1.48</v>
      </c>
      <c r="DG47" s="27">
        <v>1.25</v>
      </c>
      <c r="DH47" s="27">
        <v>1.41</v>
      </c>
      <c r="DI47" s="16">
        <f>AVERAGE(CY47:DH47)</f>
        <v>1.3820000000000001</v>
      </c>
      <c r="DJ47" s="16">
        <f>STDEV(CY47:DI47)</f>
        <v>0.17284675293449916</v>
      </c>
      <c r="DK47" s="16">
        <f>DJ47*100/DI47</f>
        <v>12.507000935926131</v>
      </c>
      <c r="DL47" s="16">
        <f>DI47/CH47</f>
        <v>0.99452359831272519</v>
      </c>
      <c r="DN47" t="s">
        <v>148</v>
      </c>
      <c r="DO47" s="27">
        <v>1.51</v>
      </c>
      <c r="DP47" s="27">
        <v>1.59</v>
      </c>
      <c r="DQ47" s="27">
        <v>1.54</v>
      </c>
      <c r="DR47" s="27">
        <v>0.98</v>
      </c>
      <c r="DS47" s="16">
        <f>AVERAGE(DO47:DR47)</f>
        <v>1.4050000000000002</v>
      </c>
      <c r="DT47" s="16">
        <f>STDEV(DO47:DR47)</f>
        <v>0.28524842973567027</v>
      </c>
      <c r="DU47" s="16">
        <f>DT47*100/DS47</f>
        <v>20.302379340617097</v>
      </c>
      <c r="DV47" s="16">
        <f>DS47/CH47</f>
        <v>1.0110750040733567</v>
      </c>
      <c r="DX47" t="s">
        <v>148</v>
      </c>
      <c r="DY47" s="52"/>
      <c r="DZ47">
        <v>0.24</v>
      </c>
      <c r="EA47">
        <v>0.31</v>
      </c>
      <c r="EB47">
        <v>0.24</v>
      </c>
      <c r="EC47">
        <v>0.28000000000000003</v>
      </c>
      <c r="ED47">
        <v>0.3</v>
      </c>
      <c r="EE47">
        <v>0.27</v>
      </c>
      <c r="EF47">
        <v>0.26</v>
      </c>
      <c r="EG47">
        <v>0.35</v>
      </c>
      <c r="EH47">
        <v>0.25</v>
      </c>
      <c r="EI47">
        <v>0.26</v>
      </c>
      <c r="EJ47">
        <v>0.27</v>
      </c>
      <c r="EK47">
        <v>0.2</v>
      </c>
      <c r="EL47">
        <v>0.23</v>
      </c>
      <c r="EM47">
        <v>0.19</v>
      </c>
      <c r="EN47" s="16">
        <f>AVERAGE(DZ46:EM46)</f>
        <v>1.6735714285714285</v>
      </c>
      <c r="EO47" s="16">
        <f>STDEV(DZ46:EM46)</f>
        <v>0.1636415944329907</v>
      </c>
      <c r="EP47" s="16">
        <f t="shared" ref="EP47" si="45">EO47*100/EN47</f>
        <v>9.7779868632602209</v>
      </c>
      <c r="EQ47" s="16">
        <f>EN47/DY46</f>
        <v>1.0986245701781805</v>
      </c>
    </row>
    <row r="48" spans="1:147" x14ac:dyDescent="0.25">
      <c r="A48" t="s">
        <v>149</v>
      </c>
      <c r="B48" s="52"/>
      <c r="C48" s="27"/>
      <c r="D48" s="27"/>
      <c r="E48" s="27"/>
      <c r="F48" s="27"/>
      <c r="G48" s="27">
        <v>0.21</v>
      </c>
      <c r="H48" s="27">
        <v>0.17</v>
      </c>
      <c r="I48" s="27">
        <v>0.21</v>
      </c>
      <c r="J48" s="27">
        <v>0.16</v>
      </c>
      <c r="K48" s="27">
        <v>0.19</v>
      </c>
      <c r="L48" s="27">
        <v>0.21</v>
      </c>
      <c r="M48" s="27">
        <v>0.17</v>
      </c>
      <c r="N48" s="27">
        <v>0.17</v>
      </c>
      <c r="T48" t="s">
        <v>149</v>
      </c>
      <c r="U48" s="52"/>
      <c r="V48" s="27">
        <v>0.26</v>
      </c>
      <c r="W48" s="27">
        <v>0.26</v>
      </c>
      <c r="X48" s="27">
        <v>0.26</v>
      </c>
      <c r="Y48" s="27">
        <v>0.24</v>
      </c>
      <c r="AE48" t="s">
        <v>149</v>
      </c>
      <c r="AF48" s="27">
        <v>0.28000000000000003</v>
      </c>
      <c r="AG48" s="27">
        <v>0.26</v>
      </c>
      <c r="AH48" s="27">
        <v>0.23</v>
      </c>
      <c r="AI48" s="27">
        <v>0.23</v>
      </c>
      <c r="AJ48" s="27">
        <v>0.3</v>
      </c>
      <c r="AK48" s="27">
        <v>0.3</v>
      </c>
      <c r="AQ48" t="s">
        <v>149</v>
      </c>
      <c r="AR48" s="27">
        <v>0.23</v>
      </c>
      <c r="AS48" s="27">
        <v>0.19</v>
      </c>
      <c r="AT48" s="27">
        <v>0.24</v>
      </c>
      <c r="AU48" s="27">
        <v>0.32</v>
      </c>
      <c r="AV48" s="27">
        <v>0.25</v>
      </c>
      <c r="AW48" s="27">
        <v>0.24</v>
      </c>
      <c r="AX48" s="27">
        <v>0.26</v>
      </c>
      <c r="AY48" s="27">
        <v>0.26</v>
      </c>
      <c r="AZ48" s="27">
        <v>0.26</v>
      </c>
      <c r="BA48" s="27">
        <v>0.31</v>
      </c>
      <c r="BB48" s="27">
        <v>0.3</v>
      </c>
      <c r="BC48" s="27">
        <v>0.28000000000000003</v>
      </c>
      <c r="BD48" s="27">
        <v>0.34</v>
      </c>
      <c r="BE48" s="27">
        <v>0.32</v>
      </c>
      <c r="BF48" s="27">
        <v>0.28999999999999998</v>
      </c>
      <c r="BG48" s="27">
        <v>0.28000000000000003</v>
      </c>
      <c r="BM48" t="s">
        <v>149</v>
      </c>
      <c r="BN48" s="27">
        <v>0.3</v>
      </c>
      <c r="BO48" s="27">
        <v>0.21</v>
      </c>
      <c r="BP48" s="27">
        <v>0.28999999999999998</v>
      </c>
      <c r="BQ48" s="27">
        <v>0.28999999999999998</v>
      </c>
      <c r="BR48" s="27">
        <v>0.3</v>
      </c>
      <c r="BS48" s="27">
        <v>0.23</v>
      </c>
      <c r="BT48" s="27">
        <v>0.25</v>
      </c>
      <c r="BU48" s="27">
        <v>0.2</v>
      </c>
      <c r="BV48" s="27">
        <v>0.28999999999999998</v>
      </c>
      <c r="BW48" s="27">
        <v>0.28999999999999998</v>
      </c>
      <c r="BX48" s="27">
        <v>0.27</v>
      </c>
      <c r="BY48" s="27">
        <v>0.3</v>
      </c>
      <c r="BZ48" s="27">
        <v>0.26</v>
      </c>
      <c r="CA48" s="27">
        <v>0.23</v>
      </c>
      <c r="CG48" t="s">
        <v>149</v>
      </c>
      <c r="CH48" s="52"/>
      <c r="CI48" s="27">
        <v>0.4</v>
      </c>
      <c r="CJ48" s="27">
        <v>0.44</v>
      </c>
      <c r="CK48" s="27">
        <v>0.36</v>
      </c>
      <c r="CL48" s="27">
        <v>0.28000000000000003</v>
      </c>
      <c r="CM48" s="27">
        <v>0.35</v>
      </c>
      <c r="CN48" s="27">
        <v>0.2</v>
      </c>
      <c r="CO48" s="27">
        <v>0.36</v>
      </c>
      <c r="CP48" s="27">
        <v>0.26</v>
      </c>
      <c r="CQ48" s="27">
        <v>0.55000000000000004</v>
      </c>
      <c r="CR48" s="27">
        <v>0.26</v>
      </c>
      <c r="CS48" s="16"/>
      <c r="CT48" s="16"/>
      <c r="CU48" s="53"/>
      <c r="CW48" s="16"/>
      <c r="CX48" s="16" t="s">
        <v>149</v>
      </c>
      <c r="CY48" s="27">
        <v>0.34</v>
      </c>
      <c r="CZ48" s="27">
        <v>0.3</v>
      </c>
      <c r="DA48" s="27">
        <v>0.32</v>
      </c>
      <c r="DB48" s="27">
        <v>0.24</v>
      </c>
      <c r="DC48" s="27">
        <v>0.25</v>
      </c>
      <c r="DD48" s="27">
        <v>0.27</v>
      </c>
      <c r="DE48" s="27">
        <v>0.28000000000000003</v>
      </c>
      <c r="DF48" s="27">
        <v>0.3</v>
      </c>
      <c r="DG48" s="27">
        <v>0.24</v>
      </c>
      <c r="DH48" s="27">
        <v>0.25</v>
      </c>
      <c r="DI48" s="16"/>
      <c r="DJ48" s="16"/>
      <c r="DK48" s="16"/>
      <c r="DL48" s="16"/>
      <c r="DN48" t="s">
        <v>149</v>
      </c>
      <c r="DO48" s="27">
        <v>0.66</v>
      </c>
      <c r="DP48" s="27">
        <v>0.66</v>
      </c>
      <c r="DQ48" s="27">
        <v>0.65</v>
      </c>
      <c r="DR48" s="27">
        <v>0.6</v>
      </c>
      <c r="DX48" t="s">
        <v>149</v>
      </c>
      <c r="DY48" s="52">
        <v>48.699999999999996</v>
      </c>
      <c r="DZ48">
        <v>50.7</v>
      </c>
      <c r="EA48">
        <v>45.2</v>
      </c>
      <c r="EB48">
        <v>45.7</v>
      </c>
      <c r="EC48">
        <v>46.3</v>
      </c>
      <c r="ED48">
        <v>52</v>
      </c>
      <c r="EE48">
        <v>52</v>
      </c>
      <c r="EF48">
        <v>43.5</v>
      </c>
      <c r="EG48">
        <v>50.9</v>
      </c>
      <c r="EH48">
        <v>45.5</v>
      </c>
      <c r="EI48">
        <v>46.6</v>
      </c>
      <c r="EJ48">
        <v>50.8</v>
      </c>
      <c r="EK48">
        <v>50.1</v>
      </c>
      <c r="EL48">
        <v>46.8</v>
      </c>
      <c r="EM48">
        <v>50.1</v>
      </c>
    </row>
    <row r="49" spans="1:147" x14ac:dyDescent="0.25">
      <c r="A49" t="s">
        <v>150</v>
      </c>
      <c r="B49" s="52">
        <v>48.090414746543729</v>
      </c>
      <c r="C49" s="27">
        <v>49.1</v>
      </c>
      <c r="D49" s="27">
        <v>48.1</v>
      </c>
      <c r="E49" s="27">
        <v>47.8</v>
      </c>
      <c r="F49" s="27">
        <v>47.7</v>
      </c>
      <c r="G49" s="27">
        <v>45.9</v>
      </c>
      <c r="H49" s="27">
        <v>44.6</v>
      </c>
      <c r="I49" s="27">
        <v>50.3</v>
      </c>
      <c r="J49" s="27">
        <v>49.6</v>
      </c>
      <c r="K49" s="27">
        <v>49.2</v>
      </c>
      <c r="L49" s="27">
        <v>50.6</v>
      </c>
      <c r="M49" s="27">
        <v>47.8</v>
      </c>
      <c r="N49" s="27">
        <v>45.1</v>
      </c>
      <c r="O49" s="16">
        <f>AVERAGE(C49:N49)</f>
        <v>47.983333333333341</v>
      </c>
      <c r="P49" s="16">
        <f>STDEV(C49:N49)</f>
        <v>1.9497474583943304</v>
      </c>
      <c r="Q49" s="16">
        <f>P49*100/O49</f>
        <v>4.0633847691441405</v>
      </c>
      <c r="R49" s="16">
        <f>O49/B49</f>
        <v>0.99777333146792868</v>
      </c>
      <c r="T49" t="s">
        <v>150</v>
      </c>
      <c r="U49" s="52">
        <v>48.699999999999996</v>
      </c>
      <c r="V49" s="27">
        <v>48.1</v>
      </c>
      <c r="W49" s="27">
        <v>48.4</v>
      </c>
      <c r="X49" s="27">
        <v>47.6</v>
      </c>
      <c r="Y49" s="27">
        <v>46.9</v>
      </c>
      <c r="Z49" s="16">
        <f>AVERAGE(V49:Y49)</f>
        <v>47.75</v>
      </c>
      <c r="AA49" s="16">
        <f>STDEV(V49:Y49)</f>
        <v>0.65574385243020028</v>
      </c>
      <c r="AB49" s="16">
        <f>AA49*100/Z49</f>
        <v>1.3732855548276446</v>
      </c>
      <c r="AC49" s="16">
        <f t="shared" si="15"/>
        <v>0.98049281314168391</v>
      </c>
      <c r="AD49" s="16"/>
      <c r="AE49" t="s">
        <v>150</v>
      </c>
      <c r="AF49" s="27">
        <v>48.5</v>
      </c>
      <c r="AG49" s="27">
        <v>48.5</v>
      </c>
      <c r="AH49" s="27">
        <v>46.9</v>
      </c>
      <c r="AI49" s="27">
        <v>46.1</v>
      </c>
      <c r="AJ49" s="27">
        <v>46.3</v>
      </c>
      <c r="AK49" s="27">
        <v>46.9</v>
      </c>
      <c r="AL49" s="16">
        <f>AVERAGE(AF49:AK49)</f>
        <v>47.199999999999996</v>
      </c>
      <c r="AM49" s="16">
        <f>STDEV(AF49:AK49)</f>
        <v>1.0564090116995408</v>
      </c>
      <c r="AN49" s="16">
        <f>AM49*100/AL49</f>
        <v>2.2381546858041119</v>
      </c>
      <c r="AO49" s="16">
        <f>AL49/U49</f>
        <v>0.9691991786447639</v>
      </c>
      <c r="AQ49" t="s">
        <v>150</v>
      </c>
      <c r="AR49" s="27">
        <v>46.3</v>
      </c>
      <c r="AS49" s="27">
        <v>46.9</v>
      </c>
      <c r="AT49" s="27">
        <v>45.3</v>
      </c>
      <c r="AU49" s="27">
        <v>47.6</v>
      </c>
      <c r="AV49" s="27">
        <v>47</v>
      </c>
      <c r="AW49" s="27">
        <v>48.4</v>
      </c>
      <c r="AX49" s="27">
        <v>47.6</v>
      </c>
      <c r="AY49" s="27">
        <v>47.5</v>
      </c>
      <c r="AZ49" s="27">
        <v>48.3</v>
      </c>
      <c r="BA49" s="27">
        <v>48.1</v>
      </c>
      <c r="BB49" s="27">
        <v>48.5</v>
      </c>
      <c r="BC49" s="27">
        <v>46.5</v>
      </c>
      <c r="BD49" s="27">
        <v>47.2</v>
      </c>
      <c r="BE49" s="27">
        <v>46.5</v>
      </c>
      <c r="BF49" s="27">
        <v>46.8</v>
      </c>
      <c r="BG49" s="27">
        <v>49.2</v>
      </c>
      <c r="BH49" s="16">
        <f>AVERAGE(AR49:BG49)</f>
        <v>47.356250000000003</v>
      </c>
      <c r="BI49" s="16">
        <f>STDEV(AR49:BG49)</f>
        <v>0.99530146186972002</v>
      </c>
      <c r="BJ49" s="16">
        <f>BI49*100/BH49</f>
        <v>2.1017320034202878</v>
      </c>
      <c r="BK49" s="16">
        <f>BH49/U49</f>
        <v>0.97240759753593442</v>
      </c>
      <c r="BM49" t="s">
        <v>150</v>
      </c>
      <c r="BN49" s="27">
        <v>48.5</v>
      </c>
      <c r="BO49" s="27">
        <v>48.6</v>
      </c>
      <c r="BP49" s="27">
        <v>48.9</v>
      </c>
      <c r="BQ49" s="27">
        <v>46.6</v>
      </c>
      <c r="BR49" s="27">
        <v>47.2</v>
      </c>
      <c r="BS49" s="27">
        <v>46.1</v>
      </c>
      <c r="BT49" s="27">
        <v>47.2</v>
      </c>
      <c r="BU49" s="27">
        <v>46.7</v>
      </c>
      <c r="BV49" s="27">
        <v>47.8</v>
      </c>
      <c r="BW49" s="27">
        <v>48</v>
      </c>
      <c r="BX49" s="27">
        <v>49.7</v>
      </c>
      <c r="BY49" s="27">
        <v>49.5</v>
      </c>
      <c r="BZ49" s="27">
        <v>50.2</v>
      </c>
      <c r="CA49" s="27">
        <v>51.2</v>
      </c>
      <c r="CB49" s="16">
        <f>AVERAGE(BN49:CA49)</f>
        <v>48.300000000000011</v>
      </c>
      <c r="CC49" s="16">
        <f>STDEV(BN49:CA49)</f>
        <v>1.4925455797704497</v>
      </c>
      <c r="CD49" s="16">
        <f>CC49*100/CB49</f>
        <v>3.0901564798560024</v>
      </c>
      <c r="CE49" s="16">
        <f>CB49/U49</f>
        <v>0.99178644763860402</v>
      </c>
      <c r="CG49" t="s">
        <v>150</v>
      </c>
      <c r="CH49" s="52">
        <v>48.090414746543729</v>
      </c>
      <c r="CI49" s="27">
        <v>46.2</v>
      </c>
      <c r="CJ49" s="27">
        <v>48.3</v>
      </c>
      <c r="CK49" s="27">
        <v>49.6</v>
      </c>
      <c r="CL49" s="27">
        <v>48.4</v>
      </c>
      <c r="CM49" s="27">
        <v>48.3</v>
      </c>
      <c r="CN49" s="27">
        <v>48.6</v>
      </c>
      <c r="CO49" s="27">
        <v>48.1</v>
      </c>
      <c r="CP49" s="27">
        <v>47.3</v>
      </c>
      <c r="CQ49" s="27">
        <v>45.7</v>
      </c>
      <c r="CR49" s="27">
        <v>49.1</v>
      </c>
      <c r="CS49" s="16">
        <f>AVERAGE(CI49:CR49)</f>
        <v>47.960000000000008</v>
      </c>
      <c r="CT49" s="16">
        <f>STDEV(CI49:CR49)</f>
        <v>1.2240188814810908</v>
      </c>
      <c r="CU49" s="16">
        <f>CT49/CS49*100</f>
        <v>2.5521661415368864</v>
      </c>
      <c r="CV49" s="16">
        <f t="shared" ref="CV49" si="46">CS49/CH49</f>
        <v>0.99728813429389074</v>
      </c>
      <c r="CW49" s="16"/>
      <c r="CX49" s="16" t="s">
        <v>150</v>
      </c>
      <c r="CY49" s="27">
        <v>47.6</v>
      </c>
      <c r="CZ49" s="27">
        <v>49.2</v>
      </c>
      <c r="DA49" s="27">
        <v>47.7</v>
      </c>
      <c r="DB49" s="27">
        <v>45.8</v>
      </c>
      <c r="DC49" s="27">
        <v>48.9</v>
      </c>
      <c r="DD49" s="27">
        <v>48</v>
      </c>
      <c r="DE49" s="27">
        <v>48</v>
      </c>
      <c r="DF49" s="27">
        <v>50.2</v>
      </c>
      <c r="DG49" s="27">
        <v>49.6</v>
      </c>
      <c r="DH49" s="27">
        <v>46.4</v>
      </c>
      <c r="DI49" s="16">
        <f>AVERAGE(CY49:DH49)</f>
        <v>48.14</v>
      </c>
      <c r="DJ49" s="16">
        <f>STDEV(CY49:DI49)</f>
        <v>1.3078226179417465</v>
      </c>
      <c r="DK49" s="16">
        <f>DJ49*100/DI49</f>
        <v>2.7167067260941971</v>
      </c>
      <c r="DL49" s="16">
        <f>DI49/CH49</f>
        <v>1.001031083922183</v>
      </c>
      <c r="DN49" t="s">
        <v>150</v>
      </c>
      <c r="DO49" s="27">
        <v>47.7</v>
      </c>
      <c r="DP49" s="27">
        <v>46.5</v>
      </c>
      <c r="DQ49" s="27">
        <v>48.4</v>
      </c>
      <c r="DR49" s="27">
        <v>46.3</v>
      </c>
      <c r="DS49" s="16">
        <f>AVERAGE(DO49:DR49)</f>
        <v>47.224999999999994</v>
      </c>
      <c r="DT49" s="16">
        <f>STDEV(DO49:DR49)</f>
        <v>0.99791449199484761</v>
      </c>
      <c r="DU49" s="16">
        <f>DT49*100/DS49</f>
        <v>2.1131063885544683</v>
      </c>
      <c r="DV49" s="16">
        <f>DS49/CH49</f>
        <v>0.98200442331169679</v>
      </c>
      <c r="DX49" t="s">
        <v>150</v>
      </c>
      <c r="DY49" s="52"/>
      <c r="DZ49">
        <v>2.7</v>
      </c>
      <c r="EA49">
        <v>3.9</v>
      </c>
      <c r="EB49">
        <v>3.5</v>
      </c>
      <c r="EC49">
        <v>3.4</v>
      </c>
      <c r="ED49">
        <v>2.7</v>
      </c>
      <c r="EE49">
        <v>2.4</v>
      </c>
      <c r="EF49">
        <v>3.6</v>
      </c>
      <c r="EG49">
        <v>3.6</v>
      </c>
      <c r="EH49">
        <v>3.8</v>
      </c>
      <c r="EI49">
        <v>2.8</v>
      </c>
      <c r="EJ49">
        <v>2.1</v>
      </c>
      <c r="EK49">
        <v>4</v>
      </c>
      <c r="EL49">
        <v>2.4</v>
      </c>
      <c r="EM49">
        <v>2.4</v>
      </c>
      <c r="EN49" s="16">
        <f>AVERAGE(DZ48:EM48)</f>
        <v>48.300000000000004</v>
      </c>
      <c r="EO49" s="16">
        <f>STDEV(DZ48:EM48)</f>
        <v>2.8958856756014808</v>
      </c>
      <c r="EP49" s="16">
        <f t="shared" ref="EP49" si="47">EO49*100/EN49</f>
        <v>5.9956225167732518</v>
      </c>
      <c r="EQ49" s="16">
        <f>EN49/DY48</f>
        <v>0.99178644763860391</v>
      </c>
    </row>
    <row r="50" spans="1:147" x14ac:dyDescent="0.25">
      <c r="A50" t="s">
        <v>151</v>
      </c>
      <c r="B50" s="52"/>
      <c r="C50" s="27">
        <v>2.2000000000000002</v>
      </c>
      <c r="D50" s="27">
        <v>1.8</v>
      </c>
      <c r="E50" s="27">
        <v>3</v>
      </c>
      <c r="F50" s="27">
        <v>3.5</v>
      </c>
      <c r="G50" s="27">
        <v>5.2</v>
      </c>
      <c r="H50" s="27">
        <v>4.3</v>
      </c>
      <c r="I50" s="27">
        <v>3.2</v>
      </c>
      <c r="J50" s="27">
        <v>4.4000000000000004</v>
      </c>
      <c r="K50" s="27">
        <v>3.8</v>
      </c>
      <c r="L50" s="27">
        <v>4.5</v>
      </c>
      <c r="M50" s="27">
        <v>3.7</v>
      </c>
      <c r="N50" s="27">
        <v>2.9</v>
      </c>
      <c r="T50" t="s">
        <v>151</v>
      </c>
      <c r="U50" s="52"/>
      <c r="V50" s="27">
        <v>3.2</v>
      </c>
      <c r="W50" s="27">
        <v>2.9</v>
      </c>
      <c r="X50" s="27">
        <v>2.9</v>
      </c>
      <c r="Y50" s="27">
        <v>2.4</v>
      </c>
      <c r="AE50" t="s">
        <v>151</v>
      </c>
      <c r="AF50" s="27">
        <v>2.2000000000000002</v>
      </c>
      <c r="AG50" s="27">
        <v>2.6</v>
      </c>
      <c r="AH50" s="27">
        <v>2.1</v>
      </c>
      <c r="AI50" s="27">
        <v>1.8</v>
      </c>
      <c r="AJ50" s="27">
        <v>1.9</v>
      </c>
      <c r="AK50" s="27">
        <v>1.8</v>
      </c>
      <c r="AQ50" t="s">
        <v>151</v>
      </c>
      <c r="AR50" s="27">
        <v>2.2999999999999998</v>
      </c>
      <c r="AS50" s="27">
        <v>3</v>
      </c>
      <c r="AT50" s="27">
        <v>3.5</v>
      </c>
      <c r="AU50" s="27">
        <v>3.2</v>
      </c>
      <c r="AV50" s="27">
        <v>3.8</v>
      </c>
      <c r="AW50" s="27">
        <v>4.4000000000000004</v>
      </c>
      <c r="AX50" s="27">
        <v>3.8</v>
      </c>
      <c r="AY50" s="27">
        <v>4.0999999999999996</v>
      </c>
      <c r="AZ50" s="27">
        <v>4.0999999999999996</v>
      </c>
      <c r="BA50" s="27">
        <v>4.5</v>
      </c>
      <c r="BB50" s="27">
        <v>4.8</v>
      </c>
      <c r="BC50" s="27">
        <v>3.6</v>
      </c>
      <c r="BD50" s="27">
        <v>3.9</v>
      </c>
      <c r="BE50" s="27">
        <v>4</v>
      </c>
      <c r="BF50" s="27">
        <v>2.8</v>
      </c>
      <c r="BG50" s="27">
        <v>3.7</v>
      </c>
      <c r="BM50" t="s">
        <v>151</v>
      </c>
      <c r="BN50" s="27">
        <v>3.4</v>
      </c>
      <c r="BO50" s="27">
        <v>3.3</v>
      </c>
      <c r="BP50" s="27">
        <v>3</v>
      </c>
      <c r="BQ50" s="27">
        <v>2.6</v>
      </c>
      <c r="BR50" s="27">
        <v>3.2</v>
      </c>
      <c r="BS50" s="27">
        <v>2.7</v>
      </c>
      <c r="BT50" s="27">
        <v>2.7</v>
      </c>
      <c r="BU50" s="27">
        <v>2.1</v>
      </c>
      <c r="BV50" s="27">
        <v>2.2000000000000002</v>
      </c>
      <c r="BW50" s="27">
        <v>3.2</v>
      </c>
      <c r="BX50" s="27">
        <v>3.4</v>
      </c>
      <c r="BY50" s="27">
        <v>3.2</v>
      </c>
      <c r="BZ50" s="27">
        <v>3.8</v>
      </c>
      <c r="CA50" s="27">
        <v>3.8</v>
      </c>
      <c r="CG50" t="s">
        <v>151</v>
      </c>
      <c r="CH50" s="52"/>
      <c r="CI50" s="27">
        <v>3</v>
      </c>
      <c r="CJ50" s="27">
        <v>1.7</v>
      </c>
      <c r="CK50" s="27">
        <v>3.3</v>
      </c>
      <c r="CL50" s="27">
        <v>2.4</v>
      </c>
      <c r="CM50" s="27">
        <v>2.4</v>
      </c>
      <c r="CN50" s="27">
        <v>2.5</v>
      </c>
      <c r="CO50" s="27">
        <v>3.3</v>
      </c>
      <c r="CP50" s="27">
        <v>2.2000000000000002</v>
      </c>
      <c r="CQ50" s="27">
        <v>2.1</v>
      </c>
      <c r="CR50" s="27">
        <v>1.9</v>
      </c>
      <c r="CS50" s="16"/>
      <c r="CT50" s="16"/>
      <c r="CU50" s="53"/>
      <c r="CW50" s="16"/>
      <c r="CX50" s="16" t="s">
        <v>151</v>
      </c>
      <c r="CY50" s="27">
        <v>2.1</v>
      </c>
      <c r="CZ50" s="27">
        <v>1.9</v>
      </c>
      <c r="DA50" s="27">
        <v>1.5</v>
      </c>
      <c r="DB50" s="27">
        <v>2.1</v>
      </c>
      <c r="DC50" s="27">
        <v>2</v>
      </c>
      <c r="DD50" s="27">
        <v>1.4</v>
      </c>
      <c r="DE50" s="27">
        <v>1.9</v>
      </c>
      <c r="DF50" s="27">
        <v>2</v>
      </c>
      <c r="DG50" s="27">
        <v>3.2</v>
      </c>
      <c r="DH50" s="27">
        <v>1.9</v>
      </c>
      <c r="DI50" s="16"/>
      <c r="DJ50" s="16"/>
      <c r="DK50" s="16"/>
      <c r="DL50" s="16"/>
      <c r="DN50" t="s">
        <v>151</v>
      </c>
      <c r="DO50" s="27">
        <v>3.3</v>
      </c>
      <c r="DP50" s="27">
        <v>3.8</v>
      </c>
      <c r="DQ50" s="27">
        <v>3.6</v>
      </c>
      <c r="DR50" s="27">
        <v>3.5</v>
      </c>
      <c r="DX50" t="s">
        <v>151</v>
      </c>
      <c r="DY50" s="52">
        <v>335.70833333333331</v>
      </c>
      <c r="DZ50">
        <v>337</v>
      </c>
      <c r="EA50">
        <v>313</v>
      </c>
      <c r="EB50">
        <v>324</v>
      </c>
      <c r="EC50">
        <v>346</v>
      </c>
      <c r="ED50">
        <v>338</v>
      </c>
      <c r="EE50">
        <v>351</v>
      </c>
      <c r="EF50">
        <v>324</v>
      </c>
      <c r="EG50">
        <v>340</v>
      </c>
      <c r="EH50">
        <v>337</v>
      </c>
      <c r="EI50">
        <v>331</v>
      </c>
      <c r="EJ50">
        <v>349</v>
      </c>
      <c r="EK50">
        <v>340</v>
      </c>
      <c r="EL50">
        <v>328</v>
      </c>
      <c r="EM50">
        <v>358</v>
      </c>
    </row>
    <row r="51" spans="1:147" x14ac:dyDescent="0.25">
      <c r="A51" t="s">
        <v>152</v>
      </c>
      <c r="B51" s="52">
        <v>340.32811059907834</v>
      </c>
      <c r="C51" s="27">
        <v>331</v>
      </c>
      <c r="D51" s="27">
        <v>320</v>
      </c>
      <c r="E51" s="27">
        <v>323</v>
      </c>
      <c r="F51" s="27">
        <v>315</v>
      </c>
      <c r="G51" s="27">
        <v>315</v>
      </c>
      <c r="H51" s="27">
        <v>296</v>
      </c>
      <c r="I51" s="27">
        <v>329</v>
      </c>
      <c r="J51" s="27">
        <v>312</v>
      </c>
      <c r="K51" s="27">
        <v>324</v>
      </c>
      <c r="L51" s="27">
        <v>326</v>
      </c>
      <c r="M51" s="27">
        <v>302</v>
      </c>
      <c r="N51" s="27">
        <v>333</v>
      </c>
      <c r="O51" s="16">
        <f>AVERAGE(C51:N51)</f>
        <v>318.83333333333331</v>
      </c>
      <c r="P51" s="16">
        <f>STDEV(C51:N51)</f>
        <v>11.400425297755211</v>
      </c>
      <c r="Q51" s="16">
        <f>P51*100/O51</f>
        <v>3.5756691995050325</v>
      </c>
      <c r="R51" s="16">
        <f>O51/B51</f>
        <v>0.93684101725270985</v>
      </c>
      <c r="T51" t="s">
        <v>152</v>
      </c>
      <c r="U51" s="52">
        <v>335.70833333333331</v>
      </c>
      <c r="V51" s="27">
        <v>327</v>
      </c>
      <c r="W51" s="27">
        <v>323</v>
      </c>
      <c r="X51" s="27">
        <v>325</v>
      </c>
      <c r="Y51" s="27">
        <v>313</v>
      </c>
      <c r="Z51" s="16">
        <f>AVERAGE(V51:Y51)</f>
        <v>322</v>
      </c>
      <c r="AA51" s="16">
        <f>STDEV(V51:Y51)</f>
        <v>6.2182527020592095</v>
      </c>
      <c r="AB51" s="16">
        <f>AA51*100/Z51</f>
        <v>1.9311343795214935</v>
      </c>
      <c r="AC51" s="16">
        <f t="shared" si="15"/>
        <v>0.95916594265855781</v>
      </c>
      <c r="AD51" s="16"/>
      <c r="AE51" t="s">
        <v>152</v>
      </c>
      <c r="AF51" s="27">
        <v>320</v>
      </c>
      <c r="AG51" s="27">
        <v>319</v>
      </c>
      <c r="AH51" s="27">
        <v>310</v>
      </c>
      <c r="AI51" s="27">
        <v>316</v>
      </c>
      <c r="AJ51" s="27">
        <v>313</v>
      </c>
      <c r="AK51" s="27">
        <v>316</v>
      </c>
      <c r="AL51" s="16">
        <f>AVERAGE(AF51:AK51)</f>
        <v>315.66666666666669</v>
      </c>
      <c r="AM51" s="16">
        <f>STDEV(AF51:AK51)</f>
        <v>3.7237973450050514</v>
      </c>
      <c r="AN51" s="16">
        <f>AM51*100/AL51</f>
        <v>1.1796612497376087</v>
      </c>
      <c r="AO51" s="16">
        <f>AL51/U51</f>
        <v>0.94030035993545991</v>
      </c>
      <c r="AQ51" t="s">
        <v>152</v>
      </c>
      <c r="AR51" s="27">
        <v>308</v>
      </c>
      <c r="AS51" s="27">
        <v>313</v>
      </c>
      <c r="AT51" s="27">
        <v>313</v>
      </c>
      <c r="AU51" s="27">
        <v>319</v>
      </c>
      <c r="AV51" s="27">
        <v>318</v>
      </c>
      <c r="AW51" s="27">
        <v>326</v>
      </c>
      <c r="AX51" s="27">
        <v>328</v>
      </c>
      <c r="AY51" s="27">
        <v>322</v>
      </c>
      <c r="AZ51" s="27">
        <v>328</v>
      </c>
      <c r="BA51" s="27">
        <v>334</v>
      </c>
      <c r="BB51" s="27">
        <v>332</v>
      </c>
      <c r="BC51" s="27">
        <v>318</v>
      </c>
      <c r="BD51" s="27">
        <v>325</v>
      </c>
      <c r="BE51" s="27">
        <v>327</v>
      </c>
      <c r="BF51" s="27">
        <v>318</v>
      </c>
      <c r="BG51" s="27">
        <v>330</v>
      </c>
      <c r="BH51" s="16">
        <f>AVERAGE(AR51:BG51)</f>
        <v>322.4375</v>
      </c>
      <c r="BI51" s="16">
        <f>STDEV(AR51:BG51)</f>
        <v>7.4919401136599237</v>
      </c>
      <c r="BJ51" s="16">
        <f>BI51*100/BH51</f>
        <v>2.3235325027826863</v>
      </c>
      <c r="BK51" s="16">
        <f>BH51/U51</f>
        <v>0.96046915725456128</v>
      </c>
      <c r="BM51" t="s">
        <v>152</v>
      </c>
      <c r="BN51" s="27">
        <v>320</v>
      </c>
      <c r="BO51" s="27">
        <v>325</v>
      </c>
      <c r="BP51" s="27">
        <v>333</v>
      </c>
      <c r="BQ51" s="27">
        <v>327</v>
      </c>
      <c r="BR51" s="27">
        <v>314</v>
      </c>
      <c r="BS51" s="27">
        <v>316</v>
      </c>
      <c r="BT51" s="27">
        <v>320</v>
      </c>
      <c r="BU51" s="27">
        <v>327</v>
      </c>
      <c r="BV51" s="27">
        <v>334</v>
      </c>
      <c r="BW51" s="27">
        <v>335</v>
      </c>
      <c r="BX51" s="27">
        <v>340</v>
      </c>
      <c r="BY51" s="27">
        <v>339</v>
      </c>
      <c r="BZ51" s="27">
        <v>332</v>
      </c>
      <c r="CA51" s="27">
        <v>333</v>
      </c>
      <c r="CB51" s="16">
        <f>AVERAGE(BN51:CA51)</f>
        <v>328.21428571428572</v>
      </c>
      <c r="CC51" s="16">
        <f>STDEV(BN51:CA51)</f>
        <v>8.294377812512721</v>
      </c>
      <c r="CD51" s="16">
        <f>CC51*100/CB51</f>
        <v>2.5271227285131248</v>
      </c>
      <c r="CE51" s="16">
        <f>CB51/U51</f>
        <v>0.97767690916505623</v>
      </c>
      <c r="CG51" t="s">
        <v>152</v>
      </c>
      <c r="CH51" s="52">
        <v>340.32811059907834</v>
      </c>
      <c r="CI51" s="27">
        <v>315</v>
      </c>
      <c r="CJ51" s="27">
        <v>316</v>
      </c>
      <c r="CK51" s="27">
        <v>329</v>
      </c>
      <c r="CL51" s="27">
        <v>324</v>
      </c>
      <c r="CM51" s="27">
        <v>316.39999999999998</v>
      </c>
      <c r="CN51" s="27">
        <v>329</v>
      </c>
      <c r="CO51" s="27">
        <v>327</v>
      </c>
      <c r="CP51" s="27">
        <v>322</v>
      </c>
      <c r="CQ51" s="27">
        <v>315</v>
      </c>
      <c r="CR51" s="27">
        <v>343</v>
      </c>
      <c r="CS51" s="16">
        <f>AVERAGE(CI51:CR51)</f>
        <v>323.64</v>
      </c>
      <c r="CT51" s="16">
        <f>STDEV(CI51:CR51)</f>
        <v>8.8597968373998306</v>
      </c>
      <c r="CU51" s="16">
        <f>CT51/CS51*100</f>
        <v>2.7375469155233692</v>
      </c>
      <c r="CV51" s="16">
        <f t="shared" ref="CV51" si="48">CS51/CH51</f>
        <v>0.95096464241610157</v>
      </c>
      <c r="CW51" s="16"/>
      <c r="CX51" s="16" t="s">
        <v>152</v>
      </c>
      <c r="CY51" s="27">
        <v>331</v>
      </c>
      <c r="CZ51" s="27">
        <v>329</v>
      </c>
      <c r="DA51" s="27">
        <v>343</v>
      </c>
      <c r="DB51" s="27">
        <v>326</v>
      </c>
      <c r="DC51" s="27">
        <v>322</v>
      </c>
      <c r="DD51" s="27">
        <v>327.3</v>
      </c>
      <c r="DE51" s="27">
        <v>346</v>
      </c>
      <c r="DF51" s="27">
        <v>344</v>
      </c>
      <c r="DG51" s="27">
        <v>341</v>
      </c>
      <c r="DH51" s="27">
        <v>336</v>
      </c>
      <c r="DI51" s="16">
        <f>AVERAGE(CY51:DH51)</f>
        <v>334.53000000000003</v>
      </c>
      <c r="DJ51" s="16">
        <f>STDEV(CY51:DI51)</f>
        <v>8.1368359944145361</v>
      </c>
      <c r="DK51" s="16">
        <f>DJ51*100/DI51</f>
        <v>2.4323187739259664</v>
      </c>
      <c r="DL51" s="16">
        <f>DI51/CH51</f>
        <v>0.98296317459973581</v>
      </c>
      <c r="DN51" t="s">
        <v>152</v>
      </c>
      <c r="DO51" s="27">
        <v>322</v>
      </c>
      <c r="DP51" s="27">
        <v>301</v>
      </c>
      <c r="DQ51" s="27">
        <v>306</v>
      </c>
      <c r="DR51" s="27">
        <v>297</v>
      </c>
      <c r="DS51" s="16">
        <f>AVERAGE(DO51:DR51)</f>
        <v>306.5</v>
      </c>
      <c r="DT51" s="16">
        <f>STDEV(DO51:DR51)</f>
        <v>10.969655114602888</v>
      </c>
      <c r="DU51" s="16">
        <f>DT51*100/DS51</f>
        <v>3.5790065626763092</v>
      </c>
      <c r="DV51" s="16">
        <f>DS51/CH51</f>
        <v>0.90060147973221827</v>
      </c>
      <c r="DX51" t="s">
        <v>152</v>
      </c>
      <c r="DY51" s="52"/>
      <c r="DZ51">
        <v>15</v>
      </c>
      <c r="EA51">
        <v>29</v>
      </c>
      <c r="EB51">
        <v>22</v>
      </c>
      <c r="EC51">
        <v>28</v>
      </c>
      <c r="ED51">
        <v>21</v>
      </c>
      <c r="EE51">
        <v>24</v>
      </c>
      <c r="EF51">
        <v>25</v>
      </c>
      <c r="EG51">
        <v>26</v>
      </c>
      <c r="EH51">
        <v>25</v>
      </c>
      <c r="EI51">
        <v>19</v>
      </c>
      <c r="EJ51">
        <v>17</v>
      </c>
      <c r="EK51">
        <v>27</v>
      </c>
      <c r="EL51">
        <v>16</v>
      </c>
      <c r="EM51">
        <v>21</v>
      </c>
      <c r="EN51" s="16">
        <f>AVERAGE(DZ50:EM50)</f>
        <v>336.85714285714283</v>
      </c>
      <c r="EO51" s="16">
        <f>STDEV(DZ50:EM50)</f>
        <v>12.126621337163334</v>
      </c>
      <c r="EP51" s="16">
        <f t="shared" ref="EP51" si="49">EO51*100/EN51</f>
        <v>3.5999299983097259</v>
      </c>
      <c r="EQ51" s="16">
        <f>EN51/DY50</f>
        <v>1.003422046490186</v>
      </c>
    </row>
    <row r="52" spans="1:147" x14ac:dyDescent="0.25">
      <c r="A52" t="s">
        <v>153</v>
      </c>
      <c r="B52" s="52"/>
      <c r="C52" s="27">
        <v>16</v>
      </c>
      <c r="D52" s="27">
        <v>14</v>
      </c>
      <c r="E52" s="27">
        <v>24</v>
      </c>
      <c r="F52" s="27">
        <v>24</v>
      </c>
      <c r="G52" s="27">
        <v>32</v>
      </c>
      <c r="H52" s="27">
        <v>24</v>
      </c>
      <c r="I52" s="27">
        <v>16</v>
      </c>
      <c r="J52" s="27">
        <v>24</v>
      </c>
      <c r="K52" s="27">
        <v>21</v>
      </c>
      <c r="L52" s="27">
        <v>24</v>
      </c>
      <c r="M52" s="27">
        <v>21</v>
      </c>
      <c r="N52" s="27">
        <v>24</v>
      </c>
      <c r="T52" t="s">
        <v>153</v>
      </c>
      <c r="U52" s="52"/>
      <c r="V52" s="27">
        <v>21</v>
      </c>
      <c r="W52" s="27">
        <v>19</v>
      </c>
      <c r="X52" s="27">
        <v>19</v>
      </c>
      <c r="Y52" s="27">
        <v>16</v>
      </c>
      <c r="AE52" t="s">
        <v>153</v>
      </c>
      <c r="AF52" s="27">
        <v>13</v>
      </c>
      <c r="AG52" s="27">
        <v>17</v>
      </c>
      <c r="AH52" s="27">
        <v>14</v>
      </c>
      <c r="AI52" s="27">
        <v>12</v>
      </c>
      <c r="AJ52" s="27">
        <v>14</v>
      </c>
      <c r="AK52" s="27">
        <v>11</v>
      </c>
      <c r="AQ52" t="s">
        <v>153</v>
      </c>
      <c r="AR52" s="27">
        <v>16</v>
      </c>
      <c r="AS52" s="27">
        <v>21</v>
      </c>
      <c r="AT52" s="27">
        <v>24</v>
      </c>
      <c r="AU52" s="27">
        <v>23</v>
      </c>
      <c r="AV52" s="27">
        <v>26</v>
      </c>
      <c r="AW52" s="27">
        <v>28</v>
      </c>
      <c r="AX52" s="27">
        <v>25</v>
      </c>
      <c r="AY52" s="27">
        <v>25</v>
      </c>
      <c r="AZ52" s="27">
        <v>28</v>
      </c>
      <c r="BA52" s="27">
        <v>27</v>
      </c>
      <c r="BB52" s="27">
        <v>30</v>
      </c>
      <c r="BC52" s="27">
        <v>25</v>
      </c>
      <c r="BD52" s="27">
        <v>27</v>
      </c>
      <c r="BE52" s="27">
        <v>25</v>
      </c>
      <c r="BF52" s="27">
        <v>22</v>
      </c>
      <c r="BG52" s="27">
        <v>26</v>
      </c>
      <c r="BM52" t="s">
        <v>153</v>
      </c>
      <c r="BN52" s="27">
        <v>21</v>
      </c>
      <c r="BO52" s="27">
        <v>25</v>
      </c>
      <c r="BP52" s="27">
        <v>21</v>
      </c>
      <c r="BQ52" s="27">
        <v>19</v>
      </c>
      <c r="BR52" s="27">
        <v>20</v>
      </c>
      <c r="BS52" s="27">
        <v>19</v>
      </c>
      <c r="BT52" s="27">
        <v>20</v>
      </c>
      <c r="BU52" s="27">
        <v>18</v>
      </c>
      <c r="BV52" s="27">
        <v>17</v>
      </c>
      <c r="BW52" s="27">
        <v>22</v>
      </c>
      <c r="BX52" s="27">
        <v>20</v>
      </c>
      <c r="BY52" s="27">
        <v>24</v>
      </c>
      <c r="BZ52" s="27">
        <v>22</v>
      </c>
      <c r="CA52" s="27">
        <v>24</v>
      </c>
      <c r="CG52" t="s">
        <v>153</v>
      </c>
      <c r="CH52" s="52"/>
      <c r="CI52" s="27">
        <v>22</v>
      </c>
      <c r="CJ52" s="27">
        <v>12</v>
      </c>
      <c r="CK52" s="27">
        <v>20</v>
      </c>
      <c r="CL52" s="27">
        <v>15</v>
      </c>
      <c r="CM52" s="27">
        <v>9.1999999999999993</v>
      </c>
      <c r="CN52" s="27">
        <v>13</v>
      </c>
      <c r="CO52" s="27">
        <v>24</v>
      </c>
      <c r="CP52" s="27">
        <v>15</v>
      </c>
      <c r="CQ52" s="27">
        <v>12</v>
      </c>
      <c r="CR52" s="27">
        <v>12</v>
      </c>
      <c r="CS52" s="16"/>
      <c r="CT52" s="16"/>
      <c r="CU52" s="53"/>
      <c r="CW52" s="16"/>
      <c r="CX52" s="16" t="s">
        <v>153</v>
      </c>
      <c r="CY52" s="27">
        <v>14</v>
      </c>
      <c r="CZ52" s="27">
        <v>11</v>
      </c>
      <c r="DA52" s="27">
        <v>12</v>
      </c>
      <c r="DB52" s="27">
        <v>15</v>
      </c>
      <c r="DC52" s="27">
        <v>12</v>
      </c>
      <c r="DD52" s="27">
        <v>9.8000000000000007</v>
      </c>
      <c r="DE52" s="27">
        <v>12</v>
      </c>
      <c r="DF52" s="27">
        <v>14</v>
      </c>
      <c r="DG52" s="27">
        <v>19</v>
      </c>
      <c r="DH52" s="27">
        <v>14</v>
      </c>
      <c r="DI52" s="16"/>
      <c r="DJ52" s="16"/>
      <c r="DK52" s="16"/>
      <c r="DL52" s="16"/>
      <c r="DN52" t="s">
        <v>153</v>
      </c>
      <c r="DO52" s="27">
        <v>28</v>
      </c>
      <c r="DP52" s="27">
        <v>21</v>
      </c>
      <c r="DQ52" s="27">
        <v>20</v>
      </c>
      <c r="DR52" s="27">
        <v>19</v>
      </c>
      <c r="DX52" t="s">
        <v>153</v>
      </c>
      <c r="DY52" s="52">
        <v>33.633333333333333</v>
      </c>
      <c r="DZ52">
        <v>31.8</v>
      </c>
      <c r="EA52">
        <v>30.2</v>
      </c>
      <c r="EB52">
        <v>32.6</v>
      </c>
      <c r="EC52">
        <v>32.799999999999997</v>
      </c>
      <c r="ED52">
        <v>31.8</v>
      </c>
      <c r="EE52">
        <v>34.700000000000003</v>
      </c>
      <c r="EF52">
        <v>32.200000000000003</v>
      </c>
      <c r="EG52">
        <v>32.5</v>
      </c>
      <c r="EH52">
        <v>32.299999999999997</v>
      </c>
      <c r="EI52">
        <v>32.700000000000003</v>
      </c>
      <c r="EJ52">
        <v>32.799999999999997</v>
      </c>
      <c r="EK52">
        <v>33</v>
      </c>
      <c r="EL52">
        <v>32.299999999999997</v>
      </c>
      <c r="EM52">
        <v>31.9</v>
      </c>
    </row>
    <row r="53" spans="1:147" x14ac:dyDescent="0.25">
      <c r="A53" t="s">
        <v>154</v>
      </c>
      <c r="B53" s="52">
        <v>32.604976958525363</v>
      </c>
      <c r="C53" s="27">
        <v>33.1</v>
      </c>
      <c r="D53" s="27">
        <v>31.3</v>
      </c>
      <c r="E53" s="27">
        <v>31.9</v>
      </c>
      <c r="F53" s="27">
        <v>30.3</v>
      </c>
      <c r="G53" s="27">
        <v>31.9</v>
      </c>
      <c r="H53" s="27">
        <v>30.8</v>
      </c>
      <c r="I53" s="27">
        <v>30.8</v>
      </c>
      <c r="J53" s="27">
        <v>29.9</v>
      </c>
      <c r="K53" s="27">
        <v>30.7</v>
      </c>
      <c r="L53" s="27">
        <v>29.6</v>
      </c>
      <c r="M53" s="27">
        <v>30.2</v>
      </c>
      <c r="N53" s="27">
        <v>32.700000000000003</v>
      </c>
      <c r="O53" s="16">
        <f>AVERAGE(C53:N53)</f>
        <v>31.100000000000005</v>
      </c>
      <c r="P53" s="16">
        <f>STDEV(C53:N53)</f>
        <v>1.1020641789593995</v>
      </c>
      <c r="Q53" s="16">
        <f>P53*100/O53</f>
        <v>3.5436147233421198</v>
      </c>
      <c r="R53" s="16">
        <f>O53/B53</f>
        <v>0.95384210942888448</v>
      </c>
      <c r="T53" t="s">
        <v>154</v>
      </c>
      <c r="U53" s="52">
        <v>33.633333333333333</v>
      </c>
      <c r="V53" s="27">
        <v>32.700000000000003</v>
      </c>
      <c r="W53" s="27">
        <v>32.1</v>
      </c>
      <c r="X53" s="27">
        <v>31.2</v>
      </c>
      <c r="Y53" s="27">
        <v>31.4</v>
      </c>
      <c r="Z53" s="16">
        <f>AVERAGE(V53:Y53)</f>
        <v>31.85</v>
      </c>
      <c r="AA53" s="16">
        <f>STDEV(V53:Y53)</f>
        <v>0.68556546004010632</v>
      </c>
      <c r="AB53" s="16">
        <f>AA53*100/Z53</f>
        <v>2.1524818211620289</v>
      </c>
      <c r="AC53" s="16">
        <f t="shared" si="15"/>
        <v>0.9469772051536175</v>
      </c>
      <c r="AD53" s="16"/>
      <c r="AE53" t="s">
        <v>154</v>
      </c>
      <c r="AF53" s="27">
        <v>31.3</v>
      </c>
      <c r="AG53" s="27">
        <v>30.4</v>
      </c>
      <c r="AH53" s="27">
        <v>29.8</v>
      </c>
      <c r="AI53" s="27">
        <v>31.3</v>
      </c>
      <c r="AJ53" s="27">
        <v>30.4</v>
      </c>
      <c r="AK53" s="27">
        <v>31.6</v>
      </c>
      <c r="AL53" s="16">
        <f>AVERAGE(AF53:AK53)</f>
        <v>30.799999999999997</v>
      </c>
      <c r="AM53" s="16">
        <f>STDEV(AF53:AK53)</f>
        <v>0.7014271166700079</v>
      </c>
      <c r="AN53" s="16">
        <f>AM53*100/AL53</f>
        <v>2.2773607684091171</v>
      </c>
      <c r="AO53" s="16">
        <f>AL53/U53</f>
        <v>0.91575817641228929</v>
      </c>
      <c r="AQ53" t="s">
        <v>154</v>
      </c>
      <c r="AR53" s="27">
        <v>31.3</v>
      </c>
      <c r="AS53" s="27">
        <v>30.5</v>
      </c>
      <c r="AT53" s="27">
        <v>30.6</v>
      </c>
      <c r="AU53" s="27">
        <v>31</v>
      </c>
      <c r="AV53" s="27">
        <v>32</v>
      </c>
      <c r="AW53" s="27">
        <v>32.700000000000003</v>
      </c>
      <c r="AX53" s="27">
        <v>32.4</v>
      </c>
      <c r="AY53" s="27">
        <v>31.2</v>
      </c>
      <c r="AZ53" s="27">
        <v>31.7</v>
      </c>
      <c r="BA53" s="27">
        <v>33</v>
      </c>
      <c r="BB53" s="27">
        <v>32</v>
      </c>
      <c r="BC53" s="27">
        <v>31.5</v>
      </c>
      <c r="BD53" s="27">
        <v>31.5</v>
      </c>
      <c r="BE53" s="27">
        <v>32</v>
      </c>
      <c r="BF53" s="27">
        <v>31.9</v>
      </c>
      <c r="BG53" s="27">
        <v>32.6</v>
      </c>
      <c r="BH53" s="16">
        <f>AVERAGE(AR53:BG53)</f>
        <v>31.743750000000002</v>
      </c>
      <c r="BI53" s="16">
        <f>STDEV(AR53:BG53)</f>
        <v>0.72568932746733994</v>
      </c>
      <c r="BJ53" s="16">
        <f>BI53*100/BH53</f>
        <v>2.2860856939313718</v>
      </c>
      <c r="BK53" s="16">
        <f>BH53/U53</f>
        <v>0.94381813676907833</v>
      </c>
      <c r="BM53" t="s">
        <v>154</v>
      </c>
      <c r="BN53" s="27">
        <v>31.7</v>
      </c>
      <c r="BO53" s="27">
        <v>32.799999999999997</v>
      </c>
      <c r="BP53" s="27">
        <v>32.700000000000003</v>
      </c>
      <c r="BQ53" s="27">
        <v>32.700000000000003</v>
      </c>
      <c r="BR53" s="27">
        <v>32.5</v>
      </c>
      <c r="BS53" s="27">
        <v>31.8</v>
      </c>
      <c r="BT53" s="27">
        <v>31.9</v>
      </c>
      <c r="BU53" s="27">
        <v>32.4</v>
      </c>
      <c r="BV53" s="27">
        <v>31.6</v>
      </c>
      <c r="BW53" s="27">
        <v>32.6</v>
      </c>
      <c r="BX53" s="27">
        <v>33.4</v>
      </c>
      <c r="BY53" s="27">
        <v>33.6</v>
      </c>
      <c r="BZ53" s="27">
        <v>35.200000000000003</v>
      </c>
      <c r="CA53" s="27">
        <v>36.799999999999997</v>
      </c>
      <c r="CB53" s="16">
        <f>AVERAGE(BN53:CA53)</f>
        <v>32.978571428571435</v>
      </c>
      <c r="CC53" s="16">
        <f>STDEV(BN53:CA53)</f>
        <v>1.443382017468573</v>
      </c>
      <c r="CD53" s="16">
        <f>CC53*100/CB53</f>
        <v>4.376726931895174</v>
      </c>
      <c r="CE53" s="16">
        <f>CB53/U53</f>
        <v>0.98053235169191577</v>
      </c>
      <c r="CG53" t="s">
        <v>154</v>
      </c>
      <c r="CH53" s="52">
        <v>32.604976958525363</v>
      </c>
      <c r="CI53" s="27">
        <v>31</v>
      </c>
      <c r="CJ53" s="27">
        <v>31.1</v>
      </c>
      <c r="CK53" s="27">
        <v>32.6</v>
      </c>
      <c r="CL53" s="27">
        <v>32.299999999999997</v>
      </c>
      <c r="CM53" s="27">
        <v>30.9</v>
      </c>
      <c r="CN53" s="27">
        <v>32.6</v>
      </c>
      <c r="CO53" s="27">
        <v>31.6</v>
      </c>
      <c r="CP53" s="27">
        <v>31.8</v>
      </c>
      <c r="CQ53" s="27">
        <v>31.1</v>
      </c>
      <c r="CR53" s="27">
        <v>34</v>
      </c>
      <c r="CS53" s="16">
        <f>AVERAGE(CI53:CR53)</f>
        <v>31.9</v>
      </c>
      <c r="CT53" s="16">
        <f>STDEV(CI53:CR53)</f>
        <v>0.98544969993963205</v>
      </c>
      <c r="CU53" s="16">
        <f>CT53/CS53*100</f>
        <v>3.0891840123499441</v>
      </c>
      <c r="CV53" s="16">
        <f t="shared" ref="CV53" si="50">CS53/CH53</f>
        <v>0.97837824086113856</v>
      </c>
      <c r="CW53" s="16"/>
      <c r="CX53" s="16" t="s">
        <v>154</v>
      </c>
      <c r="CY53" s="27">
        <v>31.2</v>
      </c>
      <c r="CZ53" s="27">
        <v>31.3</v>
      </c>
      <c r="DA53" s="27">
        <v>33.5</v>
      </c>
      <c r="DB53" s="27">
        <v>31.3</v>
      </c>
      <c r="DC53" s="27">
        <v>31</v>
      </c>
      <c r="DD53" s="27">
        <v>32.299999999999997</v>
      </c>
      <c r="DE53" s="27">
        <v>32.1</v>
      </c>
      <c r="DF53" s="27">
        <v>32.6</v>
      </c>
      <c r="DG53" s="27">
        <v>32.9</v>
      </c>
      <c r="DH53" s="27">
        <v>32.6</v>
      </c>
      <c r="DI53" s="16">
        <f>AVERAGE(CY53:DH53)</f>
        <v>32.08</v>
      </c>
      <c r="DJ53" s="16">
        <f>STDEV(CY53:DI53)</f>
        <v>0.80224684480526309</v>
      </c>
      <c r="DK53" s="16">
        <f>DJ53*100/DI53</f>
        <v>2.5007694663505706</v>
      </c>
      <c r="DL53" s="16">
        <f>DI53/CH53</f>
        <v>0.98389887043339574</v>
      </c>
      <c r="DN53" t="s">
        <v>154</v>
      </c>
      <c r="DO53" s="27">
        <v>31.1</v>
      </c>
      <c r="DP53" s="27">
        <v>31</v>
      </c>
      <c r="DQ53" s="27">
        <v>28.9</v>
      </c>
      <c r="DR53" s="27">
        <v>29.8</v>
      </c>
      <c r="DS53" s="16">
        <f>AVERAGE(DO53:DR53)</f>
        <v>30.2</v>
      </c>
      <c r="DT53" s="16">
        <f>STDEV(DO53:DR53)</f>
        <v>1.0488088481701525</v>
      </c>
      <c r="DU53" s="16">
        <f>DT53*100/DS53</f>
        <v>3.4728769806958697</v>
      </c>
      <c r="DV53" s="16">
        <f>DS53/CH53</f>
        <v>0.92623896156759822</v>
      </c>
      <c r="DX53" t="s">
        <v>154</v>
      </c>
      <c r="DY53" s="52"/>
      <c r="DZ53">
        <v>1.5</v>
      </c>
      <c r="EA53">
        <v>2.6</v>
      </c>
      <c r="EB53">
        <v>2.2000000000000002</v>
      </c>
      <c r="EC53">
        <v>1.9</v>
      </c>
      <c r="ED53">
        <v>2.2000000000000002</v>
      </c>
      <c r="EE53">
        <v>2.7</v>
      </c>
      <c r="EF53">
        <v>2.2000000000000002</v>
      </c>
      <c r="EG53">
        <v>2.5</v>
      </c>
      <c r="EH53">
        <v>2.5</v>
      </c>
      <c r="EI53">
        <v>1.7</v>
      </c>
      <c r="EJ53">
        <v>1.3</v>
      </c>
      <c r="EK53">
        <v>2.6</v>
      </c>
      <c r="EL53">
        <v>1.9</v>
      </c>
      <c r="EM53">
        <v>1.6</v>
      </c>
      <c r="EN53" s="16">
        <f>AVERAGE(DZ52:EM52)</f>
        <v>32.4</v>
      </c>
      <c r="EO53" s="16">
        <f>STDEV(DZ52:EM52)</f>
        <v>0.95996794818288722</v>
      </c>
      <c r="EP53" s="16">
        <f t="shared" ref="EP53" si="51">EO53*100/EN53</f>
        <v>2.9628640376015039</v>
      </c>
      <c r="EQ53" s="16">
        <f>EN53/DY52</f>
        <v>0.96333002973240833</v>
      </c>
    </row>
    <row r="54" spans="1:147" x14ac:dyDescent="0.25">
      <c r="A54" t="s">
        <v>155</v>
      </c>
      <c r="B54" s="52"/>
      <c r="C54" s="27">
        <v>1.6</v>
      </c>
      <c r="D54" s="27">
        <v>1.6</v>
      </c>
      <c r="E54" s="27">
        <v>2.2000000000000002</v>
      </c>
      <c r="F54" s="27">
        <v>2.1</v>
      </c>
      <c r="G54" s="27">
        <v>3.1</v>
      </c>
      <c r="H54" s="27">
        <v>2.7</v>
      </c>
      <c r="I54" s="27">
        <v>2</v>
      </c>
      <c r="J54" s="27">
        <v>2.1</v>
      </c>
      <c r="K54" s="27">
        <v>2.5</v>
      </c>
      <c r="L54" s="27">
        <v>2.2000000000000002</v>
      </c>
      <c r="M54" s="27">
        <v>2.2999999999999998</v>
      </c>
      <c r="N54" s="27">
        <v>1.9</v>
      </c>
      <c r="T54" t="s">
        <v>155</v>
      </c>
      <c r="U54" s="52"/>
      <c r="V54" s="27">
        <v>2</v>
      </c>
      <c r="W54" s="27">
        <v>2</v>
      </c>
      <c r="X54" s="27">
        <v>1.7</v>
      </c>
      <c r="Y54" s="27">
        <v>1.8</v>
      </c>
      <c r="AE54" t="s">
        <v>155</v>
      </c>
      <c r="AF54" s="27">
        <v>1.3</v>
      </c>
      <c r="AG54" s="27">
        <v>1.6</v>
      </c>
      <c r="AH54" s="27">
        <v>1.4</v>
      </c>
      <c r="AI54" s="27">
        <v>1.2</v>
      </c>
      <c r="AJ54" s="27">
        <v>1.9</v>
      </c>
      <c r="AK54" s="27">
        <v>1.4</v>
      </c>
      <c r="AQ54" t="s">
        <v>155</v>
      </c>
      <c r="AR54" s="27">
        <v>1.8</v>
      </c>
      <c r="AS54" s="27">
        <v>2.4</v>
      </c>
      <c r="AT54" s="27">
        <v>2.6</v>
      </c>
      <c r="AU54" s="27">
        <v>2.1</v>
      </c>
      <c r="AV54" s="27">
        <v>2.9</v>
      </c>
      <c r="AW54" s="27">
        <v>3.3</v>
      </c>
      <c r="AX54" s="27">
        <v>2.8</v>
      </c>
      <c r="AY54" s="27">
        <v>2.4</v>
      </c>
      <c r="AZ54" s="27">
        <v>2.6</v>
      </c>
      <c r="BA54" s="27">
        <v>3</v>
      </c>
      <c r="BB54" s="27">
        <v>2.8</v>
      </c>
      <c r="BC54" s="27">
        <v>2.8</v>
      </c>
      <c r="BD54" s="27">
        <v>2.6</v>
      </c>
      <c r="BE54" s="27">
        <v>2.5</v>
      </c>
      <c r="BF54" s="27">
        <v>2.1</v>
      </c>
      <c r="BG54" s="27">
        <v>2.7</v>
      </c>
      <c r="BM54" t="s">
        <v>155</v>
      </c>
      <c r="BN54" s="27">
        <v>1.8</v>
      </c>
      <c r="BO54" s="27">
        <v>2.6</v>
      </c>
      <c r="BP54" s="27">
        <v>2.1</v>
      </c>
      <c r="BQ54" s="27">
        <v>2.1</v>
      </c>
      <c r="BR54" s="27">
        <v>2.5</v>
      </c>
      <c r="BS54" s="27">
        <v>1.9</v>
      </c>
      <c r="BT54" s="27">
        <v>2.1</v>
      </c>
      <c r="BU54" s="27">
        <v>2</v>
      </c>
      <c r="BV54" s="27">
        <v>1.9</v>
      </c>
      <c r="BW54" s="27">
        <v>2.4</v>
      </c>
      <c r="BX54" s="27">
        <v>1.9</v>
      </c>
      <c r="BY54" s="27">
        <v>2.4</v>
      </c>
      <c r="BZ54" s="27">
        <v>2.5</v>
      </c>
      <c r="CA54" s="27">
        <v>2.8</v>
      </c>
      <c r="CG54" t="s">
        <v>155</v>
      </c>
      <c r="CH54" s="52"/>
      <c r="CI54" s="27">
        <v>1.8</v>
      </c>
      <c r="CJ54" s="27">
        <v>1.5</v>
      </c>
      <c r="CK54" s="27">
        <v>2.2000000000000002</v>
      </c>
      <c r="CL54" s="27">
        <v>1.6</v>
      </c>
      <c r="CM54" s="27">
        <v>1.1000000000000001</v>
      </c>
      <c r="CN54" s="27">
        <v>1.6</v>
      </c>
      <c r="CO54" s="27">
        <v>1.9</v>
      </c>
      <c r="CP54" s="27">
        <v>1.6</v>
      </c>
      <c r="CQ54" s="27">
        <v>1.5</v>
      </c>
      <c r="CR54" s="27">
        <v>1.2</v>
      </c>
      <c r="CS54" s="16"/>
      <c r="CT54" s="16"/>
      <c r="CU54" s="53"/>
      <c r="CW54" s="16"/>
      <c r="CX54" s="16" t="s">
        <v>155</v>
      </c>
      <c r="CY54" s="27">
        <v>1.5</v>
      </c>
      <c r="CZ54" s="27">
        <v>1.1000000000000001</v>
      </c>
      <c r="DA54" s="27">
        <v>1.2</v>
      </c>
      <c r="DB54" s="27">
        <v>1.5</v>
      </c>
      <c r="DC54" s="27">
        <v>1.5</v>
      </c>
      <c r="DD54" s="27">
        <v>1.2</v>
      </c>
      <c r="DE54" s="27">
        <v>1.5</v>
      </c>
      <c r="DF54" s="27">
        <v>1.5</v>
      </c>
      <c r="DG54" s="27">
        <v>2.1</v>
      </c>
      <c r="DH54" s="27">
        <v>1.4</v>
      </c>
      <c r="DI54" s="16"/>
      <c r="DJ54" s="16"/>
      <c r="DK54" s="16"/>
      <c r="DL54" s="16"/>
      <c r="DN54" t="s">
        <v>155</v>
      </c>
      <c r="DO54" s="27">
        <v>2.6</v>
      </c>
      <c r="DP54" s="27">
        <v>2.2999999999999998</v>
      </c>
      <c r="DQ54" s="27">
        <v>2.6</v>
      </c>
      <c r="DR54" s="27">
        <v>2.4</v>
      </c>
      <c r="DX54" t="s">
        <v>155</v>
      </c>
      <c r="DY54" s="52">
        <v>181.00416666666663</v>
      </c>
      <c r="DZ54">
        <v>178</v>
      </c>
      <c r="EA54">
        <v>176</v>
      </c>
      <c r="EB54">
        <v>177</v>
      </c>
      <c r="EC54">
        <v>169</v>
      </c>
      <c r="ED54">
        <v>182</v>
      </c>
      <c r="EE54">
        <v>188</v>
      </c>
      <c r="EF54">
        <v>173</v>
      </c>
      <c r="EG54">
        <v>181</v>
      </c>
      <c r="EH54">
        <v>174</v>
      </c>
      <c r="EI54">
        <v>180</v>
      </c>
      <c r="EJ54">
        <v>176</v>
      </c>
      <c r="EK54">
        <v>185</v>
      </c>
      <c r="EL54">
        <v>172.8</v>
      </c>
      <c r="EM54">
        <v>168.8</v>
      </c>
    </row>
    <row r="55" spans="1:147" x14ac:dyDescent="0.25">
      <c r="A55" t="s">
        <v>156</v>
      </c>
      <c r="B55" s="52">
        <v>175.08709677419367</v>
      </c>
      <c r="C55" s="27">
        <v>172.3</v>
      </c>
      <c r="D55" s="27">
        <v>172.2</v>
      </c>
      <c r="E55" s="27">
        <v>168</v>
      </c>
      <c r="F55" s="27">
        <v>163</v>
      </c>
      <c r="G55" s="27">
        <v>170</v>
      </c>
      <c r="H55" s="27">
        <v>159</v>
      </c>
      <c r="I55" s="27">
        <v>160</v>
      </c>
      <c r="J55" s="27">
        <v>152</v>
      </c>
      <c r="K55" s="27">
        <v>162</v>
      </c>
      <c r="L55" s="27">
        <v>156</v>
      </c>
      <c r="M55" s="27">
        <v>161</v>
      </c>
      <c r="N55" s="27">
        <v>163.4</v>
      </c>
      <c r="O55" s="16">
        <f>AVERAGE(C55:N55)</f>
        <v>163.24166666666667</v>
      </c>
      <c r="P55" s="16">
        <f>STDEV(C55:N55)</f>
        <v>6.357452081588737</v>
      </c>
      <c r="Q55" s="16">
        <f>P55*100/O55</f>
        <v>3.8945032915955298</v>
      </c>
      <c r="R55" s="16">
        <f>O55/B55</f>
        <v>0.93234549932138167</v>
      </c>
      <c r="T55" t="s">
        <v>156</v>
      </c>
      <c r="U55" s="52">
        <v>181.00416666666663</v>
      </c>
      <c r="V55" s="27">
        <v>173</v>
      </c>
      <c r="W55" s="27">
        <v>171</v>
      </c>
      <c r="X55" s="27">
        <v>170</v>
      </c>
      <c r="Y55" s="27">
        <v>164.4</v>
      </c>
      <c r="Z55" s="16">
        <f>AVERAGE(V55:Y55)</f>
        <v>169.6</v>
      </c>
      <c r="AA55" s="16">
        <f>STDEV(V55:Y55)</f>
        <v>3.6842005012394905</v>
      </c>
      <c r="AB55" s="16">
        <f>AA55*100/Z55</f>
        <v>2.1722880313912092</v>
      </c>
      <c r="AC55" s="16">
        <f t="shared" si="15"/>
        <v>0.9369950047190444</v>
      </c>
      <c r="AD55" s="16"/>
      <c r="AE55" t="s">
        <v>156</v>
      </c>
      <c r="AF55" s="27">
        <v>164.9</v>
      </c>
      <c r="AG55" s="27">
        <v>161.9</v>
      </c>
      <c r="AH55" s="27">
        <v>160.1</v>
      </c>
      <c r="AI55" s="27">
        <v>164.8</v>
      </c>
      <c r="AJ55" s="27">
        <v>164.5</v>
      </c>
      <c r="AK55" s="27">
        <v>164.3</v>
      </c>
      <c r="AL55" s="16">
        <f>AVERAGE(AF55:AK55)</f>
        <v>163.41666666666666</v>
      </c>
      <c r="AM55" s="16">
        <f>STDEV(AF55:AK55)</f>
        <v>1.9681632723599649</v>
      </c>
      <c r="AN55" s="16">
        <f>AM55*100/AL55</f>
        <v>1.2043834405058429</v>
      </c>
      <c r="AO55" s="16">
        <f>AL55/U55</f>
        <v>0.90283372850532917</v>
      </c>
      <c r="AQ55" t="s">
        <v>156</v>
      </c>
      <c r="AR55" s="27">
        <v>165.1</v>
      </c>
      <c r="AS55" s="27">
        <v>163</v>
      </c>
      <c r="AT55" s="27">
        <v>165</v>
      </c>
      <c r="AU55" s="27">
        <v>169</v>
      </c>
      <c r="AV55" s="27">
        <v>169</v>
      </c>
      <c r="AW55" s="27">
        <v>173</v>
      </c>
      <c r="AX55" s="27">
        <v>169</v>
      </c>
      <c r="AY55" s="27">
        <v>171</v>
      </c>
      <c r="AZ55" s="27">
        <v>173</v>
      </c>
      <c r="BA55" s="27">
        <v>175</v>
      </c>
      <c r="BB55" s="27">
        <v>173</v>
      </c>
      <c r="BC55" s="27">
        <v>168</v>
      </c>
      <c r="BD55" s="27">
        <v>171</v>
      </c>
      <c r="BE55" s="27">
        <v>175</v>
      </c>
      <c r="BF55" s="27">
        <v>169</v>
      </c>
      <c r="BG55" s="27">
        <v>176</v>
      </c>
      <c r="BH55" s="16">
        <f>AVERAGE(AR55:BG55)</f>
        <v>170.25624999999999</v>
      </c>
      <c r="BI55" s="16">
        <f>STDEV(AR55:BG55)</f>
        <v>3.8293548194615412</v>
      </c>
      <c r="BJ55" s="16">
        <f>BI55*100/BH55</f>
        <v>2.2491713634369028</v>
      </c>
      <c r="BK55" s="16">
        <f>BH55/U55</f>
        <v>0.94062061186436785</v>
      </c>
      <c r="BM55" t="s">
        <v>156</v>
      </c>
      <c r="BN55" s="27">
        <v>175</v>
      </c>
      <c r="BO55" s="27">
        <v>173</v>
      </c>
      <c r="BP55" s="27">
        <v>172.2</v>
      </c>
      <c r="BQ55" s="27">
        <v>170</v>
      </c>
      <c r="BR55" s="27">
        <v>176</v>
      </c>
      <c r="BS55" s="27">
        <v>171.1</v>
      </c>
      <c r="BT55" s="27">
        <v>166</v>
      </c>
      <c r="BU55" s="27">
        <v>165.3</v>
      </c>
      <c r="BV55" s="27">
        <v>169.2</v>
      </c>
      <c r="BW55" s="27">
        <v>173</v>
      </c>
      <c r="BX55" s="27">
        <v>178.7</v>
      </c>
      <c r="BY55" s="27">
        <v>179</v>
      </c>
      <c r="BZ55" s="27">
        <v>184</v>
      </c>
      <c r="CA55" s="27">
        <v>195</v>
      </c>
      <c r="CB55" s="16">
        <f>AVERAGE(BN55:CA55)</f>
        <v>174.82142857142858</v>
      </c>
      <c r="CC55" s="16">
        <f>STDEV(BN55:CA55)</f>
        <v>7.7261970515332363</v>
      </c>
      <c r="CD55" s="16">
        <f>CC55*100/CB55</f>
        <v>4.4194794166073663</v>
      </c>
      <c r="CE55" s="16">
        <f>CB55/U55</f>
        <v>0.96584201231884326</v>
      </c>
      <c r="CG55" t="s">
        <v>156</v>
      </c>
      <c r="CH55" s="52">
        <v>175.08709677419367</v>
      </c>
      <c r="CI55" s="27">
        <v>163</v>
      </c>
      <c r="CJ55" s="27">
        <v>164.7</v>
      </c>
      <c r="CK55" s="27">
        <v>173</v>
      </c>
      <c r="CL55" s="27">
        <v>173.7</v>
      </c>
      <c r="CM55" s="27">
        <v>163.9</v>
      </c>
      <c r="CN55" s="27">
        <v>169.3</v>
      </c>
      <c r="CO55" s="27">
        <v>173.1</v>
      </c>
      <c r="CP55" s="27">
        <v>162.4</v>
      </c>
      <c r="CQ55" s="27">
        <v>166.3</v>
      </c>
      <c r="CR55" s="27">
        <v>180.2</v>
      </c>
      <c r="CS55" s="16">
        <f>AVERAGE(CI55:CR55)</f>
        <v>168.95999999999998</v>
      </c>
      <c r="CT55" s="16">
        <f>STDEV(CI55:CR55)</f>
        <v>5.8856133447963082</v>
      </c>
      <c r="CU55" s="16">
        <f>CT55/CS55*100</f>
        <v>3.4834359285016032</v>
      </c>
      <c r="CV55" s="16">
        <f t="shared" ref="CV55" si="52">CS55/CH55</f>
        <v>0.96500543508299941</v>
      </c>
      <c r="CW55" s="16"/>
      <c r="CX55" s="16" t="s">
        <v>156</v>
      </c>
      <c r="CY55" s="27">
        <v>169.6</v>
      </c>
      <c r="CZ55" s="27">
        <v>168.1</v>
      </c>
      <c r="DA55" s="27">
        <v>175.4</v>
      </c>
      <c r="DB55" s="27">
        <v>162.5</v>
      </c>
      <c r="DC55" s="27">
        <v>165.9</v>
      </c>
      <c r="DD55" s="27">
        <v>171.6</v>
      </c>
      <c r="DE55" s="27">
        <v>174.8</v>
      </c>
      <c r="DF55" s="27">
        <v>173.7</v>
      </c>
      <c r="DG55" s="27">
        <v>174</v>
      </c>
      <c r="DH55" s="27">
        <v>173.9</v>
      </c>
      <c r="DI55" s="16">
        <f>AVERAGE(CY55:DH55)</f>
        <v>170.95000000000002</v>
      </c>
      <c r="DJ55" s="16">
        <f>STDEV(CY55:DI55)</f>
        <v>4.0922487705416941</v>
      </c>
      <c r="DK55" s="16">
        <f>DJ55*100/DI55</f>
        <v>2.3938278856634652</v>
      </c>
      <c r="DL55" s="16">
        <f>DI55/CH55</f>
        <v>0.97637120695690571</v>
      </c>
      <c r="DN55" t="s">
        <v>156</v>
      </c>
      <c r="DO55" s="27">
        <v>167</v>
      </c>
      <c r="DP55" s="27">
        <v>164</v>
      </c>
      <c r="DQ55" s="27">
        <v>161</v>
      </c>
      <c r="DR55" s="27">
        <v>164</v>
      </c>
      <c r="DS55" s="16">
        <f>AVERAGE(DO55:DR55)</f>
        <v>164</v>
      </c>
      <c r="DT55" s="16">
        <f>STDEV(DO55:DR55)</f>
        <v>2.4494897427831779</v>
      </c>
      <c r="DU55" s="16">
        <f>DT55*100/DS55</f>
        <v>1.4935913065751085</v>
      </c>
      <c r="DV55" s="16">
        <f>DS55/CH55</f>
        <v>0.93667667704552504</v>
      </c>
      <c r="DX55" t="s">
        <v>156</v>
      </c>
      <c r="DY55" s="52"/>
      <c r="DZ55">
        <v>9.6</v>
      </c>
      <c r="EA55">
        <v>17</v>
      </c>
      <c r="EB55">
        <v>11</v>
      </c>
      <c r="EC55">
        <v>8.5</v>
      </c>
      <c r="ED55">
        <v>14</v>
      </c>
      <c r="EE55">
        <v>15</v>
      </c>
      <c r="EF55">
        <v>12</v>
      </c>
      <c r="EG55">
        <v>14</v>
      </c>
      <c r="EH55">
        <v>12</v>
      </c>
      <c r="EI55">
        <v>10</v>
      </c>
      <c r="EJ55">
        <v>6.5</v>
      </c>
      <c r="EK55">
        <v>13</v>
      </c>
      <c r="EL55">
        <v>9.1999999999999993</v>
      </c>
      <c r="EM55">
        <v>8.1999999999999993</v>
      </c>
      <c r="EN55" s="16">
        <f>AVERAGE(DZ54:EM54)</f>
        <v>177.18571428571431</v>
      </c>
      <c r="EO55" s="16">
        <f>STDEV(DZ54:EM54)</f>
        <v>5.6254718971775191</v>
      </c>
      <c r="EP55" s="16">
        <f t="shared" ref="EP55" si="53">EO55*100/EN55</f>
        <v>3.1749014980442336</v>
      </c>
      <c r="EQ55" s="16">
        <f>EN55/DY54</f>
        <v>0.97890406363968241</v>
      </c>
    </row>
    <row r="56" spans="1:147" x14ac:dyDescent="0.25">
      <c r="A56" t="s">
        <v>157</v>
      </c>
      <c r="B56" s="52"/>
      <c r="C56" s="27">
        <v>8.1999999999999993</v>
      </c>
      <c r="D56" s="27">
        <v>9.9</v>
      </c>
      <c r="E56" s="27">
        <v>13</v>
      </c>
      <c r="F56" s="27">
        <v>13</v>
      </c>
      <c r="G56" s="27">
        <v>16</v>
      </c>
      <c r="H56" s="27">
        <v>14</v>
      </c>
      <c r="I56" s="27">
        <v>11</v>
      </c>
      <c r="J56" s="27">
        <v>10</v>
      </c>
      <c r="K56" s="27">
        <v>14</v>
      </c>
      <c r="L56" s="27">
        <v>11</v>
      </c>
      <c r="M56" s="27">
        <v>12</v>
      </c>
      <c r="N56" s="27">
        <v>8.6999999999999993</v>
      </c>
      <c r="T56" t="s">
        <v>157</v>
      </c>
      <c r="U56" s="52"/>
      <c r="V56" s="27">
        <v>10</v>
      </c>
      <c r="W56" s="27">
        <v>10</v>
      </c>
      <c r="X56" s="27">
        <v>11</v>
      </c>
      <c r="Y56" s="27">
        <v>8.1</v>
      </c>
      <c r="AE56" t="s">
        <v>157</v>
      </c>
      <c r="AF56" s="27">
        <v>6.4</v>
      </c>
      <c r="AG56" s="27">
        <v>9.5</v>
      </c>
      <c r="AH56" s="27">
        <v>7.5</v>
      </c>
      <c r="AI56" s="27">
        <v>5.6</v>
      </c>
      <c r="AJ56" s="27">
        <v>7.6</v>
      </c>
      <c r="AK56" s="27">
        <v>6.6</v>
      </c>
      <c r="AQ56" t="s">
        <v>157</v>
      </c>
      <c r="AR56" s="27">
        <v>8.6</v>
      </c>
      <c r="AS56" s="27">
        <v>11</v>
      </c>
      <c r="AT56" s="27">
        <v>14</v>
      </c>
      <c r="AU56" s="27">
        <v>12</v>
      </c>
      <c r="AV56" s="27">
        <v>14</v>
      </c>
      <c r="AW56" s="27">
        <v>16</v>
      </c>
      <c r="AX56" s="27">
        <v>14</v>
      </c>
      <c r="AY56" s="27">
        <v>12</v>
      </c>
      <c r="AZ56" s="27">
        <v>15</v>
      </c>
      <c r="BA56" s="27">
        <v>15</v>
      </c>
      <c r="BB56" s="27">
        <v>16</v>
      </c>
      <c r="BC56" s="27">
        <v>13</v>
      </c>
      <c r="BD56" s="27">
        <v>15</v>
      </c>
      <c r="BE56" s="27">
        <v>13</v>
      </c>
      <c r="BF56" s="27">
        <v>11</v>
      </c>
      <c r="BG56" s="27">
        <v>13</v>
      </c>
      <c r="BM56" t="s">
        <v>157</v>
      </c>
      <c r="BN56" s="27">
        <v>12</v>
      </c>
      <c r="BO56" s="27">
        <v>12</v>
      </c>
      <c r="BP56" s="27">
        <v>8.6999999999999993</v>
      </c>
      <c r="BQ56" s="27">
        <v>10</v>
      </c>
      <c r="BR56" s="27">
        <v>12</v>
      </c>
      <c r="BS56" s="27">
        <v>9.9</v>
      </c>
      <c r="BT56" s="27">
        <v>12</v>
      </c>
      <c r="BU56" s="27">
        <v>8.9</v>
      </c>
      <c r="BV56" s="27">
        <v>9</v>
      </c>
      <c r="BW56" s="27">
        <v>11</v>
      </c>
      <c r="BX56" s="27">
        <v>9.8000000000000007</v>
      </c>
      <c r="BY56" s="27">
        <v>12</v>
      </c>
      <c r="BZ56" s="27">
        <v>12</v>
      </c>
      <c r="CA56" s="27">
        <v>15</v>
      </c>
      <c r="CG56" t="s">
        <v>157</v>
      </c>
      <c r="CH56" s="52"/>
      <c r="CI56" s="27">
        <v>11</v>
      </c>
      <c r="CJ56" s="27">
        <v>6.8</v>
      </c>
      <c r="CK56" s="27">
        <v>12</v>
      </c>
      <c r="CL56" s="27">
        <v>8.9</v>
      </c>
      <c r="CM56" s="27">
        <v>7.1</v>
      </c>
      <c r="CN56" s="27">
        <v>6.6</v>
      </c>
      <c r="CO56" s="27">
        <v>9.4</v>
      </c>
      <c r="CP56" s="27">
        <v>6.5</v>
      </c>
      <c r="CQ56" s="27">
        <v>7.4</v>
      </c>
      <c r="CR56" s="27">
        <v>5.9</v>
      </c>
      <c r="CS56" s="16"/>
      <c r="CT56" s="16"/>
      <c r="CU56" s="53"/>
      <c r="CW56" s="16"/>
      <c r="CX56" s="16" t="s">
        <v>157</v>
      </c>
      <c r="CY56" s="27">
        <v>7.3</v>
      </c>
      <c r="CZ56" s="27">
        <v>5.3</v>
      </c>
      <c r="DA56" s="27">
        <v>5.8</v>
      </c>
      <c r="DB56" s="27">
        <v>7.7</v>
      </c>
      <c r="DC56" s="27">
        <v>6.5</v>
      </c>
      <c r="DD56" s="27">
        <v>5</v>
      </c>
      <c r="DE56" s="27">
        <v>6.9</v>
      </c>
      <c r="DF56" s="27">
        <v>7.4</v>
      </c>
      <c r="DG56" s="27">
        <v>10</v>
      </c>
      <c r="DH56" s="27">
        <v>7.1</v>
      </c>
      <c r="DI56" s="16"/>
      <c r="DJ56" s="16"/>
      <c r="DK56" s="16"/>
      <c r="DL56" s="16"/>
      <c r="DN56" t="s">
        <v>157</v>
      </c>
      <c r="DO56" s="27">
        <v>10</v>
      </c>
      <c r="DP56" s="27">
        <v>12</v>
      </c>
      <c r="DQ56" s="27">
        <v>9.6999999999999993</v>
      </c>
      <c r="DR56" s="27">
        <v>11</v>
      </c>
      <c r="DX56" t="s">
        <v>157</v>
      </c>
      <c r="DY56" s="52">
        <v>12.457083333333332</v>
      </c>
      <c r="DZ56">
        <v>13.23</v>
      </c>
      <c r="EA56">
        <v>12.1</v>
      </c>
      <c r="EB56">
        <v>11.89</v>
      </c>
      <c r="EC56">
        <v>10.96</v>
      </c>
      <c r="ED56">
        <v>13.63</v>
      </c>
      <c r="EE56">
        <v>13.7</v>
      </c>
      <c r="EF56">
        <v>11.26</v>
      </c>
      <c r="EG56">
        <v>13.7</v>
      </c>
      <c r="EH56">
        <v>11.53</v>
      </c>
      <c r="EI56">
        <v>12.32</v>
      </c>
      <c r="EJ56">
        <v>12.26</v>
      </c>
      <c r="EK56">
        <v>13.36</v>
      </c>
      <c r="EL56">
        <v>11.78</v>
      </c>
      <c r="EM56">
        <v>11.97</v>
      </c>
    </row>
    <row r="57" spans="1:147" x14ac:dyDescent="0.25">
      <c r="A57" t="s">
        <v>158</v>
      </c>
      <c r="B57" s="52">
        <v>12.11672811059908</v>
      </c>
      <c r="C57" s="27">
        <v>11.63</v>
      </c>
      <c r="D57" s="27">
        <v>11.36</v>
      </c>
      <c r="E57" s="27">
        <v>10.98</v>
      </c>
      <c r="F57" s="27">
        <v>10.84</v>
      </c>
      <c r="G57" s="27">
        <v>11.8</v>
      </c>
      <c r="H57" s="27">
        <v>11.9</v>
      </c>
      <c r="I57" s="27">
        <v>11.88</v>
      </c>
      <c r="J57" s="27">
        <v>11.62</v>
      </c>
      <c r="K57" s="27">
        <v>11.4</v>
      </c>
      <c r="L57" s="27">
        <v>11.2</v>
      </c>
      <c r="M57" s="27">
        <v>11</v>
      </c>
      <c r="N57" s="27">
        <v>10.99</v>
      </c>
      <c r="O57" s="16">
        <f>AVERAGE(C57:N57)</f>
        <v>11.383333333333335</v>
      </c>
      <c r="P57" s="16">
        <f>STDEV(C57:N57)</f>
        <v>0.38115454592433767</v>
      </c>
      <c r="Q57" s="16">
        <f>P57*100/O57</f>
        <v>3.348356186743815</v>
      </c>
      <c r="R57" s="16">
        <f>O57/B57</f>
        <v>0.93947253989926449</v>
      </c>
      <c r="T57" t="s">
        <v>158</v>
      </c>
      <c r="U57" s="52">
        <v>12.457083333333332</v>
      </c>
      <c r="V57" s="27">
        <v>11.77</v>
      </c>
      <c r="W57" s="27">
        <v>11.69</v>
      </c>
      <c r="X57" s="27">
        <v>11.57</v>
      </c>
      <c r="Y57" s="27">
        <v>11.39</v>
      </c>
      <c r="Z57" s="16">
        <f>AVERAGE(V57:Y57)</f>
        <v>11.605</v>
      </c>
      <c r="AA57" s="16">
        <f>STDEV(V57:Y57)</f>
        <v>0.16522711641858256</v>
      </c>
      <c r="AB57" s="16">
        <f>AA57*100/Z57</f>
        <v>1.4237580044686133</v>
      </c>
      <c r="AC57" s="16">
        <f t="shared" si="15"/>
        <v>0.93159848814262314</v>
      </c>
      <c r="AD57" s="16"/>
      <c r="AE57" t="s">
        <v>158</v>
      </c>
      <c r="AF57" s="27">
        <v>11.47</v>
      </c>
      <c r="AG57" s="27">
        <v>11.3</v>
      </c>
      <c r="AH57" s="27">
        <v>11.2</v>
      </c>
      <c r="AI57" s="27">
        <v>11.42</v>
      </c>
      <c r="AJ57" s="27">
        <v>11.32</v>
      </c>
      <c r="AK57" s="27">
        <v>11.34</v>
      </c>
      <c r="AL57" s="16">
        <f>AVERAGE(AF57:AK57)</f>
        <v>11.341666666666667</v>
      </c>
      <c r="AM57" s="16">
        <f>STDEV(AF57:AK57)</f>
        <v>9.4745272529381253E-2</v>
      </c>
      <c r="AN57" s="16">
        <f>AM57*100/AL57</f>
        <v>0.83537345360218596</v>
      </c>
      <c r="AO57" s="16">
        <f>AL57/U57</f>
        <v>0.91045924340234818</v>
      </c>
      <c r="AQ57" t="s">
        <v>158</v>
      </c>
      <c r="AR57" s="27">
        <v>11.21</v>
      </c>
      <c r="AS57" s="27">
        <v>11.36</v>
      </c>
      <c r="AT57" s="27">
        <v>11.02</v>
      </c>
      <c r="AU57" s="27">
        <v>11.38</v>
      </c>
      <c r="AV57" s="27">
        <v>11.36</v>
      </c>
      <c r="AW57" s="27">
        <v>11.25</v>
      </c>
      <c r="AX57" s="27">
        <v>11.69</v>
      </c>
      <c r="AY57" s="27">
        <v>11.36</v>
      </c>
      <c r="AZ57" s="27">
        <v>11.72</v>
      </c>
      <c r="BA57" s="27">
        <v>12.31</v>
      </c>
      <c r="BB57" s="27">
        <v>11.61</v>
      </c>
      <c r="BC57" s="27">
        <v>11.22</v>
      </c>
      <c r="BD57" s="27">
        <v>11.42</v>
      </c>
      <c r="BE57" s="27">
        <v>11.78</v>
      </c>
      <c r="BF57" s="27">
        <v>11.43</v>
      </c>
      <c r="BG57" s="27">
        <v>11.78</v>
      </c>
      <c r="BH57" s="16">
        <f>AVERAGE(AR57:BG57)</f>
        <v>11.49375</v>
      </c>
      <c r="BI57" s="16">
        <f>STDEV(AR57:BG57)</f>
        <v>0.31078127356711827</v>
      </c>
      <c r="BJ57" s="16">
        <f>BI57*100/BH57</f>
        <v>2.703915376331643</v>
      </c>
      <c r="BK57" s="16">
        <f>BH57/U57</f>
        <v>0.92266782620329812</v>
      </c>
      <c r="BM57" t="s">
        <v>158</v>
      </c>
      <c r="BN57" s="27">
        <v>11.3</v>
      </c>
      <c r="BO57" s="27">
        <v>11.43</v>
      </c>
      <c r="BP57" s="27">
        <v>11.86</v>
      </c>
      <c r="BQ57" s="27">
        <v>11.37</v>
      </c>
      <c r="BR57" s="27">
        <v>11.76</v>
      </c>
      <c r="BS57" s="27">
        <v>11.17</v>
      </c>
      <c r="BT57" s="27">
        <v>11.57</v>
      </c>
      <c r="BU57" s="27">
        <v>11.64</v>
      </c>
      <c r="BV57" s="27">
        <v>11.75</v>
      </c>
      <c r="BW57" s="27">
        <v>11.79</v>
      </c>
      <c r="BX57" s="27">
        <v>12.54</v>
      </c>
      <c r="BY57" s="27">
        <v>12.17</v>
      </c>
      <c r="BZ57" s="27">
        <v>11.86</v>
      </c>
      <c r="CA57" s="27">
        <v>12.19</v>
      </c>
      <c r="CB57" s="16">
        <f>AVERAGE(BN57:CA57)</f>
        <v>11.742857142857142</v>
      </c>
      <c r="CC57" s="16">
        <f>STDEV(BN57:CA57)</f>
        <v>0.3771844798876694</v>
      </c>
      <c r="CD57" s="16">
        <f>CC57*100/CB57</f>
        <v>3.2120332837149466</v>
      </c>
      <c r="CE57" s="16">
        <f>CB57/U57</f>
        <v>0.94266505478332763</v>
      </c>
      <c r="CG57" t="s">
        <v>158</v>
      </c>
      <c r="CH57" s="52">
        <v>12.11672811059908</v>
      </c>
      <c r="CI57" s="27">
        <v>11.67</v>
      </c>
      <c r="CJ57" s="27">
        <v>11.28</v>
      </c>
      <c r="CK57" s="27">
        <v>11.42</v>
      </c>
      <c r="CL57" s="27">
        <v>11.66</v>
      </c>
      <c r="CM57" s="27">
        <v>11.11</v>
      </c>
      <c r="CN57" s="27">
        <v>11.49</v>
      </c>
      <c r="CO57" s="27">
        <v>12.03</v>
      </c>
      <c r="CP57" s="27">
        <v>11.46</v>
      </c>
      <c r="CQ57" s="27">
        <v>11.06</v>
      </c>
      <c r="CR57" s="27">
        <v>12.14</v>
      </c>
      <c r="CS57" s="16">
        <f>AVERAGE(CI57:CR57)</f>
        <v>11.532</v>
      </c>
      <c r="CT57" s="16">
        <f>STDEV(CI57:CR57)</f>
        <v>0.35542775480945338</v>
      </c>
      <c r="CU57" s="16">
        <f>CT57/CS57*100</f>
        <v>3.0820998509317845</v>
      </c>
      <c r="CV57" s="16">
        <f t="shared" ref="CV57" si="54">CS57/CH57</f>
        <v>0.95174207878052564</v>
      </c>
      <c r="CW57" s="16"/>
      <c r="CX57" s="16" t="s">
        <v>158</v>
      </c>
      <c r="CY57" s="27">
        <v>11.92</v>
      </c>
      <c r="CZ57" s="27">
        <v>11.4</v>
      </c>
      <c r="DA57" s="27">
        <v>11.51</v>
      </c>
      <c r="DB57" s="27">
        <v>11.12</v>
      </c>
      <c r="DC57" s="27">
        <v>11.49</v>
      </c>
      <c r="DD57" s="27">
        <v>11.44</v>
      </c>
      <c r="DE57" s="27">
        <v>11.73</v>
      </c>
      <c r="DF57" s="27">
        <v>11.81</v>
      </c>
      <c r="DG57" s="27">
        <v>11.61</v>
      </c>
      <c r="DH57" s="27">
        <v>11.58</v>
      </c>
      <c r="DI57" s="16">
        <f>AVERAGE(CY57:DH57)</f>
        <v>11.561</v>
      </c>
      <c r="DJ57" s="16">
        <f>STDEV(CY57:DI57)</f>
        <v>0.2156130793806352</v>
      </c>
      <c r="DK57" s="16">
        <f>DJ57*100/DI57</f>
        <v>1.8650037140440725</v>
      </c>
      <c r="DL57" s="16">
        <f>DI57/CH57</f>
        <v>0.95413546416767758</v>
      </c>
      <c r="DN57" t="s">
        <v>158</v>
      </c>
      <c r="DO57" s="27">
        <v>11.57</v>
      </c>
      <c r="DP57" s="27">
        <v>11.35</v>
      </c>
      <c r="DQ57" s="27">
        <v>10.74</v>
      </c>
      <c r="DR57" s="27">
        <v>11.3</v>
      </c>
      <c r="DS57" s="16">
        <f>AVERAGE(DO57:DR57)</f>
        <v>11.240000000000002</v>
      </c>
      <c r="DT57" s="16">
        <f>STDEV(DO57:DR57)</f>
        <v>0.35336477847497283</v>
      </c>
      <c r="DU57" s="16">
        <f>DT57*100/DS57</f>
        <v>3.1438147551154163</v>
      </c>
      <c r="DV57" s="16">
        <f>DS57/CH57</f>
        <v>0.92764316384782441</v>
      </c>
      <c r="DX57" t="s">
        <v>158</v>
      </c>
      <c r="DY57" s="52"/>
      <c r="DZ57">
        <v>0.86</v>
      </c>
      <c r="EA57">
        <v>1.1000000000000001</v>
      </c>
      <c r="EB57">
        <v>0.74</v>
      </c>
      <c r="EC57">
        <v>0.53</v>
      </c>
      <c r="ED57">
        <v>0.94</v>
      </c>
      <c r="EE57">
        <v>1</v>
      </c>
      <c r="EF57">
        <v>0.53</v>
      </c>
      <c r="EG57">
        <v>1.1000000000000001</v>
      </c>
      <c r="EH57">
        <v>0.76</v>
      </c>
      <c r="EI57">
        <v>0.83</v>
      </c>
      <c r="EJ57">
        <v>0.46</v>
      </c>
      <c r="EK57">
        <v>0.9</v>
      </c>
      <c r="EL57">
        <v>0.63</v>
      </c>
      <c r="EM57">
        <v>0.67</v>
      </c>
      <c r="EN57" s="16">
        <f>AVERAGE(DZ56:EM56)</f>
        <v>12.406428571428572</v>
      </c>
      <c r="EO57" s="16">
        <f>STDEV(DZ56:EM56)</f>
        <v>0.94373730979023474</v>
      </c>
      <c r="EP57" s="16">
        <f t="shared" ref="EP57" si="55">EO57*100/EN57</f>
        <v>7.6068411175446409</v>
      </c>
      <c r="EQ57" s="16">
        <f>EN57/DY56</f>
        <v>0.99593365793987954</v>
      </c>
    </row>
    <row r="58" spans="1:147" x14ac:dyDescent="0.25">
      <c r="A58" t="s">
        <v>159</v>
      </c>
      <c r="B58" s="52"/>
      <c r="C58" s="27">
        <v>0.64</v>
      </c>
      <c r="D58" s="27">
        <v>0.77</v>
      </c>
      <c r="E58" s="27">
        <v>0.7</v>
      </c>
      <c r="F58" s="27">
        <v>0.86</v>
      </c>
      <c r="G58" s="27">
        <v>1.1000000000000001</v>
      </c>
      <c r="H58" s="27">
        <v>1.2</v>
      </c>
      <c r="I58" s="27">
        <v>0.96</v>
      </c>
      <c r="J58" s="27">
        <v>0.78</v>
      </c>
      <c r="K58" s="27">
        <v>1.1000000000000001</v>
      </c>
      <c r="L58" s="27">
        <v>1</v>
      </c>
      <c r="M58" s="27">
        <v>0.88</v>
      </c>
      <c r="N58" s="27">
        <v>0.73</v>
      </c>
      <c r="T58" t="s">
        <v>159</v>
      </c>
      <c r="U58" s="52"/>
      <c r="V58" s="27">
        <v>0.72</v>
      </c>
      <c r="W58" s="27">
        <v>0.67</v>
      </c>
      <c r="X58" s="27">
        <v>0.57999999999999996</v>
      </c>
      <c r="Y58" s="27">
        <v>0.55000000000000004</v>
      </c>
      <c r="AE58" t="s">
        <v>159</v>
      </c>
      <c r="AF58" s="27">
        <v>0.44</v>
      </c>
      <c r="AG58" s="27">
        <v>0.6</v>
      </c>
      <c r="AH58" s="27">
        <v>0.48</v>
      </c>
      <c r="AI58" s="27">
        <v>0.45</v>
      </c>
      <c r="AJ58" s="27">
        <v>0.5</v>
      </c>
      <c r="AK58" s="27">
        <v>0.41</v>
      </c>
      <c r="AQ58" t="s">
        <v>159</v>
      </c>
      <c r="AR58" s="27">
        <v>0.63</v>
      </c>
      <c r="AS58" s="27">
        <v>0.79</v>
      </c>
      <c r="AT58" s="27">
        <v>0.85</v>
      </c>
      <c r="AU58" s="27">
        <v>0.62</v>
      </c>
      <c r="AV58" s="27">
        <v>0.84</v>
      </c>
      <c r="AW58" s="27">
        <v>0.86</v>
      </c>
      <c r="AX58" s="27">
        <v>0.83</v>
      </c>
      <c r="AY58" s="27">
        <v>0.72</v>
      </c>
      <c r="AZ58" s="27">
        <v>0.9</v>
      </c>
      <c r="BA58" s="27">
        <v>0.94</v>
      </c>
      <c r="BB58" s="27">
        <v>0.98</v>
      </c>
      <c r="BC58" s="27">
        <v>0.89</v>
      </c>
      <c r="BD58" s="27">
        <v>0.83</v>
      </c>
      <c r="BE58" s="27">
        <v>0.83</v>
      </c>
      <c r="BF58" s="27">
        <v>0.65</v>
      </c>
      <c r="BG58" s="27">
        <v>0.74</v>
      </c>
      <c r="BM58" t="s">
        <v>159</v>
      </c>
      <c r="BN58" s="27">
        <v>0.68</v>
      </c>
      <c r="BO58" s="27">
        <v>0.77</v>
      </c>
      <c r="BP58" s="27">
        <v>0.51</v>
      </c>
      <c r="BQ58" s="27">
        <v>0.68</v>
      </c>
      <c r="BR58" s="27">
        <v>0.7</v>
      </c>
      <c r="BS58" s="27">
        <v>0.56999999999999995</v>
      </c>
      <c r="BT58" s="27">
        <v>0.6</v>
      </c>
      <c r="BU58" s="27">
        <v>0.62</v>
      </c>
      <c r="BV58" s="27">
        <v>0.6</v>
      </c>
      <c r="BW58" s="27">
        <v>0.8</v>
      </c>
      <c r="BX58" s="27">
        <v>0.67</v>
      </c>
      <c r="BY58" s="27">
        <v>0.83</v>
      </c>
      <c r="BZ58" s="27">
        <v>0.66</v>
      </c>
      <c r="CA58" s="27">
        <v>0.83</v>
      </c>
      <c r="CG58" t="s">
        <v>159</v>
      </c>
      <c r="CH58" s="52"/>
      <c r="CI58" s="27">
        <v>0.91</v>
      </c>
      <c r="CJ58" s="27">
        <v>0.56999999999999995</v>
      </c>
      <c r="CK58" s="27">
        <v>0.74</v>
      </c>
      <c r="CL58" s="27">
        <v>0.62</v>
      </c>
      <c r="CM58" s="27">
        <v>0.51</v>
      </c>
      <c r="CN58" s="27">
        <v>0.52</v>
      </c>
      <c r="CO58" s="27">
        <v>0.8</v>
      </c>
      <c r="CP58" s="27">
        <v>0.55000000000000004</v>
      </c>
      <c r="CQ58" s="27">
        <v>0.5</v>
      </c>
      <c r="CR58" s="27">
        <v>0.48</v>
      </c>
      <c r="CS58" s="16"/>
      <c r="CT58" s="16"/>
      <c r="CU58" s="53"/>
      <c r="CW58" s="16"/>
      <c r="CX58" s="16" t="s">
        <v>159</v>
      </c>
      <c r="CY58" s="27">
        <v>0.39</v>
      </c>
      <c r="CZ58" s="27">
        <v>0.37</v>
      </c>
      <c r="DA58" s="27">
        <v>0.41</v>
      </c>
      <c r="DB58" s="27">
        <v>0.62</v>
      </c>
      <c r="DC58" s="27">
        <v>0.46</v>
      </c>
      <c r="DD58" s="27">
        <v>0.44</v>
      </c>
      <c r="DE58" s="27">
        <v>0.47</v>
      </c>
      <c r="DF58" s="27">
        <v>0.48</v>
      </c>
      <c r="DG58" s="27">
        <v>0.51</v>
      </c>
      <c r="DH58" s="27">
        <v>0.56000000000000005</v>
      </c>
      <c r="DI58" s="16"/>
      <c r="DJ58" s="16"/>
      <c r="DK58" s="16"/>
      <c r="DL58" s="16"/>
      <c r="DN58" t="s">
        <v>159</v>
      </c>
      <c r="DO58" s="27">
        <v>0.85</v>
      </c>
      <c r="DP58" s="27">
        <v>0.96</v>
      </c>
      <c r="DQ58" s="27">
        <v>0.71</v>
      </c>
      <c r="DR58" s="27">
        <v>1</v>
      </c>
      <c r="DX58" t="s">
        <v>159</v>
      </c>
      <c r="DY58" s="52">
        <v>261.82499999999999</v>
      </c>
      <c r="DZ58">
        <v>282</v>
      </c>
      <c r="EA58">
        <v>239</v>
      </c>
      <c r="EB58">
        <v>244</v>
      </c>
      <c r="EC58">
        <v>245</v>
      </c>
      <c r="ED58">
        <v>298</v>
      </c>
      <c r="EE58">
        <v>294</v>
      </c>
      <c r="EF58">
        <v>240</v>
      </c>
      <c r="EG58">
        <v>294</v>
      </c>
      <c r="EH58">
        <v>248</v>
      </c>
      <c r="EI58">
        <v>261</v>
      </c>
      <c r="EJ58">
        <v>274.10000000000002</v>
      </c>
      <c r="EK58">
        <v>280</v>
      </c>
      <c r="EL58">
        <v>259</v>
      </c>
      <c r="EM58">
        <v>290</v>
      </c>
    </row>
    <row r="59" spans="1:147" x14ac:dyDescent="0.25">
      <c r="A59" t="s">
        <v>160</v>
      </c>
      <c r="B59" s="52">
        <v>250.49124423963133</v>
      </c>
      <c r="C59" s="27">
        <v>266</v>
      </c>
      <c r="D59" s="27">
        <v>255</v>
      </c>
      <c r="E59" s="27">
        <v>225</v>
      </c>
      <c r="F59" s="27">
        <v>254</v>
      </c>
      <c r="G59" s="27">
        <v>233</v>
      </c>
      <c r="H59" s="27">
        <v>264</v>
      </c>
      <c r="I59" s="27">
        <v>262</v>
      </c>
      <c r="J59" s="27">
        <v>258</v>
      </c>
      <c r="K59" s="27">
        <v>228</v>
      </c>
      <c r="L59" s="27">
        <v>253</v>
      </c>
      <c r="M59" s="27">
        <v>238</v>
      </c>
      <c r="N59" s="27">
        <v>243</v>
      </c>
      <c r="O59" s="16">
        <f>AVERAGE(C59:N59)</f>
        <v>248.25</v>
      </c>
      <c r="P59" s="16">
        <f>STDEV(C59:N59)</f>
        <v>14.347156829522325</v>
      </c>
      <c r="Q59" s="16">
        <f>P59*100/O59</f>
        <v>5.7793179575115108</v>
      </c>
      <c r="R59" s="16">
        <f>O59/B59</f>
        <v>0.99105260446753485</v>
      </c>
      <c r="T59" t="s">
        <v>160</v>
      </c>
      <c r="U59" s="52">
        <v>261.82499999999999</v>
      </c>
      <c r="V59" s="27">
        <v>258</v>
      </c>
      <c r="W59" s="27">
        <v>257</v>
      </c>
      <c r="X59" s="27">
        <v>254.1</v>
      </c>
      <c r="Y59" s="27">
        <v>256.5</v>
      </c>
      <c r="Z59" s="16">
        <f>AVERAGE(V59:Y59)</f>
        <v>256.39999999999998</v>
      </c>
      <c r="AA59" s="16">
        <f>STDEV(V59:Y59)</f>
        <v>1.6552945357246875</v>
      </c>
      <c r="AB59" s="16">
        <f>AA59*100/Z59</f>
        <v>0.64559069256033064</v>
      </c>
      <c r="AC59" s="16">
        <f t="shared" si="15"/>
        <v>0.97928005347082969</v>
      </c>
      <c r="AD59" s="16"/>
      <c r="AE59" t="s">
        <v>160</v>
      </c>
      <c r="AF59" s="27">
        <v>263.10000000000002</v>
      </c>
      <c r="AG59" s="27">
        <v>265</v>
      </c>
      <c r="AH59" s="27">
        <v>251.6</v>
      </c>
      <c r="AI59" s="27">
        <v>257.8</v>
      </c>
      <c r="AJ59" s="27">
        <v>255.8</v>
      </c>
      <c r="AK59" s="27">
        <v>256.89999999999998</v>
      </c>
      <c r="AL59" s="16">
        <f>AVERAGE(AF59:AK59)</f>
        <v>258.36666666666662</v>
      </c>
      <c r="AM59" s="16">
        <f>STDEV(AF59:AK59)</f>
        <v>4.9244965901771849</v>
      </c>
      <c r="AN59" s="16">
        <f>AM59*100/AL59</f>
        <v>1.9060108077063034</v>
      </c>
      <c r="AO59" s="16">
        <f>AL59/U59</f>
        <v>0.98679143193608954</v>
      </c>
      <c r="AQ59" t="s">
        <v>160</v>
      </c>
      <c r="AR59" s="27">
        <v>249.7</v>
      </c>
      <c r="AS59" s="27">
        <v>251</v>
      </c>
      <c r="AT59" s="27">
        <v>249</v>
      </c>
      <c r="AU59" s="27">
        <v>260</v>
      </c>
      <c r="AV59" s="27">
        <v>260</v>
      </c>
      <c r="AW59" s="27">
        <v>260</v>
      </c>
      <c r="AX59" s="27">
        <v>254</v>
      </c>
      <c r="AY59" s="27">
        <v>255</v>
      </c>
      <c r="AZ59" s="27">
        <v>259</v>
      </c>
      <c r="BA59" s="27">
        <v>267</v>
      </c>
      <c r="BB59" s="27">
        <v>258</v>
      </c>
      <c r="BC59" s="27">
        <v>253</v>
      </c>
      <c r="BD59" s="27">
        <v>250</v>
      </c>
      <c r="BE59" s="27">
        <v>256</v>
      </c>
      <c r="BF59" s="27">
        <v>257</v>
      </c>
      <c r="BG59" s="27">
        <v>261</v>
      </c>
      <c r="BH59" s="16">
        <f>AVERAGE(AR59:BG59)</f>
        <v>256.23124999999999</v>
      </c>
      <c r="BI59" s="16">
        <f>STDEV(AR59:BG59)</f>
        <v>4.9721516134030637</v>
      </c>
      <c r="BJ59" s="16">
        <f>BI59*100/BH59</f>
        <v>1.9404938364867923</v>
      </c>
      <c r="BK59" s="16">
        <f>BH59/U59</f>
        <v>0.97863553900506062</v>
      </c>
      <c r="BM59" t="s">
        <v>160</v>
      </c>
      <c r="BN59" s="27">
        <v>258</v>
      </c>
      <c r="BO59" s="27">
        <v>259</v>
      </c>
      <c r="BP59" s="27">
        <v>261.89999999999998</v>
      </c>
      <c r="BQ59" s="27">
        <v>258</v>
      </c>
      <c r="BR59" s="27">
        <v>252</v>
      </c>
      <c r="BS59" s="27">
        <v>250.7</v>
      </c>
      <c r="BT59" s="27">
        <v>262</v>
      </c>
      <c r="BU59" s="27">
        <v>264</v>
      </c>
      <c r="BV59" s="27">
        <v>255</v>
      </c>
      <c r="BW59" s="27">
        <v>256</v>
      </c>
      <c r="BX59" s="27">
        <v>274</v>
      </c>
      <c r="BY59" s="27">
        <v>261</v>
      </c>
      <c r="BZ59" s="27">
        <v>231</v>
      </c>
      <c r="CA59" s="27">
        <v>218</v>
      </c>
      <c r="CB59" s="16">
        <f>AVERAGE(BN59:CA59)</f>
        <v>254.32857142857145</v>
      </c>
      <c r="CC59" s="16">
        <f>STDEV(BN59:CA59)</f>
        <v>14.076135208841324</v>
      </c>
      <c r="CD59" s="16">
        <f>CC59*100/CB59</f>
        <v>5.5346259878609931</v>
      </c>
      <c r="CE59" s="16">
        <f>CB59/U59</f>
        <v>0.9713685531502777</v>
      </c>
      <c r="CG59" t="s">
        <v>160</v>
      </c>
      <c r="CH59" s="52">
        <v>250.49124423963133</v>
      </c>
      <c r="CI59" s="27">
        <v>251</v>
      </c>
      <c r="CJ59" s="27">
        <v>257.8</v>
      </c>
      <c r="CK59" s="27">
        <v>255</v>
      </c>
      <c r="CL59" s="27">
        <v>258</v>
      </c>
      <c r="CM59" s="27">
        <v>252</v>
      </c>
      <c r="CN59" s="27">
        <v>257.5</v>
      </c>
      <c r="CO59" s="27">
        <v>244</v>
      </c>
      <c r="CP59" s="27">
        <v>223.1</v>
      </c>
      <c r="CQ59" s="27">
        <v>228.6</v>
      </c>
      <c r="CR59" s="27">
        <v>247.5</v>
      </c>
      <c r="CS59" s="16">
        <f>AVERAGE(CI59:CR59)</f>
        <v>247.45</v>
      </c>
      <c r="CT59" s="16">
        <f>STDEV(CI59:CR59)</f>
        <v>12.337319175754695</v>
      </c>
      <c r="CU59" s="16">
        <f>CT59/CS59*100</f>
        <v>4.985782653366214</v>
      </c>
      <c r="CV59" s="16">
        <f t="shared" ref="CV59" si="56">CS59/CH59</f>
        <v>0.98785888006240274</v>
      </c>
      <c r="CW59" s="16"/>
      <c r="CX59" s="16" t="s">
        <v>160</v>
      </c>
      <c r="CY59" s="27">
        <v>254.7</v>
      </c>
      <c r="CZ59" s="27">
        <v>255.1</v>
      </c>
      <c r="DA59" s="27">
        <v>259</v>
      </c>
      <c r="DB59" s="27">
        <v>235.3</v>
      </c>
      <c r="DC59" s="27">
        <v>242</v>
      </c>
      <c r="DD59" s="27">
        <v>234</v>
      </c>
      <c r="DE59" s="27">
        <v>237.5</v>
      </c>
      <c r="DF59" s="27">
        <v>256.5</v>
      </c>
      <c r="DG59" s="27">
        <v>261</v>
      </c>
      <c r="DH59" s="27">
        <v>240.2</v>
      </c>
      <c r="DI59" s="16">
        <f>AVERAGE(CY59:DH59)</f>
        <v>247.52999999999997</v>
      </c>
      <c r="DJ59" s="16">
        <f>STDEV(CY59:DI59)</f>
        <v>10.098123588073181</v>
      </c>
      <c r="DK59" s="16">
        <f>DJ59*100/DI59</f>
        <v>4.079555443006174</v>
      </c>
      <c r="DL59" s="16">
        <f>DI59/CH59</f>
        <v>0.9881782525029158</v>
      </c>
      <c r="DN59" t="s">
        <v>160</v>
      </c>
      <c r="DO59" s="27">
        <v>273</v>
      </c>
      <c r="DP59" s="27">
        <v>261</v>
      </c>
      <c r="DQ59" s="27">
        <v>257</v>
      </c>
      <c r="DR59" s="27">
        <v>272</v>
      </c>
      <c r="DS59" s="16">
        <f>AVERAGE(DO59:DR59)</f>
        <v>265.75</v>
      </c>
      <c r="DT59" s="16">
        <f>STDEV(DO59:DR59)</f>
        <v>7.9739158092704576</v>
      </c>
      <c r="DU59" s="16">
        <f>DT59*100/DS59</f>
        <v>3.0005327598383662</v>
      </c>
      <c r="DV59" s="16">
        <f>DS59/CH59</f>
        <v>1.0609153258297981</v>
      </c>
      <c r="DX59" t="s">
        <v>160</v>
      </c>
      <c r="DY59" s="56"/>
      <c r="DZ59">
        <v>16</v>
      </c>
      <c r="EA59">
        <v>15</v>
      </c>
      <c r="EB59">
        <v>12</v>
      </c>
      <c r="EC59">
        <v>10</v>
      </c>
      <c r="ED59">
        <v>17</v>
      </c>
      <c r="EE59">
        <v>14</v>
      </c>
      <c r="EF59">
        <v>13</v>
      </c>
      <c r="EG59">
        <v>21</v>
      </c>
      <c r="EH59">
        <v>14</v>
      </c>
      <c r="EI59">
        <v>10</v>
      </c>
      <c r="EJ59">
        <v>8.6999999999999993</v>
      </c>
      <c r="EK59">
        <v>16</v>
      </c>
      <c r="EL59">
        <v>12</v>
      </c>
      <c r="EM59">
        <v>17</v>
      </c>
      <c r="EN59" s="16">
        <f>AVERAGE(DZ58:EM58)</f>
        <v>267.72142857142859</v>
      </c>
      <c r="EO59" s="16">
        <f>STDEV(DZ58:EM58)</f>
        <v>22.139633051348245</v>
      </c>
      <c r="EP59" s="16">
        <f t="shared" ref="EP59" si="57">EO59*100/EN59</f>
        <v>8.2696529633381033</v>
      </c>
      <c r="EQ59" s="16">
        <f>EN59/DY58</f>
        <v>1.0225204948779856</v>
      </c>
    </row>
    <row r="60" spans="1:147" x14ac:dyDescent="0.25">
      <c r="A60" t="s">
        <v>161</v>
      </c>
      <c r="B60" s="27"/>
      <c r="C60" s="27">
        <v>12</v>
      </c>
      <c r="D60" s="27">
        <v>13</v>
      </c>
      <c r="E60" s="27">
        <v>12</v>
      </c>
      <c r="F60" s="27">
        <v>19</v>
      </c>
      <c r="G60" s="27">
        <v>19</v>
      </c>
      <c r="H60" s="27">
        <v>22</v>
      </c>
      <c r="I60" s="27">
        <v>17</v>
      </c>
      <c r="J60" s="27">
        <v>19</v>
      </c>
      <c r="K60" s="27">
        <v>14</v>
      </c>
      <c r="L60" s="27">
        <v>21</v>
      </c>
      <c r="M60" s="27">
        <v>13</v>
      </c>
      <c r="N60" s="27">
        <v>13</v>
      </c>
      <c r="T60" t="s">
        <v>161</v>
      </c>
      <c r="U60" s="56"/>
      <c r="V60" s="27">
        <v>11</v>
      </c>
      <c r="W60" s="27">
        <v>10</v>
      </c>
      <c r="X60" s="27">
        <v>9.9</v>
      </c>
      <c r="Y60" s="27">
        <v>9.8000000000000007</v>
      </c>
      <c r="AE60" t="s">
        <v>161</v>
      </c>
      <c r="AF60" s="27">
        <v>7.3</v>
      </c>
      <c r="AG60" s="27">
        <v>10</v>
      </c>
      <c r="AH60" s="27">
        <v>9</v>
      </c>
      <c r="AI60" s="27">
        <v>9</v>
      </c>
      <c r="AJ60" s="27">
        <v>8.1</v>
      </c>
      <c r="AK60" s="27">
        <v>7.1</v>
      </c>
      <c r="AQ60" t="s">
        <v>161</v>
      </c>
      <c r="AR60" s="27">
        <v>9.8000000000000007</v>
      </c>
      <c r="AS60" s="27">
        <v>11</v>
      </c>
      <c r="AT60" s="27">
        <v>13</v>
      </c>
      <c r="AU60" s="27">
        <v>10</v>
      </c>
      <c r="AV60" s="27">
        <v>13</v>
      </c>
      <c r="AW60" s="27">
        <v>17</v>
      </c>
      <c r="AX60" s="27">
        <v>13</v>
      </c>
      <c r="AY60" s="27">
        <v>14</v>
      </c>
      <c r="AZ60" s="27">
        <v>13</v>
      </c>
      <c r="BA60" s="27">
        <v>14</v>
      </c>
      <c r="BB60" s="27">
        <v>14</v>
      </c>
      <c r="BC60" s="27">
        <v>15</v>
      </c>
      <c r="BD60" s="27">
        <v>13</v>
      </c>
      <c r="BE60" s="27">
        <v>12</v>
      </c>
      <c r="BF60" s="27">
        <v>10</v>
      </c>
      <c r="BG60" s="27">
        <v>13</v>
      </c>
      <c r="BM60" t="s">
        <v>161</v>
      </c>
      <c r="BN60" s="27">
        <v>12</v>
      </c>
      <c r="BO60" s="27">
        <v>12</v>
      </c>
      <c r="BP60" s="27">
        <v>8.6</v>
      </c>
      <c r="BQ60" s="27">
        <v>10</v>
      </c>
      <c r="BR60" s="27">
        <v>12</v>
      </c>
      <c r="BS60" s="27">
        <v>9.9</v>
      </c>
      <c r="BT60" s="27">
        <v>11</v>
      </c>
      <c r="BU60" s="27">
        <v>11</v>
      </c>
      <c r="BV60" s="27">
        <v>9.8000000000000007</v>
      </c>
      <c r="BW60" s="27">
        <v>11</v>
      </c>
      <c r="BX60" s="27">
        <v>10</v>
      </c>
      <c r="BY60" s="27">
        <v>13</v>
      </c>
      <c r="BZ60" s="27">
        <v>10</v>
      </c>
      <c r="CA60" s="27">
        <v>12</v>
      </c>
      <c r="CG60" t="s">
        <v>161</v>
      </c>
      <c r="CH60" s="27"/>
      <c r="CI60" s="27">
        <v>13</v>
      </c>
      <c r="CJ60" s="27">
        <v>7.6</v>
      </c>
      <c r="CK60" s="27">
        <v>11</v>
      </c>
      <c r="CL60" s="27">
        <v>11</v>
      </c>
      <c r="CM60" s="27">
        <v>10</v>
      </c>
      <c r="CN60" s="27">
        <v>9.8000000000000007</v>
      </c>
      <c r="CO60" s="27">
        <v>13</v>
      </c>
      <c r="CP60" s="27">
        <v>7.1</v>
      </c>
      <c r="CQ60" s="27">
        <v>8.6</v>
      </c>
      <c r="CR60" s="27">
        <v>8.1</v>
      </c>
      <c r="CS60" s="16"/>
      <c r="CT60" s="16"/>
      <c r="CU60" s="53"/>
      <c r="CW60" s="16"/>
      <c r="CX60" s="16" t="s">
        <v>161</v>
      </c>
      <c r="CY60" s="27">
        <v>8.6</v>
      </c>
      <c r="CZ60" s="27">
        <v>9.1</v>
      </c>
      <c r="DA60" s="27">
        <v>9.9</v>
      </c>
      <c r="DB60" s="27">
        <v>9</v>
      </c>
      <c r="DC60" s="27">
        <v>10</v>
      </c>
      <c r="DD60" s="27">
        <v>7.5</v>
      </c>
      <c r="DE60" s="27">
        <v>8.9</v>
      </c>
      <c r="DF60" s="27">
        <v>7.7</v>
      </c>
      <c r="DG60" s="27">
        <v>11</v>
      </c>
      <c r="DH60" s="27">
        <v>8.9</v>
      </c>
      <c r="DI60" s="16"/>
      <c r="DJ60" s="16"/>
      <c r="DK60" s="16"/>
      <c r="DL60" s="16"/>
      <c r="DN60" t="s">
        <v>161</v>
      </c>
      <c r="DO60" s="27">
        <v>13</v>
      </c>
      <c r="DP60" s="27">
        <v>15</v>
      </c>
      <c r="DQ60" s="27">
        <v>12</v>
      </c>
      <c r="DR60" s="27">
        <v>17</v>
      </c>
      <c r="DX60" t="s">
        <v>161</v>
      </c>
      <c r="DY60" s="60">
        <v>0.20343165694045226</v>
      </c>
      <c r="DZ60">
        <v>0.26</v>
      </c>
      <c r="EA60">
        <v>0.20699999999999999</v>
      </c>
      <c r="EB60">
        <v>0.26</v>
      </c>
      <c r="EC60">
        <v>0.222</v>
      </c>
      <c r="ED60">
        <v>0.17</v>
      </c>
      <c r="EE60">
        <v>0.214</v>
      </c>
      <c r="EF60">
        <v>0.26</v>
      </c>
      <c r="EG60">
        <v>0.26</v>
      </c>
      <c r="EH60">
        <v>0.21</v>
      </c>
      <c r="EI60">
        <v>0.191</v>
      </c>
      <c r="EJ60">
        <v>0.23</v>
      </c>
      <c r="EK60">
        <v>0.14699999999999999</v>
      </c>
      <c r="EL60">
        <v>0.185</v>
      </c>
      <c r="EM60">
        <v>0.32</v>
      </c>
    </row>
    <row r="61" spans="1:147" x14ac:dyDescent="0.25">
      <c r="A61" t="s">
        <v>162</v>
      </c>
      <c r="B61" s="60">
        <v>0.20343165694045226</v>
      </c>
      <c r="C61" s="27">
        <v>0.19</v>
      </c>
      <c r="D61" s="27">
        <v>2.3E-2</v>
      </c>
      <c r="E61" s="27">
        <v>0.11600000000000001</v>
      </c>
      <c r="F61" s="27">
        <v>0.217</v>
      </c>
      <c r="G61" s="27" t="s">
        <v>474</v>
      </c>
      <c r="H61" s="27">
        <v>0.16</v>
      </c>
      <c r="I61" s="27">
        <v>0.25</v>
      </c>
      <c r="J61" s="27">
        <v>0.17</v>
      </c>
      <c r="K61" s="27">
        <v>6.6000000000000003E-2</v>
      </c>
      <c r="L61" s="27">
        <v>0.14199999999999999</v>
      </c>
      <c r="M61" s="27">
        <v>5.3999999999999999E-2</v>
      </c>
      <c r="N61" s="27">
        <v>0.114</v>
      </c>
      <c r="O61" s="16">
        <f>AVERAGE(C61:N61)</f>
        <v>0.13654545454545455</v>
      </c>
      <c r="P61" s="16">
        <f>STDEV(C61:N61)</f>
        <v>7.0366701835972961E-2</v>
      </c>
      <c r="Q61" s="16">
        <f>P61*100/O61</f>
        <v>51.533536630872341</v>
      </c>
      <c r="R61" s="16">
        <f>O61/B61</f>
        <v>0.67121045268497037</v>
      </c>
      <c r="T61" t="s">
        <v>162</v>
      </c>
      <c r="U61" s="60">
        <v>0.20343165694045226</v>
      </c>
      <c r="V61" s="27">
        <v>0.14000000000000001</v>
      </c>
      <c r="W61" s="27">
        <v>9.2999999999999999E-2</v>
      </c>
      <c r="X61" s="27" t="s">
        <v>474</v>
      </c>
      <c r="Y61" s="27">
        <v>0.36</v>
      </c>
      <c r="Z61" s="16">
        <f>AVERAGE(V61:Y61)</f>
        <v>0.19766666666666666</v>
      </c>
      <c r="AA61" s="16">
        <f>STDEV(V61:Y61)</f>
        <v>0.14253537572593455</v>
      </c>
      <c r="AB61" s="16">
        <f>AA61*100/Z61</f>
        <v>72.108959051906183</v>
      </c>
      <c r="AC61" s="16">
        <f t="shared" si="15"/>
        <v>0.97166129224679565</v>
      </c>
      <c r="AD61" s="16"/>
      <c r="AE61" t="s">
        <v>162</v>
      </c>
      <c r="AF61" s="27">
        <v>0.26</v>
      </c>
      <c r="AG61" s="27">
        <v>0.21</v>
      </c>
      <c r="AH61" s="27">
        <v>0.15</v>
      </c>
      <c r="AI61" s="27">
        <v>0.16</v>
      </c>
      <c r="AJ61" s="27">
        <v>0.24</v>
      </c>
      <c r="AK61" s="27" t="s">
        <v>474</v>
      </c>
      <c r="AL61" s="16">
        <f>AVERAGE(AF61:AK61)</f>
        <v>0.20400000000000001</v>
      </c>
      <c r="AM61" s="16">
        <f>STDEV(AF61:AK61)</f>
        <v>4.8270073544588669E-2</v>
      </c>
      <c r="AN61" s="16">
        <f>AM61*100/AL61</f>
        <v>23.661800757151305</v>
      </c>
      <c r="AO61" s="16">
        <f>AL61/U61</f>
        <v>1.0027937788449224</v>
      </c>
      <c r="AQ61" t="s">
        <v>162</v>
      </c>
      <c r="AR61" s="27" t="s">
        <v>474</v>
      </c>
      <c r="AS61" s="27">
        <v>0.19</v>
      </c>
      <c r="AT61" s="27">
        <v>0.28000000000000003</v>
      </c>
      <c r="AU61" s="27">
        <v>0.18</v>
      </c>
      <c r="AV61" s="27">
        <v>0.2</v>
      </c>
      <c r="AW61" s="27">
        <v>0.18</v>
      </c>
      <c r="AX61" s="27">
        <v>0.22</v>
      </c>
      <c r="AY61" s="27">
        <v>0.18</v>
      </c>
      <c r="AZ61" s="27">
        <v>0.14099999999999999</v>
      </c>
      <c r="BA61" s="27">
        <v>0.26</v>
      </c>
      <c r="BB61" s="27">
        <v>0.28000000000000003</v>
      </c>
      <c r="BC61" s="27">
        <v>0.11</v>
      </c>
      <c r="BD61" s="27">
        <v>0.11</v>
      </c>
      <c r="BE61" s="27">
        <v>0.108</v>
      </c>
      <c r="BF61" s="27">
        <v>0.2</v>
      </c>
      <c r="BG61" s="27">
        <v>8.5999999999999993E-2</v>
      </c>
      <c r="BH61" s="16">
        <f>AVERAGE(AR61:BG61)</f>
        <v>0.18166666666666664</v>
      </c>
      <c r="BI61" s="16">
        <f>STDEV(AR61:BG61)</f>
        <v>6.2220422309567779E-2</v>
      </c>
      <c r="BJ61" s="16">
        <f>BI61*100/BH61</f>
        <v>34.249773748385941</v>
      </c>
      <c r="BK61" s="16">
        <f>BH61/U61</f>
        <v>0.89301079978837028</v>
      </c>
      <c r="BM61" t="s">
        <v>162</v>
      </c>
      <c r="BN61" s="27" t="s">
        <v>474</v>
      </c>
      <c r="BO61" s="27">
        <v>0.19</v>
      </c>
      <c r="BP61" s="27" t="s">
        <v>474</v>
      </c>
      <c r="BQ61" s="27">
        <v>0.2</v>
      </c>
      <c r="BR61" s="27">
        <v>0.25</v>
      </c>
      <c r="BS61" s="27">
        <v>0.13700000000000001</v>
      </c>
      <c r="BT61" s="27">
        <v>9.1999999999999998E-2</v>
      </c>
      <c r="BU61" s="27">
        <v>0.19</v>
      </c>
      <c r="BV61" s="27">
        <v>0.21</v>
      </c>
      <c r="BW61" s="27">
        <v>7.1999999999999995E-2</v>
      </c>
      <c r="BX61" s="27">
        <v>0.22</v>
      </c>
      <c r="BY61" s="27">
        <v>0.104</v>
      </c>
      <c r="BZ61" s="27">
        <v>0.14799999999999999</v>
      </c>
      <c r="CA61" s="27">
        <v>0.25</v>
      </c>
      <c r="CB61" s="16">
        <f>AVERAGE(BN61:CA61)</f>
        <v>0.17191666666666663</v>
      </c>
      <c r="CC61" s="16">
        <f>STDEV(BN61:CA61)</f>
        <v>6.0432469197719725E-2</v>
      </c>
      <c r="CD61" s="16">
        <f>CC61*100/CB61</f>
        <v>35.152187608949916</v>
      </c>
      <c r="CE61" s="16">
        <f>CB61/U61</f>
        <v>0.84508315594651739</v>
      </c>
      <c r="CG61" t="s">
        <v>162</v>
      </c>
      <c r="CH61" s="60">
        <v>0.20343165694045226</v>
      </c>
      <c r="CI61" s="27">
        <v>0.2</v>
      </c>
      <c r="CJ61" s="27">
        <v>2.1000000000000001E-2</v>
      </c>
      <c r="CK61" s="27" t="s">
        <v>474</v>
      </c>
      <c r="CL61" s="27" t="s">
        <v>474</v>
      </c>
      <c r="CM61" s="27" t="s">
        <v>474</v>
      </c>
      <c r="CN61" s="27">
        <v>0.123</v>
      </c>
      <c r="CO61" s="27">
        <v>0.17</v>
      </c>
      <c r="CP61" s="27" t="s">
        <v>474</v>
      </c>
      <c r="CQ61" s="27">
        <v>0.14000000000000001</v>
      </c>
      <c r="CR61" s="27" t="s">
        <v>474</v>
      </c>
      <c r="CS61" s="16">
        <f>AVERAGE(CI61:CR61)</f>
        <v>0.1308</v>
      </c>
      <c r="CT61" s="16">
        <f>STDEV(CI61:CR61)</f>
        <v>6.8056594096384246E-2</v>
      </c>
      <c r="CU61" s="16">
        <f>CT61/CS61*100</f>
        <v>52.031035241883984</v>
      </c>
      <c r="CV61" s="16">
        <f t="shared" ref="CV61" si="58">CS61/CH61</f>
        <v>0.64296777584762665</v>
      </c>
      <c r="CW61" s="16"/>
      <c r="CX61" s="16" t="s">
        <v>162</v>
      </c>
      <c r="CY61" s="27">
        <v>0.122</v>
      </c>
      <c r="CZ61" s="27">
        <v>3.2000000000000001E-2</v>
      </c>
      <c r="DA61" s="27">
        <v>0.128</v>
      </c>
      <c r="DB61" s="27" t="s">
        <v>474</v>
      </c>
      <c r="DC61" s="27">
        <v>8.6999999999999994E-2</v>
      </c>
      <c r="DD61" s="27" t="s">
        <v>474</v>
      </c>
      <c r="DE61" s="27" t="s">
        <v>474</v>
      </c>
      <c r="DF61" s="27" t="s">
        <v>474</v>
      </c>
      <c r="DG61" s="27">
        <v>9.5000000000000001E-2</v>
      </c>
      <c r="DH61" s="27">
        <v>0.25</v>
      </c>
      <c r="DI61" s="16">
        <f>AVERAGE(CY61:DH61)</f>
        <v>0.11899999999999999</v>
      </c>
      <c r="DJ61" s="16">
        <f>STDEV(CY61:DI61)</f>
        <v>6.6357616995589383E-2</v>
      </c>
      <c r="DK61" s="16">
        <f>DJ61*100/DI61</f>
        <v>55.762703357638138</v>
      </c>
      <c r="DL61" s="16">
        <f>DI61/CH61</f>
        <v>0.58496303765953805</v>
      </c>
      <c r="DN61" t="s">
        <v>162</v>
      </c>
      <c r="DO61" s="27">
        <v>0.32</v>
      </c>
      <c r="DP61" s="27" t="s">
        <v>474</v>
      </c>
      <c r="DQ61" s="27">
        <v>0.12</v>
      </c>
      <c r="DR61" s="27" t="s">
        <v>474</v>
      </c>
      <c r="DS61" s="16">
        <f>AVERAGE(DO61:DR61)</f>
        <v>0.22</v>
      </c>
      <c r="DT61" s="16">
        <f>STDEV(DO61:DR61)</f>
        <v>0.14142135623730953</v>
      </c>
      <c r="DU61" s="16">
        <f>DT61*100/DS61</f>
        <v>64.282434653322511</v>
      </c>
      <c r="DV61" s="16">
        <f>DS61/CH61</f>
        <v>1.0814442713033476</v>
      </c>
      <c r="DX61" t="s">
        <v>162</v>
      </c>
      <c r="DY61" s="56"/>
      <c r="DZ61">
        <v>0.13</v>
      </c>
      <c r="EA61">
        <v>9.9000000000000005E-2</v>
      </c>
      <c r="EB61">
        <v>0.13</v>
      </c>
      <c r="EC61">
        <v>8.4000000000000005E-2</v>
      </c>
      <c r="ED61">
        <v>0.12</v>
      </c>
      <c r="EE61">
        <v>9.7000000000000003E-2</v>
      </c>
      <c r="EF61">
        <v>0.13</v>
      </c>
      <c r="EG61">
        <v>0.13</v>
      </c>
      <c r="EH61">
        <v>0.12</v>
      </c>
      <c r="EI61">
        <v>8.8999999999999996E-2</v>
      </c>
      <c r="EJ61">
        <v>0.11</v>
      </c>
      <c r="EK61">
        <v>9.1999999999999998E-2</v>
      </c>
      <c r="EL61">
        <v>9.4E-2</v>
      </c>
      <c r="EM61">
        <v>0.15</v>
      </c>
      <c r="EN61" s="16">
        <f>AVERAGE(DZ60:EM60)</f>
        <v>0.22399999999999998</v>
      </c>
      <c r="EO61" s="16">
        <f>STDEV(DZ60:EM60)</f>
        <v>4.5132284197934074E-2</v>
      </c>
      <c r="EP61" s="16">
        <f t="shared" ref="EP61" si="59">EO61*100/EN61</f>
        <v>20.148341159791997</v>
      </c>
      <c r="EQ61" s="16">
        <f>EN61/DY60</f>
        <v>1.1011068944179538</v>
      </c>
    </row>
    <row r="62" spans="1:147" x14ac:dyDescent="0.25">
      <c r="A62" t="s">
        <v>163</v>
      </c>
      <c r="B62" s="27"/>
      <c r="C62" s="27">
        <v>0.1</v>
      </c>
      <c r="D62" s="27">
        <v>3.3000000000000002E-2</v>
      </c>
      <c r="E62" s="27">
        <v>8.7999999999999995E-2</v>
      </c>
      <c r="F62" s="27">
        <v>9.1999999999999998E-2</v>
      </c>
      <c r="G62" s="27" t="s">
        <v>474</v>
      </c>
      <c r="H62" s="27">
        <v>0.1</v>
      </c>
      <c r="I62" s="27">
        <v>0.1</v>
      </c>
      <c r="J62" s="27">
        <v>0.1</v>
      </c>
      <c r="K62" s="27">
        <v>6.9000000000000006E-2</v>
      </c>
      <c r="L62" s="27">
        <v>9.1999999999999998E-2</v>
      </c>
      <c r="M62" s="27">
        <v>5.3999999999999999E-2</v>
      </c>
      <c r="N62" s="27">
        <v>9.1999999999999998E-2</v>
      </c>
      <c r="T62" t="s">
        <v>163</v>
      </c>
      <c r="U62" s="56"/>
      <c r="V62" s="27">
        <v>0.11</v>
      </c>
      <c r="W62" s="27">
        <v>7.1999999999999995E-2</v>
      </c>
      <c r="X62" s="27" t="s">
        <v>474</v>
      </c>
      <c r="Y62" s="27">
        <v>0.12</v>
      </c>
      <c r="AE62" t="s">
        <v>163</v>
      </c>
      <c r="AF62" s="27">
        <v>0.13</v>
      </c>
      <c r="AG62" s="27">
        <v>0.11</v>
      </c>
      <c r="AH62" s="27">
        <v>0.11</v>
      </c>
      <c r="AI62" s="27">
        <v>0.1</v>
      </c>
      <c r="AJ62" s="27">
        <v>0.14000000000000001</v>
      </c>
      <c r="AK62" s="27" t="s">
        <v>474</v>
      </c>
      <c r="AQ62" t="s">
        <v>163</v>
      </c>
      <c r="AR62" s="27" t="s">
        <v>474</v>
      </c>
      <c r="AS62" s="27">
        <v>0.11</v>
      </c>
      <c r="AT62" s="27">
        <v>0.15</v>
      </c>
      <c r="AU62" s="27">
        <v>0.1</v>
      </c>
      <c r="AV62" s="27">
        <v>0.12</v>
      </c>
      <c r="AW62" s="27">
        <v>0.11</v>
      </c>
      <c r="AX62" s="27">
        <v>0.13</v>
      </c>
      <c r="AY62" s="27">
        <v>0.12</v>
      </c>
      <c r="AZ62" s="27">
        <v>8.8999999999999996E-2</v>
      </c>
      <c r="BA62" s="27">
        <v>0.15</v>
      </c>
      <c r="BB62" s="27">
        <v>0.22</v>
      </c>
      <c r="BC62" s="27">
        <v>8.5999999999999993E-2</v>
      </c>
      <c r="BD62" s="27">
        <v>7.8E-2</v>
      </c>
      <c r="BE62" s="27">
        <v>0.09</v>
      </c>
      <c r="BF62" s="27">
        <v>0.13</v>
      </c>
      <c r="BG62" s="27">
        <v>8.5999999999999993E-2</v>
      </c>
      <c r="BM62" t="s">
        <v>163</v>
      </c>
      <c r="BN62" s="27" t="s">
        <v>474</v>
      </c>
      <c r="BO62" s="27">
        <v>0.12</v>
      </c>
      <c r="BP62" s="27" t="s">
        <v>474</v>
      </c>
      <c r="BQ62" s="27">
        <v>0.11</v>
      </c>
      <c r="BR62" s="27">
        <v>0.13</v>
      </c>
      <c r="BS62" s="27">
        <v>9.2999999999999999E-2</v>
      </c>
      <c r="BT62" s="27">
        <v>7.6999999999999999E-2</v>
      </c>
      <c r="BU62" s="27">
        <v>0.11</v>
      </c>
      <c r="BV62" s="27">
        <v>0.12</v>
      </c>
      <c r="BW62" s="27">
        <v>6.8000000000000005E-2</v>
      </c>
      <c r="BX62" s="27">
        <v>0.13</v>
      </c>
      <c r="BY62" s="27">
        <v>8.6999999999999994E-2</v>
      </c>
      <c r="BZ62" s="27">
        <v>8.7999999999999995E-2</v>
      </c>
      <c r="CA62" s="27">
        <v>0.13</v>
      </c>
      <c r="CG62" t="s">
        <v>163</v>
      </c>
      <c r="CH62" s="27"/>
      <c r="CI62" s="27">
        <v>0.2</v>
      </c>
      <c r="CJ62" s="27">
        <v>4.2999999999999997E-2</v>
      </c>
      <c r="CK62" s="27" t="s">
        <v>474</v>
      </c>
      <c r="CL62" s="27" t="s">
        <v>474</v>
      </c>
      <c r="CM62" s="27" t="s">
        <v>474</v>
      </c>
      <c r="CN62" s="27">
        <v>9.9000000000000005E-2</v>
      </c>
      <c r="CO62" s="27">
        <v>0.2</v>
      </c>
      <c r="CP62" s="27" t="s">
        <v>474</v>
      </c>
      <c r="CQ62" s="27">
        <v>0.13</v>
      </c>
      <c r="CR62" s="27" t="s">
        <v>474</v>
      </c>
      <c r="CS62" s="16"/>
      <c r="CT62" s="16"/>
      <c r="CU62" s="53"/>
      <c r="CW62" s="16"/>
      <c r="CX62" s="16" t="s">
        <v>163</v>
      </c>
      <c r="CY62" s="27">
        <v>9.8000000000000004E-2</v>
      </c>
      <c r="CZ62" s="27">
        <v>4.4999999999999998E-2</v>
      </c>
      <c r="DA62" s="27">
        <v>8.7999999999999995E-2</v>
      </c>
      <c r="DB62" s="27" t="s">
        <v>474</v>
      </c>
      <c r="DC62" s="27">
        <v>7.3999999999999996E-2</v>
      </c>
      <c r="DD62" s="27" t="s">
        <v>474</v>
      </c>
      <c r="DE62" s="27" t="s">
        <v>474</v>
      </c>
      <c r="DF62" s="27" t="s">
        <v>474</v>
      </c>
      <c r="DG62" s="27">
        <v>0.08</v>
      </c>
      <c r="DH62" s="27">
        <v>0.17</v>
      </c>
      <c r="DI62" s="16"/>
      <c r="DJ62" s="16"/>
      <c r="DK62" s="16"/>
      <c r="DL62" s="16"/>
      <c r="DN62" t="s">
        <v>163</v>
      </c>
      <c r="DO62" s="27">
        <v>0.27</v>
      </c>
      <c r="DP62" s="27" t="s">
        <v>474</v>
      </c>
      <c r="DQ62" s="27">
        <v>0.17</v>
      </c>
      <c r="DR62" s="27" t="s">
        <v>474</v>
      </c>
      <c r="DX62" t="s">
        <v>163</v>
      </c>
      <c r="DY62" s="52">
        <v>0.10685191666666666</v>
      </c>
      <c r="DZ62" s="27">
        <v>9.3635999999999997E-2</v>
      </c>
      <c r="EA62" s="27">
        <v>9.4621999999999998E-2</v>
      </c>
      <c r="EB62" s="27">
        <v>0.10002999999999999</v>
      </c>
      <c r="EC62" s="27">
        <v>8.0097999999999989E-2</v>
      </c>
      <c r="ED62" s="27">
        <v>0.116214</v>
      </c>
      <c r="EE62" s="27">
        <v>0.11329599999999999</v>
      </c>
      <c r="EF62" s="27">
        <v>8.2860000000000003E-2</v>
      </c>
      <c r="EG62" s="27">
        <v>0.109942</v>
      </c>
      <c r="EH62" s="27">
        <v>8.6199999999999999E-2</v>
      </c>
      <c r="EI62" s="27">
        <v>9.0146000000000004E-2</v>
      </c>
      <c r="EJ62" s="27">
        <v>0.10111200000000001</v>
      </c>
      <c r="EK62" s="27">
        <v>9.1772000000000006E-2</v>
      </c>
      <c r="EL62" s="27">
        <v>9.4961999999999991E-2</v>
      </c>
      <c r="EM62" s="27">
        <v>7.6758000000000007E-2</v>
      </c>
    </row>
    <row r="63" spans="1:147" x14ac:dyDescent="0.25">
      <c r="A63" t="s">
        <v>364</v>
      </c>
      <c r="B63" s="52">
        <v>0.15148495852534555</v>
      </c>
      <c r="C63" s="27">
        <v>0.11799999999999999</v>
      </c>
      <c r="D63" s="27">
        <v>0.115</v>
      </c>
      <c r="E63" s="27">
        <v>0.219</v>
      </c>
      <c r="F63" s="27">
        <v>0.106</v>
      </c>
      <c r="G63" s="27">
        <v>0.245</v>
      </c>
      <c r="H63" s="27">
        <v>8.5000000000000006E-2</v>
      </c>
      <c r="I63" s="27">
        <v>0.111</v>
      </c>
      <c r="J63" s="27">
        <v>0.125</v>
      </c>
      <c r="K63" s="27">
        <v>0.27</v>
      </c>
      <c r="L63" s="27">
        <v>0.14599999999999999</v>
      </c>
      <c r="M63" s="27">
        <v>0.17399999999999999</v>
      </c>
      <c r="N63" s="27">
        <v>0.21</v>
      </c>
      <c r="O63" s="16">
        <f>AVERAGE(C63:N63)</f>
        <v>0.1603333333333333</v>
      </c>
      <c r="P63" s="16">
        <f>STDEV(C63:N63)</f>
        <v>6.1535404935744685E-2</v>
      </c>
      <c r="Q63" s="16">
        <f>P63*100/O63</f>
        <v>38.379670438094408</v>
      </c>
      <c r="R63" s="16">
        <f>O63/B63</f>
        <v>1.0584109134934825</v>
      </c>
      <c r="T63" t="s">
        <v>364</v>
      </c>
      <c r="U63" s="52">
        <v>0.10685191666666666</v>
      </c>
      <c r="V63" s="27">
        <v>9.5485999999999988E-2</v>
      </c>
      <c r="W63" s="27">
        <v>8.6248000000000005E-2</v>
      </c>
      <c r="X63" s="27">
        <v>8.5554000000000005E-2</v>
      </c>
      <c r="Y63" s="27">
        <v>8.3166000000000004E-2</v>
      </c>
      <c r="Z63" s="16">
        <f>AVERAGE(V63:Y63)</f>
        <v>8.7613500000000011E-2</v>
      </c>
      <c r="AA63" s="16">
        <f>STDEV(V63:Y63)</f>
        <v>5.4117970829167814E-3</v>
      </c>
      <c r="AB63" s="16">
        <f>AA63*100/Z63</f>
        <v>6.1768986319651438</v>
      </c>
      <c r="AC63" s="16">
        <f t="shared" si="15"/>
        <v>0.81995253555738756</v>
      </c>
      <c r="AD63" s="16"/>
      <c r="AE63" t="s">
        <v>364</v>
      </c>
      <c r="AF63" s="27">
        <v>0.11219999999999999</v>
      </c>
      <c r="AG63" s="27">
        <v>9.7199999999999995E-2</v>
      </c>
      <c r="AH63" s="27">
        <v>7.5268000000000002E-2</v>
      </c>
      <c r="AI63" s="27">
        <v>9.3520000000000006E-2</v>
      </c>
      <c r="AJ63" s="27">
        <v>0.10537000000000001</v>
      </c>
      <c r="AK63" s="27">
        <v>7.6690000000000008E-2</v>
      </c>
      <c r="AL63" s="16">
        <f>AVERAGE(AF63:AK63)</f>
        <v>9.3374666666666661E-2</v>
      </c>
      <c r="AM63" s="16">
        <f>STDEV(AF63:AK63)</f>
        <v>1.4961049250191889E-2</v>
      </c>
      <c r="AN63" s="16">
        <f>AM63*100/AL63</f>
        <v>16.022599902391679</v>
      </c>
      <c r="AO63" s="16">
        <f>AL63/U63</f>
        <v>0.87386983387445083</v>
      </c>
      <c r="AQ63" t="s">
        <v>364</v>
      </c>
      <c r="AR63" s="55">
        <v>0.12520000000000001</v>
      </c>
      <c r="AS63" s="55">
        <v>9.8403999999999991E-2</v>
      </c>
      <c r="AT63" s="55">
        <v>9.3200000000000005E-2</v>
      </c>
      <c r="AU63" s="55">
        <v>9.4370000000000009E-2</v>
      </c>
      <c r="AV63" s="55">
        <v>9.0622000000000008E-2</v>
      </c>
      <c r="AW63" s="55">
        <v>9.8199999999999996E-2</v>
      </c>
      <c r="AX63" s="55">
        <v>0.116268</v>
      </c>
      <c r="AY63" s="55">
        <v>9.6063999999999997E-2</v>
      </c>
      <c r="AZ63" s="55">
        <v>9.4995999999999997E-2</v>
      </c>
      <c r="BA63" s="55">
        <v>0.10752</v>
      </c>
      <c r="BB63" s="55">
        <v>9.9316000000000002E-2</v>
      </c>
      <c r="BC63" s="55">
        <v>8.2029999999999992E-2</v>
      </c>
      <c r="BD63" s="55">
        <v>0.107724</v>
      </c>
      <c r="BE63" s="55">
        <v>7.5370000000000006E-2</v>
      </c>
      <c r="BF63" s="55">
        <v>0.10452</v>
      </c>
      <c r="BG63" s="55">
        <v>0.13309800000000002</v>
      </c>
      <c r="BH63" s="16">
        <f>AVERAGE(AR63:BG63)</f>
        <v>0.10105637499999999</v>
      </c>
      <c r="BI63" s="16">
        <f>STDEV(AR63:BG63)</f>
        <v>1.4733590469287159E-2</v>
      </c>
      <c r="BJ63" s="16">
        <f>BI63*100/BH63</f>
        <v>14.579575478822747</v>
      </c>
      <c r="BK63" s="16">
        <f>BH63/U63</f>
        <v>0.9457609947723602</v>
      </c>
      <c r="BM63" t="s">
        <v>364</v>
      </c>
      <c r="BN63" s="27">
        <v>0.11086</v>
      </c>
      <c r="BO63" s="27">
        <v>9.6655999999999992E-2</v>
      </c>
      <c r="BP63" s="27">
        <v>9.4213999999999992E-2</v>
      </c>
      <c r="BQ63" s="27">
        <v>9.9302000000000001E-2</v>
      </c>
      <c r="BR63" s="27">
        <v>0.1162</v>
      </c>
      <c r="BS63" s="27">
        <v>6.6166000000000003E-2</v>
      </c>
      <c r="BT63" s="27">
        <v>8.7622000000000005E-2</v>
      </c>
      <c r="BU63" s="27">
        <v>8.6690000000000003E-2</v>
      </c>
      <c r="BV63" s="27">
        <v>0.10079199999999999</v>
      </c>
      <c r="BW63" s="27">
        <v>8.8928000000000007E-2</v>
      </c>
      <c r="BX63" s="27">
        <v>0.11086</v>
      </c>
      <c r="BY63" s="27">
        <v>9.1200000000000003E-2</v>
      </c>
      <c r="BZ63" s="27">
        <v>8.7826000000000001E-2</v>
      </c>
      <c r="CA63" s="27">
        <v>9.4112000000000001E-2</v>
      </c>
      <c r="CB63" s="16">
        <f>AVERAGE(BN63:CA63)</f>
        <v>9.5101999999999992E-2</v>
      </c>
      <c r="CC63" s="16">
        <f>STDEV(BN63:CA63)</f>
        <v>1.2607210049442836E-2</v>
      </c>
      <c r="CD63" s="16">
        <f>CC63*100/CB63</f>
        <v>13.256514110578996</v>
      </c>
      <c r="CE63" s="16">
        <f>CB63/U63</f>
        <v>0.89003550864397218</v>
      </c>
      <c r="CG63" t="s">
        <v>364</v>
      </c>
      <c r="CH63" s="52">
        <v>0.15148495852534555</v>
      </c>
      <c r="CI63" s="27">
        <v>0.13558799999999999</v>
      </c>
      <c r="CJ63" s="27">
        <v>0.100996</v>
      </c>
      <c r="CK63" s="27">
        <v>8.1131999999999996E-2</v>
      </c>
      <c r="CL63" s="27">
        <v>7.2641999999999998E-2</v>
      </c>
      <c r="CM63" s="27">
        <v>8.3166000000000004E-2</v>
      </c>
      <c r="CN63" s="27">
        <v>0.12345200000000001</v>
      </c>
      <c r="CO63" s="27">
        <v>0.16058800000000001</v>
      </c>
      <c r="CP63" s="27">
        <v>0.22140400000000002</v>
      </c>
      <c r="CQ63" s="27">
        <v>0.28941800000000001</v>
      </c>
      <c r="CR63" s="27">
        <v>0.17690800000000001</v>
      </c>
      <c r="CS63" s="16">
        <f>AVERAGE(CI63:CR63)</f>
        <v>0.1445294</v>
      </c>
      <c r="CT63" s="16">
        <f>STDEV(CI63:CR63)</f>
        <v>6.9586493510993594E-2</v>
      </c>
      <c r="CU63" s="16">
        <f>CT63/CS63*100</f>
        <v>48.146946926364876</v>
      </c>
      <c r="CV63" s="16">
        <f t="shared" ref="CV63" si="60">CS63/CH63</f>
        <v>0.95408416391267137</v>
      </c>
      <c r="CW63" s="16"/>
      <c r="CX63" t="s">
        <v>364</v>
      </c>
      <c r="CY63" s="27">
        <v>0.11547199999999999</v>
      </c>
      <c r="CZ63" s="27">
        <v>9.4757999999999995E-2</v>
      </c>
      <c r="DA63" s="27">
        <v>0.114622</v>
      </c>
      <c r="DB63" s="27">
        <v>0.23302999999999999</v>
      </c>
      <c r="DC63" s="27">
        <v>0.14119999999999999</v>
      </c>
      <c r="DD63" s="27">
        <v>0.22720000000000001</v>
      </c>
      <c r="DE63" s="27">
        <v>0.22062200000000001</v>
      </c>
      <c r="DF63" s="27">
        <v>0.14451999999999998</v>
      </c>
      <c r="DG63" s="27">
        <v>0.12152</v>
      </c>
      <c r="DH63" s="27">
        <v>0.22089400000000001</v>
      </c>
      <c r="DI63" s="16">
        <f>AVERAGE(CY63:DH63)</f>
        <v>0.16338380000000002</v>
      </c>
      <c r="DJ63" s="16">
        <f>STDEV(CY63:DI63)</f>
        <v>5.2430936504701119E-2</v>
      </c>
      <c r="DK63" s="16">
        <f>DJ63*100/DI63</f>
        <v>32.090658011810909</v>
      </c>
      <c r="DL63" s="16">
        <f>DI63/CH63</f>
        <v>1.07854800628713</v>
      </c>
      <c r="DN63" t="s">
        <v>364</v>
      </c>
      <c r="DO63" s="27">
        <v>9.0999999999999998E-2</v>
      </c>
      <c r="DP63" s="27">
        <v>0.17499999999999999</v>
      </c>
      <c r="DQ63" s="27" t="s">
        <v>474</v>
      </c>
      <c r="DR63" s="27">
        <v>0.109</v>
      </c>
      <c r="DS63" s="16">
        <f>AVERAGE(DO63:DR63)</f>
        <v>0.125</v>
      </c>
      <c r="DT63" s="16">
        <f>STDEV(DO63:DR63)</f>
        <v>4.4226688774991953E-2</v>
      </c>
      <c r="DU63" s="16">
        <f>DT63*100/DS63</f>
        <v>35.381351019993559</v>
      </c>
      <c r="DV63" s="16">
        <f>DS63/CH63</f>
        <v>0.82516443359679015</v>
      </c>
      <c r="DX63" t="s">
        <v>364</v>
      </c>
      <c r="DY63" s="52"/>
      <c r="DZ63">
        <v>1.6E-2</v>
      </c>
      <c r="EA63">
        <v>2.8000000000000001E-2</v>
      </c>
      <c r="EB63">
        <v>0.02</v>
      </c>
      <c r="EC63">
        <v>2.5999999999999999E-2</v>
      </c>
      <c r="ED63">
        <v>3.1E-2</v>
      </c>
      <c r="EE63">
        <v>2.5999999999999999E-2</v>
      </c>
      <c r="EF63">
        <v>2.1000000000000001E-2</v>
      </c>
      <c r="EG63">
        <v>2.1999999999999999E-2</v>
      </c>
      <c r="EH63">
        <v>0.02</v>
      </c>
      <c r="EI63">
        <v>2.1999999999999999E-2</v>
      </c>
      <c r="EJ63">
        <v>2.5000000000000001E-2</v>
      </c>
      <c r="EK63">
        <v>2.3E-2</v>
      </c>
      <c r="EL63">
        <v>2.1000000000000001E-2</v>
      </c>
      <c r="EM63">
        <v>1.9E-2</v>
      </c>
      <c r="EN63" s="16">
        <f>AVERAGE(DZ62:EM62)</f>
        <v>9.5117714285714292E-2</v>
      </c>
      <c r="EO63" s="16">
        <f>STDEV(DZ62:EM62)</f>
        <v>1.2045267563708042E-2</v>
      </c>
      <c r="EP63" s="16">
        <f t="shared" ref="EP63" si="61">EO63*100/EN63</f>
        <v>12.663537653487451</v>
      </c>
      <c r="EQ63" s="16">
        <f>EN63/DY62</f>
        <v>0.89018257466023587</v>
      </c>
    </row>
    <row r="64" spans="1:147" x14ac:dyDescent="0.25">
      <c r="A64" t="s">
        <v>164</v>
      </c>
      <c r="B64" s="52"/>
      <c r="C64" s="27">
        <v>2.3E-2</v>
      </c>
      <c r="D64" s="27">
        <v>2.3E-2</v>
      </c>
      <c r="E64" s="27">
        <v>2.9000000000000001E-2</v>
      </c>
      <c r="F64" s="27">
        <v>0.02</v>
      </c>
      <c r="G64" s="27">
        <v>3.2000000000000001E-2</v>
      </c>
      <c r="H64" s="27">
        <v>1.7000000000000001E-2</v>
      </c>
      <c r="I64" s="27">
        <v>2.8000000000000001E-2</v>
      </c>
      <c r="J64" s="27">
        <v>2.9000000000000001E-2</v>
      </c>
      <c r="K64" s="27">
        <v>3.9E-2</v>
      </c>
      <c r="L64" s="27">
        <v>2.4E-2</v>
      </c>
      <c r="M64" s="27">
        <v>2.9000000000000001E-2</v>
      </c>
      <c r="N64" s="27">
        <v>3.9E-2</v>
      </c>
      <c r="T64" t="s">
        <v>164</v>
      </c>
      <c r="U64" s="52"/>
      <c r="V64" s="27">
        <v>2.3E-2</v>
      </c>
      <c r="W64" s="27">
        <v>1.7999999999999999E-2</v>
      </c>
      <c r="X64" s="27">
        <v>2.1999999999999999E-2</v>
      </c>
      <c r="Y64" s="27">
        <v>2.1000000000000001E-2</v>
      </c>
      <c r="AE64" t="s">
        <v>164</v>
      </c>
      <c r="AF64" s="27">
        <v>0.03</v>
      </c>
      <c r="AG64" s="27">
        <v>2.1000000000000001E-2</v>
      </c>
      <c r="AH64" s="27">
        <v>1.9E-2</v>
      </c>
      <c r="AI64" s="27">
        <v>2.3E-2</v>
      </c>
      <c r="AJ64" s="27">
        <v>2.5999999999999999E-2</v>
      </c>
      <c r="AK64" s="27">
        <v>2.3E-2</v>
      </c>
      <c r="AQ64" t="s">
        <v>164</v>
      </c>
      <c r="AR64" s="27">
        <v>2.4E-2</v>
      </c>
      <c r="AS64" s="27">
        <v>1.7999999999999999E-2</v>
      </c>
      <c r="AT64" s="27">
        <v>2.1999999999999999E-2</v>
      </c>
      <c r="AU64" s="27">
        <v>2.1999999999999999E-2</v>
      </c>
      <c r="AV64" s="27">
        <v>2.5000000000000001E-2</v>
      </c>
      <c r="AW64" s="27">
        <v>2.1000000000000001E-2</v>
      </c>
      <c r="AX64" s="27">
        <v>2.4E-2</v>
      </c>
      <c r="AY64" s="27">
        <v>2.4E-2</v>
      </c>
      <c r="AZ64" s="27">
        <v>2.4E-2</v>
      </c>
      <c r="BA64" s="27">
        <v>2.3E-2</v>
      </c>
      <c r="BB64" s="27">
        <v>2.5000000000000001E-2</v>
      </c>
      <c r="BC64" s="27">
        <v>2.4E-2</v>
      </c>
      <c r="BD64" s="27">
        <v>2.1999999999999999E-2</v>
      </c>
      <c r="BE64" s="27">
        <v>2.3E-2</v>
      </c>
      <c r="BF64" s="27">
        <v>2.5999999999999999E-2</v>
      </c>
      <c r="BG64" s="27">
        <v>2.7E-2</v>
      </c>
      <c r="BM64" t="s">
        <v>164</v>
      </c>
      <c r="BN64" s="27">
        <v>2.1999999999999999E-2</v>
      </c>
      <c r="BO64" s="27">
        <v>2.4E-2</v>
      </c>
      <c r="BP64" s="27">
        <v>0.03</v>
      </c>
      <c r="BQ64" s="27">
        <v>2.1999999999999999E-2</v>
      </c>
      <c r="BR64" s="27">
        <v>2.9000000000000001E-2</v>
      </c>
      <c r="BS64" s="27">
        <v>1.9E-2</v>
      </c>
      <c r="BT64" s="27">
        <v>2.3E-2</v>
      </c>
      <c r="BU64" s="27">
        <v>2.3E-2</v>
      </c>
      <c r="BV64" s="27">
        <v>2.8000000000000001E-2</v>
      </c>
      <c r="BW64" s="27">
        <v>2.1999999999999999E-2</v>
      </c>
      <c r="BX64" s="27">
        <v>2.1000000000000001E-2</v>
      </c>
      <c r="BY64" s="27">
        <v>2.3E-2</v>
      </c>
      <c r="BZ64" s="27">
        <v>2.1999999999999999E-2</v>
      </c>
      <c r="CA64" s="27">
        <v>1.9E-2</v>
      </c>
      <c r="CG64" t="s">
        <v>164</v>
      </c>
      <c r="CH64" s="52"/>
      <c r="CI64" s="27">
        <v>4.2999999999999997E-2</v>
      </c>
      <c r="CJ64" s="27">
        <v>2.5000000000000001E-2</v>
      </c>
      <c r="CK64" s="27">
        <v>0.04</v>
      </c>
      <c r="CL64" s="27">
        <v>0.02</v>
      </c>
      <c r="CM64" s="27">
        <v>2.9000000000000001E-2</v>
      </c>
      <c r="CN64" s="27">
        <v>2.4E-2</v>
      </c>
      <c r="CO64" s="27">
        <v>4.3999999999999997E-2</v>
      </c>
      <c r="CP64" s="27">
        <v>0.03</v>
      </c>
      <c r="CQ64" s="27">
        <v>5.8999999999999997E-2</v>
      </c>
      <c r="CR64" s="27">
        <v>3.1E-2</v>
      </c>
      <c r="CS64" s="16"/>
      <c r="CT64" s="16"/>
      <c r="CU64" s="53"/>
      <c r="CW64" s="16"/>
      <c r="CX64" s="16" t="s">
        <v>164</v>
      </c>
      <c r="CY64" s="27">
        <v>3.1E-2</v>
      </c>
      <c r="CZ64" s="27">
        <v>2.7E-2</v>
      </c>
      <c r="DA64" s="27">
        <v>2.5000000000000001E-2</v>
      </c>
      <c r="DB64" s="27">
        <v>0.04</v>
      </c>
      <c r="DC64" s="27">
        <v>3.5999999999999997E-2</v>
      </c>
      <c r="DD64" s="27">
        <v>2.9000000000000001E-2</v>
      </c>
      <c r="DE64" s="27">
        <v>3.6999999999999998E-2</v>
      </c>
      <c r="DF64" s="27">
        <v>2.4E-2</v>
      </c>
      <c r="DG64" s="27">
        <v>3.2000000000000001E-2</v>
      </c>
      <c r="DH64" s="27">
        <v>0.04</v>
      </c>
      <c r="DI64" s="16"/>
      <c r="DJ64" s="16"/>
      <c r="DK64" s="16"/>
      <c r="DL64" s="16"/>
      <c r="DN64" t="s">
        <v>164</v>
      </c>
      <c r="DO64" s="27">
        <v>4.7E-2</v>
      </c>
      <c r="DP64" s="27">
        <v>5.8999999999999997E-2</v>
      </c>
      <c r="DQ64" s="27" t="s">
        <v>474</v>
      </c>
      <c r="DR64" s="27">
        <v>5.1999999999999998E-2</v>
      </c>
      <c r="DX64" t="s">
        <v>164</v>
      </c>
      <c r="DY64" s="52">
        <v>2.0962500000000004</v>
      </c>
      <c r="DZ64">
        <v>2.46</v>
      </c>
      <c r="EA64">
        <v>2.17</v>
      </c>
      <c r="EB64">
        <v>2.0499999999999998</v>
      </c>
      <c r="EC64">
        <v>2.0299999999999998</v>
      </c>
      <c r="ED64">
        <v>2.29</v>
      </c>
      <c r="EE64">
        <v>2.56</v>
      </c>
      <c r="EF64">
        <v>2.1</v>
      </c>
      <c r="EG64">
        <v>2.37</v>
      </c>
      <c r="EH64">
        <v>2</v>
      </c>
      <c r="EI64">
        <v>2.31</v>
      </c>
      <c r="EJ64">
        <v>2.3199999999999998</v>
      </c>
      <c r="EK64">
        <v>2.42</v>
      </c>
      <c r="EL64">
        <v>2.0699999999999998</v>
      </c>
      <c r="EM64">
        <v>2.13</v>
      </c>
    </row>
    <row r="65" spans="1:147" x14ac:dyDescent="0.25">
      <c r="A65" t="s">
        <v>165</v>
      </c>
      <c r="B65" s="52">
        <v>2.0735483870967739</v>
      </c>
      <c r="C65" s="27">
        <v>2.5499999999999998</v>
      </c>
      <c r="D65" s="27">
        <v>2.33</v>
      </c>
      <c r="E65" s="27">
        <v>2.36</v>
      </c>
      <c r="F65" s="27">
        <v>2.4</v>
      </c>
      <c r="G65" s="27">
        <v>2.16</v>
      </c>
      <c r="H65" s="27">
        <v>1.94</v>
      </c>
      <c r="I65" s="27">
        <v>2.12</v>
      </c>
      <c r="J65" s="27">
        <v>2.19</v>
      </c>
      <c r="K65" s="27">
        <v>2.4700000000000002</v>
      </c>
      <c r="L65" s="27">
        <v>2.42</v>
      </c>
      <c r="M65" s="27">
        <v>2.12</v>
      </c>
      <c r="N65" s="27">
        <v>2.4</v>
      </c>
      <c r="O65" s="16">
        <f>AVERAGE(C65:N65)</f>
        <v>2.2883333333333331</v>
      </c>
      <c r="P65" s="16">
        <f>STDEV(C65:N65)</f>
        <v>0.17958706844178712</v>
      </c>
      <c r="Q65" s="16">
        <f>P65*100/O65</f>
        <v>7.8479418110030803</v>
      </c>
      <c r="R65" s="16">
        <f>O65/B65</f>
        <v>1.103583281476872</v>
      </c>
      <c r="T65" t="s">
        <v>165</v>
      </c>
      <c r="U65" s="52">
        <v>2.0962500000000004</v>
      </c>
      <c r="V65" s="27">
        <v>2.21</v>
      </c>
      <c r="W65" s="27">
        <v>2.2799999999999998</v>
      </c>
      <c r="X65" s="27">
        <v>2.19</v>
      </c>
      <c r="Y65" s="27">
        <v>2.0099999999999998</v>
      </c>
      <c r="Z65" s="16">
        <f>AVERAGE(V65:Y65)</f>
        <v>2.1724999999999999</v>
      </c>
      <c r="AA65" s="16">
        <f>STDEV(V65:Y65)</f>
        <v>0.11500000000000003</v>
      </c>
      <c r="AB65" s="16">
        <f>AA65*100/Z65</f>
        <v>5.293440736478713</v>
      </c>
      <c r="AC65" s="16">
        <f t="shared" si="15"/>
        <v>1.0363744782349431</v>
      </c>
      <c r="AD65" s="16"/>
      <c r="AE65" t="s">
        <v>165</v>
      </c>
      <c r="AF65" s="27">
        <v>2</v>
      </c>
      <c r="AG65" s="27">
        <v>2</v>
      </c>
      <c r="AH65" s="27">
        <v>1.98</v>
      </c>
      <c r="AI65" s="27">
        <v>2.2000000000000002</v>
      </c>
      <c r="AJ65" s="27">
        <v>1.95</v>
      </c>
      <c r="AK65" s="27">
        <v>2.15</v>
      </c>
      <c r="AL65" s="16">
        <f>AVERAGE(AF65:AK65)</f>
        <v>2.0466666666666664</v>
      </c>
      <c r="AM65" s="16">
        <f>STDEV(AF65:AK65)</f>
        <v>0.10230672835481876</v>
      </c>
      <c r="AN65" s="16">
        <f>AM65*100/AL65</f>
        <v>4.9987000824830021</v>
      </c>
      <c r="AO65" s="16">
        <f>AL65/U65</f>
        <v>0.97634665076525506</v>
      </c>
      <c r="AQ65" t="s">
        <v>165</v>
      </c>
      <c r="AR65" s="27">
        <v>2</v>
      </c>
      <c r="AS65" s="27">
        <v>1.94</v>
      </c>
      <c r="AT65" s="27">
        <v>2</v>
      </c>
      <c r="AU65" s="27">
        <v>1.95</v>
      </c>
      <c r="AV65" s="27">
        <v>2.17</v>
      </c>
      <c r="AW65" s="27">
        <v>2</v>
      </c>
      <c r="AX65" s="27">
        <v>1.98</v>
      </c>
      <c r="AY65" s="27">
        <v>2.04</v>
      </c>
      <c r="AZ65" s="27">
        <v>2.06</v>
      </c>
      <c r="BA65" s="27">
        <v>2.2000000000000002</v>
      </c>
      <c r="BB65" s="27">
        <v>2.2599999999999998</v>
      </c>
      <c r="BC65" s="27">
        <v>2.0499999999999998</v>
      </c>
      <c r="BD65" s="27">
        <v>2.14</v>
      </c>
      <c r="BE65" s="27">
        <v>1.95</v>
      </c>
      <c r="BF65" s="27">
        <v>2.2000000000000002</v>
      </c>
      <c r="BG65" s="27">
        <v>2.0299999999999998</v>
      </c>
      <c r="BH65" s="16">
        <f>AVERAGE(AR65:BG65)</f>
        <v>2.0606249999999995</v>
      </c>
      <c r="BI65" s="16">
        <f>STDEV(AR65:BG65)</f>
        <v>0.10161815782624681</v>
      </c>
      <c r="BJ65" s="16">
        <f>BI65*100/BH65</f>
        <v>4.9314240983316626</v>
      </c>
      <c r="BK65" s="16">
        <f>BH65/U65</f>
        <v>0.98300536672629657</v>
      </c>
      <c r="BM65" t="s">
        <v>165</v>
      </c>
      <c r="BN65" s="27">
        <v>2.1</v>
      </c>
      <c r="BO65" s="27">
        <v>2.16</v>
      </c>
      <c r="BP65" s="27">
        <v>2.29</v>
      </c>
      <c r="BQ65" s="27">
        <v>1.97</v>
      </c>
      <c r="BR65" s="27">
        <v>2</v>
      </c>
      <c r="BS65" s="27">
        <v>2.0099999999999998</v>
      </c>
      <c r="BT65" s="27">
        <v>2.17</v>
      </c>
      <c r="BU65" s="27">
        <v>2.15</v>
      </c>
      <c r="BV65" s="27">
        <v>2.12</v>
      </c>
      <c r="BW65" s="27">
        <v>2.08</v>
      </c>
      <c r="BX65" s="27">
        <v>2.1</v>
      </c>
      <c r="BY65" s="27">
        <v>2</v>
      </c>
      <c r="BZ65" s="27">
        <v>2.11</v>
      </c>
      <c r="CA65" s="27">
        <v>2.3199999999999998</v>
      </c>
      <c r="CB65" s="16">
        <f>AVERAGE(BN65:CA65)</f>
        <v>2.1128571428571425</v>
      </c>
      <c r="CC65" s="16">
        <f>STDEV(BN65:CA65)</f>
        <v>0.10343549245254793</v>
      </c>
      <c r="CD65" s="16">
        <f>CC65*100/CB65</f>
        <v>4.8955270261516945</v>
      </c>
      <c r="CE65" s="16">
        <f>CB65/U65</f>
        <v>1.0079223102478914</v>
      </c>
      <c r="CG65" t="s">
        <v>165</v>
      </c>
      <c r="CH65" s="52">
        <v>2.0735483870967739</v>
      </c>
      <c r="CI65" s="27">
        <v>2.1800000000000002</v>
      </c>
      <c r="CJ65" s="27">
        <v>2.06</v>
      </c>
      <c r="CK65" s="27">
        <v>2.02</v>
      </c>
      <c r="CL65" s="27">
        <v>1.87</v>
      </c>
      <c r="CM65" s="27">
        <v>2.0099999999999998</v>
      </c>
      <c r="CN65" s="27">
        <v>2.2200000000000002</v>
      </c>
      <c r="CO65" s="27">
        <v>2.1800000000000002</v>
      </c>
      <c r="CP65" s="27">
        <v>1.94</v>
      </c>
      <c r="CQ65" s="27">
        <v>2.23</v>
      </c>
      <c r="CR65" s="27">
        <v>2.38</v>
      </c>
      <c r="CS65" s="16">
        <f>AVERAGE(CI65:CR65)</f>
        <v>2.109</v>
      </c>
      <c r="CT65" s="16">
        <f>STDEV(CI65:CR65)</f>
        <v>0.15502329574042162</v>
      </c>
      <c r="CU65" s="16">
        <f>CT65/CS65*100</f>
        <v>7.3505593049038227</v>
      </c>
      <c r="CV65" s="16">
        <f t="shared" ref="CV65" si="62">CS65/CH65</f>
        <v>1.0170970752955819</v>
      </c>
      <c r="CW65" s="16"/>
      <c r="CX65" s="16" t="s">
        <v>165</v>
      </c>
      <c r="CY65" s="27">
        <v>1.92</v>
      </c>
      <c r="CZ65" s="27">
        <v>2.13</v>
      </c>
      <c r="DA65" s="27">
        <v>2.17</v>
      </c>
      <c r="DB65" s="27">
        <v>2.0499999999999998</v>
      </c>
      <c r="DC65" s="27">
        <v>2</v>
      </c>
      <c r="DD65" s="27">
        <v>2</v>
      </c>
      <c r="DE65" s="27">
        <v>2.17</v>
      </c>
      <c r="DF65" s="27">
        <v>2.2000000000000002</v>
      </c>
      <c r="DG65" s="27">
        <v>2.2000000000000002</v>
      </c>
      <c r="DH65" s="27">
        <v>2.09</v>
      </c>
      <c r="DI65" s="16">
        <f>AVERAGE(CY65:DH65)</f>
        <v>2.093</v>
      </c>
      <c r="DJ65" s="16">
        <f>STDEV(CY65:DI65)</f>
        <v>9.230926280715282E-2</v>
      </c>
      <c r="DK65" s="16">
        <f>DJ65*100/DI65</f>
        <v>4.4103804494578513</v>
      </c>
      <c r="DL65" s="16">
        <f>DI65/CH65</f>
        <v>1.0093808338518981</v>
      </c>
      <c r="DN65" t="s">
        <v>165</v>
      </c>
      <c r="DO65" s="27">
        <v>2.0299999999999998</v>
      </c>
      <c r="DP65" s="27">
        <v>1.97</v>
      </c>
      <c r="DQ65" s="27">
        <v>2.0099999999999998</v>
      </c>
      <c r="DR65" s="27">
        <v>2.2000000000000002</v>
      </c>
      <c r="DS65" s="16">
        <f>AVERAGE(DO65:DR65)</f>
        <v>2.0525000000000002</v>
      </c>
      <c r="DT65" s="16">
        <f>STDEV(DO65:DR65)</f>
        <v>0.10144785195688816</v>
      </c>
      <c r="DU65" s="16">
        <f>DT65*100/DS65</f>
        <v>4.9426480855974733</v>
      </c>
      <c r="DV65" s="16">
        <f>DS65/CH65</f>
        <v>0.98984909769757334</v>
      </c>
      <c r="DX65" t="s">
        <v>165</v>
      </c>
      <c r="DY65" s="52"/>
      <c r="DZ65">
        <v>0.28000000000000003</v>
      </c>
      <c r="EA65">
        <v>0.22</v>
      </c>
      <c r="EB65">
        <v>0.2</v>
      </c>
      <c r="EC65">
        <v>0.23</v>
      </c>
      <c r="ED65">
        <v>0.18</v>
      </c>
      <c r="EE65">
        <v>0.19</v>
      </c>
      <c r="EF65">
        <v>0.23</v>
      </c>
      <c r="EG65">
        <v>0.23</v>
      </c>
      <c r="EH65">
        <v>0.27</v>
      </c>
      <c r="EI65">
        <v>0.24</v>
      </c>
      <c r="EJ65">
        <v>0.22</v>
      </c>
      <c r="EK65">
        <v>0.28000000000000003</v>
      </c>
      <c r="EL65">
        <v>0.17</v>
      </c>
      <c r="EM65">
        <v>0.23</v>
      </c>
      <c r="EN65" s="16">
        <f>AVERAGE(DZ64:EM64)</f>
        <v>2.234285714285714</v>
      </c>
      <c r="EO65" s="16">
        <f>STDEV(DZ64:EM64)</f>
        <v>0.17904508610163775</v>
      </c>
      <c r="EP65" s="16">
        <f t="shared" ref="EP65" si="63">EO65*100/EN65</f>
        <v>8.0135268715566781</v>
      </c>
      <c r="EQ65" s="16">
        <f>EN65/DY64</f>
        <v>1.0658488798023678</v>
      </c>
    </row>
    <row r="66" spans="1:147" x14ac:dyDescent="0.25">
      <c r="A66" t="s">
        <v>166</v>
      </c>
      <c r="B66" s="52"/>
      <c r="C66" s="27">
        <v>0.26</v>
      </c>
      <c r="D66" s="27">
        <v>0.21</v>
      </c>
      <c r="E66" s="27">
        <v>0.2</v>
      </c>
      <c r="F66" s="27">
        <v>0.24</v>
      </c>
      <c r="G66" s="27">
        <v>0.21</v>
      </c>
      <c r="H66" s="27">
        <v>0.21</v>
      </c>
      <c r="I66" s="27">
        <v>0.26</v>
      </c>
      <c r="J66" s="27">
        <v>0.28000000000000003</v>
      </c>
      <c r="K66" s="27">
        <v>0.27</v>
      </c>
      <c r="L66" s="27">
        <v>0.28000000000000003</v>
      </c>
      <c r="M66" s="27">
        <v>0.28000000000000003</v>
      </c>
      <c r="N66" s="27">
        <v>0.26</v>
      </c>
      <c r="T66" t="s">
        <v>166</v>
      </c>
      <c r="U66" s="52"/>
      <c r="V66" s="27">
        <v>0.2</v>
      </c>
      <c r="W66" s="27">
        <v>0.21</v>
      </c>
      <c r="X66" s="27">
        <v>0.2</v>
      </c>
      <c r="Y66" s="27">
        <v>0.18</v>
      </c>
      <c r="AE66" t="s">
        <v>166</v>
      </c>
      <c r="AF66" s="27">
        <v>0.18</v>
      </c>
      <c r="AG66" s="27">
        <v>0.18</v>
      </c>
      <c r="AH66" s="27">
        <v>0.21</v>
      </c>
      <c r="AI66" s="27">
        <v>0.25</v>
      </c>
      <c r="AJ66" s="27">
        <v>0.16</v>
      </c>
      <c r="AK66" s="27">
        <v>0.2</v>
      </c>
      <c r="AQ66" t="s">
        <v>166</v>
      </c>
      <c r="AR66" s="27">
        <v>0.24</v>
      </c>
      <c r="AS66" s="27">
        <v>0.2</v>
      </c>
      <c r="AT66" s="27">
        <v>0.18</v>
      </c>
      <c r="AU66" s="27">
        <v>0.2</v>
      </c>
      <c r="AV66" s="27">
        <v>0.23</v>
      </c>
      <c r="AW66" s="27">
        <v>0.24</v>
      </c>
      <c r="AX66" s="27">
        <v>0.22</v>
      </c>
      <c r="AY66" s="27">
        <v>0.21</v>
      </c>
      <c r="AZ66" s="27">
        <v>0.23</v>
      </c>
      <c r="BA66" s="27">
        <v>0.25</v>
      </c>
      <c r="BB66" s="27">
        <v>0.3</v>
      </c>
      <c r="BC66" s="27">
        <v>0.21</v>
      </c>
      <c r="BD66" s="27">
        <v>0.26</v>
      </c>
      <c r="BE66" s="27">
        <v>0.22</v>
      </c>
      <c r="BF66" s="27">
        <v>0.24</v>
      </c>
      <c r="BG66" s="27">
        <v>0.24</v>
      </c>
      <c r="BM66" t="s">
        <v>166</v>
      </c>
      <c r="BN66" s="27">
        <v>0.18</v>
      </c>
      <c r="BO66" s="27">
        <v>0.23</v>
      </c>
      <c r="BP66" s="27">
        <v>0.23</v>
      </c>
      <c r="BQ66" s="27">
        <v>0.2</v>
      </c>
      <c r="BR66" s="27">
        <v>0.18</v>
      </c>
      <c r="BS66" s="27">
        <v>0.2</v>
      </c>
      <c r="BT66" s="27">
        <v>0.2</v>
      </c>
      <c r="BU66" s="27">
        <v>0.21</v>
      </c>
      <c r="BV66" s="27">
        <v>0.2</v>
      </c>
      <c r="BW66" s="27">
        <v>0.22</v>
      </c>
      <c r="BX66" s="27">
        <v>0.21</v>
      </c>
      <c r="BY66" s="27">
        <v>0.22</v>
      </c>
      <c r="BZ66" s="27">
        <v>0.19</v>
      </c>
      <c r="CA66" s="27">
        <v>0.24</v>
      </c>
      <c r="CG66" t="s">
        <v>166</v>
      </c>
      <c r="CH66" s="52"/>
      <c r="CI66" s="27">
        <v>0.3</v>
      </c>
      <c r="CJ66" s="27">
        <v>0.23</v>
      </c>
      <c r="CK66" s="27">
        <v>0.28999999999999998</v>
      </c>
      <c r="CL66" s="27">
        <v>0.21</v>
      </c>
      <c r="CM66" s="27">
        <v>0.22</v>
      </c>
      <c r="CN66" s="27">
        <v>0.28000000000000003</v>
      </c>
      <c r="CO66" s="27">
        <v>0.26</v>
      </c>
      <c r="CP66" s="27">
        <v>0.22</v>
      </c>
      <c r="CQ66" s="27">
        <v>0.34</v>
      </c>
      <c r="CR66" s="27">
        <v>0.25</v>
      </c>
      <c r="CS66" s="16"/>
      <c r="CT66" s="16"/>
      <c r="CU66" s="53"/>
      <c r="CW66" s="16"/>
      <c r="CX66" s="16" t="s">
        <v>166</v>
      </c>
      <c r="CY66" s="27">
        <v>0.26</v>
      </c>
      <c r="CZ66" s="27">
        <v>0.19</v>
      </c>
      <c r="DA66" s="27">
        <v>0.19</v>
      </c>
      <c r="DB66" s="27">
        <v>0.27</v>
      </c>
      <c r="DC66" s="27">
        <v>0.24</v>
      </c>
      <c r="DD66" s="27">
        <v>0.17</v>
      </c>
      <c r="DE66" s="27">
        <v>0.23</v>
      </c>
      <c r="DF66" s="27">
        <v>0.3</v>
      </c>
      <c r="DG66" s="27">
        <v>0.27</v>
      </c>
      <c r="DH66" s="27">
        <v>0.22</v>
      </c>
      <c r="DI66" s="16"/>
      <c r="DJ66" s="16"/>
      <c r="DK66" s="16"/>
      <c r="DL66" s="16"/>
      <c r="DN66" t="s">
        <v>166</v>
      </c>
      <c r="DO66" s="27">
        <v>0.45</v>
      </c>
      <c r="DP66" s="27">
        <v>0.39</v>
      </c>
      <c r="DQ66" s="27">
        <v>0.42</v>
      </c>
      <c r="DR66" s="27">
        <v>0.39</v>
      </c>
      <c r="DX66" t="s">
        <v>166</v>
      </c>
      <c r="DY66" s="52">
        <v>0.30712500000000004</v>
      </c>
      <c r="DZ66">
        <v>0.30199999999999999</v>
      </c>
      <c r="EA66">
        <v>0.26100000000000001</v>
      </c>
      <c r="EB66">
        <v>0.29199999999999998</v>
      </c>
      <c r="EC66">
        <v>0.32900000000000001</v>
      </c>
      <c r="ED66">
        <v>0.29099999999999998</v>
      </c>
      <c r="EE66">
        <v>0.35</v>
      </c>
      <c r="EF66">
        <v>0.309</v>
      </c>
      <c r="EG66">
        <v>0.30599999999999999</v>
      </c>
      <c r="EH66">
        <v>0.27300000000000002</v>
      </c>
      <c r="EI66">
        <v>0.27400000000000002</v>
      </c>
      <c r="EJ66">
        <v>0.30099999999999999</v>
      </c>
      <c r="EK66">
        <v>0.33300000000000002</v>
      </c>
      <c r="EL66">
        <v>0.28199999999999997</v>
      </c>
      <c r="EM66">
        <v>0.32700000000000001</v>
      </c>
    </row>
    <row r="67" spans="1:147" x14ac:dyDescent="0.25">
      <c r="A67" t="s">
        <v>167</v>
      </c>
      <c r="B67" s="52">
        <v>0.32068518518518518</v>
      </c>
      <c r="C67" s="27">
        <v>0.28399999999999997</v>
      </c>
      <c r="D67" s="27">
        <v>0.35499999999999998</v>
      </c>
      <c r="E67" s="27">
        <v>0.35899999999999999</v>
      </c>
      <c r="F67" s="27">
        <v>0.28799999999999998</v>
      </c>
      <c r="G67" s="27">
        <v>0.309</v>
      </c>
      <c r="H67" s="27">
        <v>0.29099999999999998</v>
      </c>
      <c r="I67" s="27">
        <v>0.28599999999999998</v>
      </c>
      <c r="J67" s="27">
        <v>0.32500000000000001</v>
      </c>
      <c r="K67" s="27">
        <v>0.33200000000000002</v>
      </c>
      <c r="L67" s="27">
        <v>0.31900000000000001</v>
      </c>
      <c r="M67" s="27">
        <v>0.376</v>
      </c>
      <c r="N67" s="27">
        <v>0.34100000000000003</v>
      </c>
      <c r="O67" s="16">
        <f>AVERAGE(C67:N67)</f>
        <v>0.32208333333333333</v>
      </c>
      <c r="P67" s="16">
        <f>STDEV(C67:N67)</f>
        <v>3.1448249939264102E-2</v>
      </c>
      <c r="Q67" s="16">
        <f>P67*100/O67</f>
        <v>9.7640103304312866</v>
      </c>
      <c r="R67" s="16">
        <f>O67/B67</f>
        <v>1.0043598775769476</v>
      </c>
      <c r="T67" t="s">
        <v>167</v>
      </c>
      <c r="U67" s="52">
        <v>0.30712500000000004</v>
      </c>
      <c r="V67" s="27">
        <v>0.34699999999999998</v>
      </c>
      <c r="W67" s="27">
        <v>0.32400000000000001</v>
      </c>
      <c r="X67" s="27">
        <v>0.35699999999999998</v>
      </c>
      <c r="Y67" s="27">
        <v>0.28199999999999997</v>
      </c>
      <c r="Z67" s="16">
        <f>AVERAGE(V67:Y67)</f>
        <v>0.32750000000000001</v>
      </c>
      <c r="AA67" s="16">
        <f>STDEV(V67:Y67)</f>
        <v>3.3331666624997917E-2</v>
      </c>
      <c r="AB67" s="16">
        <f>AA67*100/Z67</f>
        <v>10.177608129770356</v>
      </c>
      <c r="AC67" s="16">
        <f t="shared" si="15"/>
        <v>1.0663410663410662</v>
      </c>
      <c r="AD67" s="16"/>
      <c r="AE67" t="s">
        <v>167</v>
      </c>
      <c r="AF67" s="27">
        <v>0.33600000000000002</v>
      </c>
      <c r="AG67" s="27">
        <v>0.30299999999999999</v>
      </c>
      <c r="AH67" s="27">
        <v>0.26500000000000001</v>
      </c>
      <c r="AI67" s="27">
        <v>0.312</v>
      </c>
      <c r="AJ67" s="27">
        <v>0.312</v>
      </c>
      <c r="AK67" s="27">
        <v>0.28199999999999997</v>
      </c>
      <c r="AL67" s="16">
        <f>AVERAGE(AF67:AK67)</f>
        <v>0.30166666666666669</v>
      </c>
      <c r="AM67" s="16">
        <f>STDEV(AF67:AK67)</f>
        <v>2.500133329777968E-2</v>
      </c>
      <c r="AN67" s="16">
        <f>AM67*100/AL67</f>
        <v>8.2877347948440914</v>
      </c>
      <c r="AO67" s="16">
        <f>AL67/U67</f>
        <v>0.98222764889431557</v>
      </c>
      <c r="AQ67" t="s">
        <v>167</v>
      </c>
      <c r="AR67" s="27">
        <v>0.30099999999999999</v>
      </c>
      <c r="AS67" s="27">
        <v>0.30099999999999999</v>
      </c>
      <c r="AT67" s="27">
        <v>0.23499999999999999</v>
      </c>
      <c r="AU67" s="27">
        <v>0.30499999999999999</v>
      </c>
      <c r="AV67" s="27">
        <v>0.30499999999999999</v>
      </c>
      <c r="AW67" s="27">
        <v>0.3</v>
      </c>
      <c r="AX67" s="27">
        <v>0.32700000000000001</v>
      </c>
      <c r="AY67" s="27">
        <v>0.25900000000000001</v>
      </c>
      <c r="AZ67" s="27">
        <v>0.29499999999999998</v>
      </c>
      <c r="BA67" s="27">
        <v>0.371</v>
      </c>
      <c r="BB67" s="27">
        <v>0.25600000000000001</v>
      </c>
      <c r="BC67" s="27">
        <v>0.33800000000000002</v>
      </c>
      <c r="BD67" s="27">
        <v>0.30399999999999999</v>
      </c>
      <c r="BE67" s="27">
        <v>0.29899999999999999</v>
      </c>
      <c r="BF67" s="27">
        <v>0.28100000000000003</v>
      </c>
      <c r="BG67" s="27">
        <v>0.28799999999999998</v>
      </c>
      <c r="BH67" s="16">
        <f>AVERAGE(AR67:BG67)</f>
        <v>0.29781249999999998</v>
      </c>
      <c r="BI67" s="16">
        <f>STDEV(AR67:BG67)</f>
        <v>3.2226735794988935E-2</v>
      </c>
      <c r="BJ67" s="16">
        <f>BI67*100/BH67</f>
        <v>10.821149479954313</v>
      </c>
      <c r="BK67" s="16">
        <f>BH67/U67</f>
        <v>0.96967846967846949</v>
      </c>
      <c r="BM67" t="s">
        <v>167</v>
      </c>
      <c r="BN67" s="27">
        <v>0.33600000000000002</v>
      </c>
      <c r="BO67" s="27">
        <v>0.32500000000000001</v>
      </c>
      <c r="BP67" s="27">
        <v>0.32</v>
      </c>
      <c r="BQ67" s="27">
        <v>0.27700000000000002</v>
      </c>
      <c r="BR67" s="27">
        <v>0.28199999999999997</v>
      </c>
      <c r="BS67" s="27">
        <v>0.27300000000000002</v>
      </c>
      <c r="BT67" s="27">
        <v>0.27700000000000002</v>
      </c>
      <c r="BU67" s="27">
        <v>0.28199999999999997</v>
      </c>
      <c r="BV67" s="27">
        <v>0.33100000000000002</v>
      </c>
      <c r="BW67" s="27">
        <v>0.26100000000000001</v>
      </c>
      <c r="BX67" s="27">
        <v>0.309</v>
      </c>
      <c r="BY67" s="27">
        <v>0.245</v>
      </c>
      <c r="BZ67" s="27">
        <v>0.311</v>
      </c>
      <c r="CA67" s="27">
        <v>0.313</v>
      </c>
      <c r="CB67" s="16">
        <f>AVERAGE(BN67:CA67)</f>
        <v>0.29585714285714287</v>
      </c>
      <c r="CC67" s="16">
        <f>STDEV(BN67:CA67)</f>
        <v>2.827572251095423E-2</v>
      </c>
      <c r="CD67" s="16">
        <f>CC67*100/CB67</f>
        <v>9.5572215150497151</v>
      </c>
      <c r="CE67" s="16">
        <f>CB67/U67</f>
        <v>0.96331182045467756</v>
      </c>
      <c r="CG67" t="s">
        <v>167</v>
      </c>
      <c r="CH67" s="52">
        <v>0.32068518518518518</v>
      </c>
      <c r="CI67" s="27">
        <v>0.36</v>
      </c>
      <c r="CJ67" s="27">
        <v>0.33200000000000002</v>
      </c>
      <c r="CK67" s="27">
        <v>0.29299999999999998</v>
      </c>
      <c r="CL67" s="27">
        <v>0.313</v>
      </c>
      <c r="CM67" s="27">
        <v>0.38800000000000001</v>
      </c>
      <c r="CN67" s="27">
        <v>0.33100000000000002</v>
      </c>
      <c r="CO67" s="27">
        <v>0.29299999999999998</v>
      </c>
      <c r="CP67" s="27">
        <v>0.373</v>
      </c>
      <c r="CQ67" s="27">
        <v>0.38</v>
      </c>
      <c r="CR67" s="27">
        <v>0.376</v>
      </c>
      <c r="CS67" s="16">
        <f>AVERAGE(CI67:CR67)</f>
        <v>0.34389999999999998</v>
      </c>
      <c r="CT67" s="16">
        <f>STDEV(CI67:CR67)</f>
        <v>3.6253582198483812E-2</v>
      </c>
      <c r="CU67" s="16">
        <f>CT67/CS67*100</f>
        <v>10.541896539250891</v>
      </c>
      <c r="CV67" s="16">
        <f t="shared" ref="CV67" si="64">CS67/CH67</f>
        <v>1.0723912917941907</v>
      </c>
      <c r="CW67" s="16"/>
      <c r="CX67" s="16" t="s">
        <v>167</v>
      </c>
      <c r="CY67" s="27">
        <v>0.28399999999999997</v>
      </c>
      <c r="CZ67" s="27">
        <v>0.35299999999999998</v>
      </c>
      <c r="DA67" s="27">
        <v>0.30299999999999999</v>
      </c>
      <c r="DB67" s="27">
        <v>0.24099999999999999</v>
      </c>
      <c r="DC67" s="27">
        <v>0.33</v>
      </c>
      <c r="DD67" s="27">
        <v>0.27900000000000003</v>
      </c>
      <c r="DE67" s="27">
        <v>0.34399999999999997</v>
      </c>
      <c r="DF67" s="27">
        <v>0.311</v>
      </c>
      <c r="DG67" s="27">
        <v>0.318</v>
      </c>
      <c r="DH67" s="27">
        <v>0.29199999999999998</v>
      </c>
      <c r="DI67" s="16">
        <f>AVERAGE(CY67:DH67)</f>
        <v>0.30549999999999999</v>
      </c>
      <c r="DJ67" s="16">
        <f>STDEV(CY67:DI67)</f>
        <v>3.1683591968083409E-2</v>
      </c>
      <c r="DK67" s="16">
        <f>DJ67*100/DI67</f>
        <v>10.371061200681966</v>
      </c>
      <c r="DL67" s="16">
        <f>DI67/CH67</f>
        <v>0.95264768724374893</v>
      </c>
      <c r="DN67" t="s">
        <v>167</v>
      </c>
      <c r="DO67" s="27">
        <v>0.2</v>
      </c>
      <c r="DP67" s="27">
        <v>0.35</v>
      </c>
      <c r="DQ67" s="27">
        <v>0.28000000000000003</v>
      </c>
      <c r="DR67" s="27">
        <v>0.31</v>
      </c>
      <c r="DS67" s="16">
        <f>AVERAGE(DO67:DR67)</f>
        <v>0.28500000000000003</v>
      </c>
      <c r="DT67" s="16">
        <f>STDEV(DO67:DR67)</f>
        <v>6.3508529610858691E-2</v>
      </c>
      <c r="DU67" s="16">
        <f>DT67*100/DS67</f>
        <v>22.283694600301292</v>
      </c>
      <c r="DV67" s="16">
        <f>DS67/CH67</f>
        <v>0.88872206502281004</v>
      </c>
      <c r="DX67" t="s">
        <v>167</v>
      </c>
      <c r="DY67" s="52"/>
      <c r="DZ67">
        <v>5.3999999999999999E-2</v>
      </c>
      <c r="EA67">
        <v>0.05</v>
      </c>
      <c r="EB67">
        <v>4.7E-2</v>
      </c>
      <c r="EC67">
        <v>5.1999999999999998E-2</v>
      </c>
      <c r="ED67">
        <v>4.9000000000000002E-2</v>
      </c>
      <c r="EE67">
        <v>6.2E-2</v>
      </c>
      <c r="EF67">
        <v>5.7000000000000002E-2</v>
      </c>
      <c r="EG67">
        <v>5.5E-2</v>
      </c>
      <c r="EH67">
        <v>3.4000000000000002E-2</v>
      </c>
      <c r="EI67">
        <v>4.4999999999999998E-2</v>
      </c>
      <c r="EJ67">
        <v>4.2999999999999997E-2</v>
      </c>
      <c r="EK67">
        <v>4.4999999999999998E-2</v>
      </c>
      <c r="EL67">
        <v>3.2000000000000001E-2</v>
      </c>
      <c r="EM67">
        <v>5.3999999999999999E-2</v>
      </c>
      <c r="EN67" s="16">
        <f>AVERAGE(DZ66:EM66)</f>
        <v>0.30214285714285716</v>
      </c>
      <c r="EO67" s="16">
        <f>STDEV(DZ66:EM66)</f>
        <v>2.5737901243876902E-2</v>
      </c>
      <c r="EP67" s="16">
        <f t="shared" ref="EP67" si="65">EO67*100/EN67</f>
        <v>8.5184543123942458</v>
      </c>
      <c r="EQ67" s="16">
        <f>EN67/DY66</f>
        <v>0.98377812663526942</v>
      </c>
    </row>
    <row r="68" spans="1:147" x14ac:dyDescent="0.25">
      <c r="A68" t="s">
        <v>168</v>
      </c>
      <c r="B68" s="52"/>
      <c r="C68" s="27">
        <v>4.1000000000000002E-2</v>
      </c>
      <c r="D68" s="27">
        <v>4.1000000000000002E-2</v>
      </c>
      <c r="E68" s="27">
        <v>5.0999999999999997E-2</v>
      </c>
      <c r="F68" s="27">
        <v>4.3999999999999997E-2</v>
      </c>
      <c r="G68" s="27">
        <v>5.3999999999999999E-2</v>
      </c>
      <c r="H68" s="27">
        <v>5.2999999999999999E-2</v>
      </c>
      <c r="I68" s="27">
        <v>3.6999999999999998E-2</v>
      </c>
      <c r="J68" s="27">
        <v>6.0999999999999999E-2</v>
      </c>
      <c r="K68" s="27">
        <v>4.3999999999999997E-2</v>
      </c>
      <c r="L68" s="27">
        <v>5.8000000000000003E-2</v>
      </c>
      <c r="M68" s="27">
        <v>7.1999999999999995E-2</v>
      </c>
      <c r="N68" s="27">
        <v>5.2999999999999999E-2</v>
      </c>
      <c r="T68" t="s">
        <v>168</v>
      </c>
      <c r="U68" s="52"/>
      <c r="V68" s="27">
        <v>6.3E-2</v>
      </c>
      <c r="W68" s="27">
        <v>4.5999999999999999E-2</v>
      </c>
      <c r="X68" s="27">
        <v>6.0999999999999999E-2</v>
      </c>
      <c r="Y68" s="27">
        <v>5.0999999999999997E-2</v>
      </c>
      <c r="AE68" t="s">
        <v>168</v>
      </c>
      <c r="AF68" s="27">
        <v>6.2E-2</v>
      </c>
      <c r="AG68" s="27">
        <v>4.2000000000000003E-2</v>
      </c>
      <c r="AH68" s="27">
        <v>4.9000000000000002E-2</v>
      </c>
      <c r="AI68" s="27">
        <v>0.05</v>
      </c>
      <c r="AJ68" s="27">
        <v>4.8000000000000001E-2</v>
      </c>
      <c r="AK68" s="27">
        <v>0.05</v>
      </c>
      <c r="AQ68" t="s">
        <v>168</v>
      </c>
      <c r="AR68" s="27">
        <v>4.9000000000000002E-2</v>
      </c>
      <c r="AS68" s="27">
        <v>6.5000000000000002E-2</v>
      </c>
      <c r="AT68" s="27">
        <v>4.5999999999999999E-2</v>
      </c>
      <c r="AU68" s="27">
        <v>4.4999999999999998E-2</v>
      </c>
      <c r="AV68" s="27">
        <v>5.5E-2</v>
      </c>
      <c r="AW68" s="27">
        <v>4.7E-2</v>
      </c>
      <c r="AX68" s="27">
        <v>6.3E-2</v>
      </c>
      <c r="AY68" s="27">
        <v>4.7E-2</v>
      </c>
      <c r="AZ68" s="27">
        <v>5.6000000000000001E-2</v>
      </c>
      <c r="BA68" s="27">
        <v>6.5000000000000002E-2</v>
      </c>
      <c r="BB68" s="27">
        <v>6.4000000000000001E-2</v>
      </c>
      <c r="BC68" s="27">
        <v>7.3999999999999996E-2</v>
      </c>
      <c r="BD68" s="27">
        <v>5.8999999999999997E-2</v>
      </c>
      <c r="BE68" s="27">
        <v>5.8999999999999997E-2</v>
      </c>
      <c r="BF68" s="27">
        <v>5.3999999999999999E-2</v>
      </c>
      <c r="BG68" s="27">
        <v>4.9000000000000002E-2</v>
      </c>
      <c r="BM68" t="s">
        <v>168</v>
      </c>
      <c r="BN68" s="27">
        <v>7.1999999999999995E-2</v>
      </c>
      <c r="BO68" s="27">
        <v>5.5E-2</v>
      </c>
      <c r="BP68" s="27">
        <v>5.8999999999999997E-2</v>
      </c>
      <c r="BQ68" s="27">
        <v>5.0999999999999997E-2</v>
      </c>
      <c r="BR68" s="27">
        <v>5.3999999999999999E-2</v>
      </c>
      <c r="BS68" s="27">
        <v>4.3999999999999997E-2</v>
      </c>
      <c r="BT68" s="27">
        <v>0.04</v>
      </c>
      <c r="BU68" s="27">
        <v>3.5999999999999997E-2</v>
      </c>
      <c r="BV68" s="27">
        <v>4.7E-2</v>
      </c>
      <c r="BW68" s="27">
        <v>4.3999999999999997E-2</v>
      </c>
      <c r="BX68" s="27">
        <v>5.0999999999999997E-2</v>
      </c>
      <c r="BY68" s="27">
        <v>4.2999999999999997E-2</v>
      </c>
      <c r="BZ68" s="27">
        <v>0.05</v>
      </c>
      <c r="CA68" s="27">
        <v>6.4000000000000001E-2</v>
      </c>
      <c r="CG68" t="s">
        <v>168</v>
      </c>
      <c r="CH68" s="52"/>
      <c r="CI68" s="27">
        <v>7.8E-2</v>
      </c>
      <c r="CJ68" s="27">
        <v>5.6000000000000001E-2</v>
      </c>
      <c r="CK68" s="27">
        <v>0.08</v>
      </c>
      <c r="CL68" s="27">
        <v>5.3999999999999999E-2</v>
      </c>
      <c r="CM68" s="27">
        <v>8.2000000000000003E-2</v>
      </c>
      <c r="CN68" s="27">
        <v>4.8000000000000001E-2</v>
      </c>
      <c r="CO68" s="27">
        <v>6.9000000000000006E-2</v>
      </c>
      <c r="CP68" s="27">
        <v>5.8000000000000003E-2</v>
      </c>
      <c r="CQ68" s="27">
        <v>0.12</v>
      </c>
      <c r="CR68" s="27">
        <v>7.9000000000000001E-2</v>
      </c>
      <c r="CS68" s="16"/>
      <c r="CT68" s="16"/>
      <c r="CU68" s="53"/>
      <c r="CW68" s="16"/>
      <c r="CX68" s="16" t="s">
        <v>168</v>
      </c>
      <c r="CY68" s="27">
        <v>5.6000000000000001E-2</v>
      </c>
      <c r="CZ68" s="27">
        <v>5.8000000000000003E-2</v>
      </c>
      <c r="DA68" s="27">
        <v>7.1999999999999995E-2</v>
      </c>
      <c r="DB68" s="27">
        <v>6.2E-2</v>
      </c>
      <c r="DC68" s="27">
        <v>6.6000000000000003E-2</v>
      </c>
      <c r="DD68" s="27">
        <v>5.2999999999999999E-2</v>
      </c>
      <c r="DE68" s="27">
        <v>6.9000000000000006E-2</v>
      </c>
      <c r="DF68" s="27">
        <v>6.4000000000000001E-2</v>
      </c>
      <c r="DG68" s="27">
        <v>6.6000000000000003E-2</v>
      </c>
      <c r="DH68" s="27">
        <v>5.1999999999999998E-2</v>
      </c>
      <c r="DI68" s="16"/>
      <c r="DJ68" s="16"/>
      <c r="DK68" s="16"/>
      <c r="DL68" s="16"/>
      <c r="DN68" t="s">
        <v>168</v>
      </c>
      <c r="DO68" s="27">
        <v>0.11</v>
      </c>
      <c r="DP68" s="27">
        <v>0.14000000000000001</v>
      </c>
      <c r="DQ68" s="27">
        <v>0.11</v>
      </c>
      <c r="DR68" s="27">
        <v>0.1</v>
      </c>
      <c r="DX68" t="s">
        <v>168</v>
      </c>
      <c r="DY68" s="52">
        <v>1.197875</v>
      </c>
      <c r="DZ68">
        <v>1.29</v>
      </c>
      <c r="EA68">
        <v>1.26</v>
      </c>
      <c r="EB68">
        <v>1.2470000000000001</v>
      </c>
      <c r="EC68">
        <v>1.1539999999999999</v>
      </c>
      <c r="ED68">
        <v>1.35</v>
      </c>
      <c r="EE68">
        <v>1.2629999999999999</v>
      </c>
      <c r="EF68">
        <v>1.18</v>
      </c>
      <c r="EG68">
        <v>1.27</v>
      </c>
      <c r="EH68">
        <v>1.2450000000000001</v>
      </c>
      <c r="EI68">
        <v>1.1950000000000001</v>
      </c>
      <c r="EJ68">
        <v>1.2729999999999999</v>
      </c>
      <c r="EK68">
        <v>1.2889999999999999</v>
      </c>
      <c r="EL68">
        <v>1.202</v>
      </c>
      <c r="EM68">
        <v>1.171</v>
      </c>
    </row>
    <row r="69" spans="1:147" x14ac:dyDescent="0.25">
      <c r="A69" t="s">
        <v>169</v>
      </c>
      <c r="B69" s="52">
        <v>1.17868202764977</v>
      </c>
      <c r="C69" s="27">
        <v>1.1779999999999999</v>
      </c>
      <c r="D69" s="27">
        <v>1.2030000000000001</v>
      </c>
      <c r="E69" s="27">
        <v>1.1639999999999999</v>
      </c>
      <c r="F69" s="27">
        <v>1.177</v>
      </c>
      <c r="G69" s="27">
        <v>1.19</v>
      </c>
      <c r="H69" s="27">
        <v>1.1200000000000001</v>
      </c>
      <c r="I69" s="27">
        <v>1.196</v>
      </c>
      <c r="J69" s="27">
        <v>1.1339999999999999</v>
      </c>
      <c r="K69" s="27">
        <v>1.1599999999999999</v>
      </c>
      <c r="L69" s="27">
        <v>1.23</v>
      </c>
      <c r="M69" s="27">
        <v>1.1859999999999999</v>
      </c>
      <c r="N69" s="27">
        <v>1.0720000000000001</v>
      </c>
      <c r="O69" s="16">
        <f>AVERAGE(C69:N69)</f>
        <v>1.1675000000000002</v>
      </c>
      <c r="P69" s="16">
        <f>STDEV(C69:N69)</f>
        <v>4.2206203766314197E-2</v>
      </c>
      <c r="Q69" s="16">
        <f>P69*100/O69</f>
        <v>3.6150923996842987</v>
      </c>
      <c r="R69" s="16">
        <f>O69/B69</f>
        <v>0.99051310922924118</v>
      </c>
      <c r="T69" t="s">
        <v>169</v>
      </c>
      <c r="U69" s="52">
        <v>1.197875</v>
      </c>
      <c r="V69" s="27">
        <v>1.1599999999999999</v>
      </c>
      <c r="W69" s="27">
        <v>1.1970000000000001</v>
      </c>
      <c r="X69" s="27">
        <v>1.163</v>
      </c>
      <c r="Y69" s="27">
        <v>1.113</v>
      </c>
      <c r="Z69" s="16">
        <f>AVERAGE(V69:Y69)</f>
        <v>1.1582500000000002</v>
      </c>
      <c r="AA69" s="16">
        <f>STDEV(V69:Y69)</f>
        <v>3.4519318262870365E-2</v>
      </c>
      <c r="AB69" s="16">
        <f>AA69*100/Z69</f>
        <v>2.9802994399197376</v>
      </c>
      <c r="AC69" s="16">
        <f t="shared" si="15"/>
        <v>0.9669205885422103</v>
      </c>
      <c r="AD69" s="16"/>
      <c r="AE69" t="s">
        <v>169</v>
      </c>
      <c r="AF69" s="27">
        <v>1.1719999999999999</v>
      </c>
      <c r="AG69" s="27">
        <v>1.17</v>
      </c>
      <c r="AH69" s="27">
        <v>1.087</v>
      </c>
      <c r="AI69" s="27">
        <v>1.093</v>
      </c>
      <c r="AJ69" s="27">
        <v>1.1599999999999999</v>
      </c>
      <c r="AK69" s="27">
        <v>1.196</v>
      </c>
      <c r="AL69" s="16">
        <f>AVERAGE(AF69:AK69)</f>
        <v>1.1463333333333332</v>
      </c>
      <c r="AM69" s="16">
        <f>STDEV(AF69:AK69)</f>
        <v>4.5248941055749198E-2</v>
      </c>
      <c r="AN69" s="16">
        <f>AM69*100/AL69</f>
        <v>3.9472760444096431</v>
      </c>
      <c r="AO69" s="16">
        <f>AL69/U69</f>
        <v>0.95697241643187581</v>
      </c>
      <c r="AQ69" t="s">
        <v>169</v>
      </c>
      <c r="AR69" s="27">
        <v>1.1439999999999999</v>
      </c>
      <c r="AS69" s="27">
        <v>1.1539999999999999</v>
      </c>
      <c r="AT69" s="27">
        <v>1.17</v>
      </c>
      <c r="AU69" s="27">
        <v>1.1819999999999999</v>
      </c>
      <c r="AV69" s="27">
        <v>1.149</v>
      </c>
      <c r="AW69" s="27">
        <v>1.137</v>
      </c>
      <c r="AX69" s="27">
        <v>1.1779999999999999</v>
      </c>
      <c r="AY69" s="27">
        <v>1.169</v>
      </c>
      <c r="AZ69" s="27">
        <v>1.1519999999999999</v>
      </c>
      <c r="BA69" s="27">
        <v>1.18</v>
      </c>
      <c r="BB69" s="27">
        <v>1.2</v>
      </c>
      <c r="BC69" s="27">
        <v>1.18</v>
      </c>
      <c r="BD69" s="27">
        <v>1.1499999999999999</v>
      </c>
      <c r="BE69" s="27">
        <v>1.125</v>
      </c>
      <c r="BF69" s="27">
        <v>1.143</v>
      </c>
      <c r="BG69" s="27">
        <v>1.23</v>
      </c>
      <c r="BH69" s="16">
        <f>AVERAGE(AR69:BG69)</f>
        <v>1.1651875</v>
      </c>
      <c r="BI69" s="16">
        <f>STDEV(AR69:BG69)</f>
        <v>2.6430332952878208E-2</v>
      </c>
      <c r="BJ69" s="16">
        <f>BI69*100/BH69</f>
        <v>2.2683330324843176</v>
      </c>
      <c r="BK69" s="16">
        <f>BH69/U69</f>
        <v>0.97271209433371597</v>
      </c>
      <c r="BM69" t="s">
        <v>169</v>
      </c>
      <c r="BN69" s="27">
        <v>1.173</v>
      </c>
      <c r="BO69" s="27">
        <v>1.167</v>
      </c>
      <c r="BP69" s="27">
        <v>1.2190000000000001</v>
      </c>
      <c r="BQ69" s="27">
        <v>1.1919999999999999</v>
      </c>
      <c r="BR69" s="27">
        <v>1.099</v>
      </c>
      <c r="BS69" s="27">
        <v>1.1379999999999999</v>
      </c>
      <c r="BT69" s="27">
        <v>1.1919999999999999</v>
      </c>
      <c r="BU69" s="27">
        <v>1.157</v>
      </c>
      <c r="BV69" s="27">
        <v>1.25</v>
      </c>
      <c r="BW69" s="27">
        <v>1.226</v>
      </c>
      <c r="BX69" s="27">
        <v>1.216</v>
      </c>
      <c r="BY69" s="27">
        <v>1.167</v>
      </c>
      <c r="BZ69" s="27">
        <v>1.208</v>
      </c>
      <c r="CA69" s="27">
        <v>1.2210000000000001</v>
      </c>
      <c r="CB69" s="16">
        <f>AVERAGE(BN69:CA69)</f>
        <v>1.1875</v>
      </c>
      <c r="CC69" s="16">
        <f>STDEV(BN69:CA69)</f>
        <v>4.0229629341109734E-2</v>
      </c>
      <c r="CD69" s="16">
        <f>CC69*100/CB69</f>
        <v>3.3877582603039773</v>
      </c>
      <c r="CE69" s="16">
        <f>CB69/U69</f>
        <v>0.99133882917666705</v>
      </c>
      <c r="CG69" t="s">
        <v>169</v>
      </c>
      <c r="CH69" s="52">
        <v>1.17868202764977</v>
      </c>
      <c r="CI69" s="27">
        <v>1.1299999999999999</v>
      </c>
      <c r="CJ69" s="27">
        <v>1.1839999999999999</v>
      </c>
      <c r="CK69" s="27">
        <v>1.24</v>
      </c>
      <c r="CL69" s="27">
        <v>1.1870000000000001</v>
      </c>
      <c r="CM69" s="27">
        <v>1.181</v>
      </c>
      <c r="CN69" s="27">
        <v>1.173</v>
      </c>
      <c r="CO69" s="27">
        <v>1.23</v>
      </c>
      <c r="CP69" s="27">
        <v>1.1240000000000001</v>
      </c>
      <c r="CQ69" s="27">
        <v>1.22</v>
      </c>
      <c r="CR69" s="27">
        <v>1.1870000000000001</v>
      </c>
      <c r="CS69" s="16">
        <f>AVERAGE(CI69:CR69)</f>
        <v>1.1856000000000002</v>
      </c>
      <c r="CT69" s="16">
        <f>STDEV(CI69:CR69)</f>
        <v>3.8277350424964822E-2</v>
      </c>
      <c r="CU69" s="16">
        <f>CT69/CS69*100</f>
        <v>3.228521459595548</v>
      </c>
      <c r="CV69" s="16">
        <f t="shared" ref="CV69" si="66">CS69/CH69</f>
        <v>1.0058692439419172</v>
      </c>
      <c r="CW69" s="16"/>
      <c r="CX69" s="16" t="s">
        <v>169</v>
      </c>
      <c r="CY69" s="27">
        <v>1.2110000000000001</v>
      </c>
      <c r="CZ69" s="27">
        <v>1.177</v>
      </c>
      <c r="DA69" s="27">
        <v>1.149</v>
      </c>
      <c r="DB69" s="27">
        <v>1.159</v>
      </c>
      <c r="DC69" s="27">
        <v>1.1599999999999999</v>
      </c>
      <c r="DD69" s="27">
        <v>1.1559999999999999</v>
      </c>
      <c r="DE69" s="27">
        <v>1.1359999999999999</v>
      </c>
      <c r="DF69" s="27">
        <v>1.1970000000000001</v>
      </c>
      <c r="DG69" s="27">
        <v>1.2330000000000001</v>
      </c>
      <c r="DH69" s="27">
        <v>1.113</v>
      </c>
      <c r="DI69" s="16">
        <f>AVERAGE(CY69:DH69)</f>
        <v>1.1690999999999998</v>
      </c>
      <c r="DJ69" s="16">
        <f>STDEV(CY69:DI69)</f>
        <v>3.4180257459533618E-2</v>
      </c>
      <c r="DK69" s="16">
        <f>DJ69*100/DI69</f>
        <v>2.9236384791321206</v>
      </c>
      <c r="DL69" s="16">
        <f>DI69/CH69</f>
        <v>0.99187055760163212</v>
      </c>
      <c r="DN69" t="s">
        <v>169</v>
      </c>
      <c r="DO69" s="27">
        <v>1.23</v>
      </c>
      <c r="DP69" s="27">
        <v>1.0900000000000001</v>
      </c>
      <c r="DQ69" s="27">
        <v>1.04</v>
      </c>
      <c r="DR69" s="27">
        <v>1.22</v>
      </c>
      <c r="DS69" s="16">
        <f>AVERAGE(DO69:DR69)</f>
        <v>1.145</v>
      </c>
      <c r="DT69" s="16">
        <f>STDEV(DO69:DR69)</f>
        <v>9.4692484742278565E-2</v>
      </c>
      <c r="DU69" s="16">
        <f>DT69*100/DS69</f>
        <v>8.2700860036924517</v>
      </c>
      <c r="DV69" s="16">
        <f>DS69/CH69</f>
        <v>0.97142399149248915</v>
      </c>
      <c r="DX69" t="s">
        <v>169</v>
      </c>
      <c r="DY69" s="52"/>
      <c r="DZ69">
        <v>0.11</v>
      </c>
      <c r="EA69">
        <v>0.13</v>
      </c>
      <c r="EB69">
        <v>8.8999999999999996E-2</v>
      </c>
      <c r="EC69">
        <v>7.0999999999999994E-2</v>
      </c>
      <c r="ED69">
        <v>0.12</v>
      </c>
      <c r="EE69">
        <v>9.2999999999999999E-2</v>
      </c>
      <c r="EF69">
        <v>0.1</v>
      </c>
      <c r="EG69">
        <v>0.12</v>
      </c>
      <c r="EH69">
        <v>9.0999999999999998E-2</v>
      </c>
      <c r="EI69">
        <v>0.08</v>
      </c>
      <c r="EJ69">
        <v>6.4000000000000001E-2</v>
      </c>
      <c r="EK69">
        <v>9.4E-2</v>
      </c>
      <c r="EL69">
        <v>8.2000000000000003E-2</v>
      </c>
      <c r="EM69">
        <v>7.5999999999999998E-2</v>
      </c>
      <c r="EN69" s="16">
        <f>AVERAGE(DZ68:EM68)</f>
        <v>1.2420714285714285</v>
      </c>
      <c r="EO69" s="16">
        <f>STDEV(DZ68:EM68)</f>
        <v>5.4883743264515741E-2</v>
      </c>
      <c r="EP69" s="16">
        <f t="shared" ref="EP69" si="67">EO69*100/EN69</f>
        <v>4.4187268140963853</v>
      </c>
      <c r="EQ69" s="16">
        <f>EN69/DY68</f>
        <v>1.0368956932663496</v>
      </c>
    </row>
    <row r="70" spans="1:147" x14ac:dyDescent="0.25">
      <c r="A70" t="s">
        <v>170</v>
      </c>
      <c r="B70" s="52"/>
      <c r="C70" s="27">
        <v>7.0000000000000007E-2</v>
      </c>
      <c r="D70" s="27">
        <v>7.0000000000000007E-2</v>
      </c>
      <c r="E70" s="27">
        <v>7.5999999999999998E-2</v>
      </c>
      <c r="F70" s="27">
        <v>8.8999999999999996E-2</v>
      </c>
      <c r="G70" s="27">
        <v>0.12</v>
      </c>
      <c r="H70" s="27">
        <v>0.11</v>
      </c>
      <c r="I70" s="27">
        <v>8.3000000000000004E-2</v>
      </c>
      <c r="J70" s="27">
        <v>7.6999999999999999E-2</v>
      </c>
      <c r="K70" s="27">
        <v>0.11</v>
      </c>
      <c r="L70" s="27">
        <v>0.11</v>
      </c>
      <c r="M70" s="27">
        <v>8.1000000000000003E-2</v>
      </c>
      <c r="N70" s="27">
        <v>8.6999999999999994E-2</v>
      </c>
      <c r="T70" t="s">
        <v>170</v>
      </c>
      <c r="U70" s="52"/>
      <c r="V70" s="27">
        <v>6.4000000000000001E-2</v>
      </c>
      <c r="W70" s="27">
        <v>6.9000000000000006E-2</v>
      </c>
      <c r="X70" s="27">
        <v>7.0000000000000007E-2</v>
      </c>
      <c r="Y70" s="27">
        <v>6.8000000000000005E-2</v>
      </c>
      <c r="AE70" t="s">
        <v>170</v>
      </c>
      <c r="AF70" s="27">
        <v>5.7000000000000002E-2</v>
      </c>
      <c r="AG70" s="27">
        <v>8.4000000000000005E-2</v>
      </c>
      <c r="AH70" s="27">
        <v>0.06</v>
      </c>
      <c r="AI70" s="27">
        <v>7.2999999999999995E-2</v>
      </c>
      <c r="AJ70" s="27">
        <v>5.1999999999999998E-2</v>
      </c>
      <c r="AK70" s="27">
        <v>5.7000000000000002E-2</v>
      </c>
      <c r="AQ70" t="s">
        <v>170</v>
      </c>
      <c r="AR70" s="27">
        <v>8.5000000000000006E-2</v>
      </c>
      <c r="AS70" s="27">
        <v>0.08</v>
      </c>
      <c r="AT70" s="27">
        <v>9.2999999999999999E-2</v>
      </c>
      <c r="AU70" s="27">
        <v>9.8000000000000004E-2</v>
      </c>
      <c r="AV70" s="27">
        <v>9.2999999999999999E-2</v>
      </c>
      <c r="AW70" s="27">
        <v>8.5999999999999993E-2</v>
      </c>
      <c r="AX70" s="27">
        <v>9.0999999999999998E-2</v>
      </c>
      <c r="AY70" s="27">
        <v>9.0999999999999998E-2</v>
      </c>
      <c r="AZ70" s="27">
        <v>8.4000000000000005E-2</v>
      </c>
      <c r="BA70" s="27">
        <v>0.11</v>
      </c>
      <c r="BB70" s="27">
        <v>0.11</v>
      </c>
      <c r="BC70" s="27">
        <v>0.11</v>
      </c>
      <c r="BD70" s="27">
        <v>0.1</v>
      </c>
      <c r="BE70" s="27">
        <v>8.3000000000000004E-2</v>
      </c>
      <c r="BF70" s="27">
        <v>8.4000000000000005E-2</v>
      </c>
      <c r="BG70" s="27">
        <v>9.0999999999999998E-2</v>
      </c>
      <c r="BM70" t="s">
        <v>170</v>
      </c>
      <c r="BN70" s="27">
        <v>8.4000000000000005E-2</v>
      </c>
      <c r="BO70" s="27">
        <v>9.2999999999999999E-2</v>
      </c>
      <c r="BP70" s="27">
        <v>7.6999999999999999E-2</v>
      </c>
      <c r="BQ70" s="27">
        <v>6.6000000000000003E-2</v>
      </c>
      <c r="BR70" s="27">
        <v>7.2999999999999995E-2</v>
      </c>
      <c r="BS70" s="27">
        <v>7.1999999999999995E-2</v>
      </c>
      <c r="BT70" s="27">
        <v>7.4999999999999997E-2</v>
      </c>
      <c r="BU70" s="27">
        <v>8.8999999999999996E-2</v>
      </c>
      <c r="BV70" s="27">
        <v>0.1</v>
      </c>
      <c r="BW70" s="27">
        <v>8.4000000000000005E-2</v>
      </c>
      <c r="BX70" s="27">
        <v>8.7999999999999995E-2</v>
      </c>
      <c r="BY70" s="27">
        <v>8.7999999999999995E-2</v>
      </c>
      <c r="BZ70" s="27">
        <v>8.5999999999999993E-2</v>
      </c>
      <c r="CA70" s="27">
        <v>8.7999999999999995E-2</v>
      </c>
      <c r="CG70" t="s">
        <v>170</v>
      </c>
      <c r="CH70" s="52"/>
      <c r="CI70" s="27">
        <v>0.11</v>
      </c>
      <c r="CJ70" s="27">
        <v>7.5999999999999998E-2</v>
      </c>
      <c r="CK70" s="27">
        <v>0.1</v>
      </c>
      <c r="CL70" s="27">
        <v>6.7000000000000004E-2</v>
      </c>
      <c r="CM70" s="27">
        <v>0.08</v>
      </c>
      <c r="CN70" s="27">
        <v>8.1000000000000003E-2</v>
      </c>
      <c r="CO70" s="27">
        <v>0.14000000000000001</v>
      </c>
      <c r="CP70" s="27">
        <v>6.4000000000000001E-2</v>
      </c>
      <c r="CQ70" s="27">
        <v>9.2999999999999999E-2</v>
      </c>
      <c r="CR70" s="27">
        <v>6.9000000000000006E-2</v>
      </c>
      <c r="CS70" s="16"/>
      <c r="CT70" s="16"/>
      <c r="CU70" s="53"/>
      <c r="CW70" s="16"/>
      <c r="CX70" s="16" t="s">
        <v>170</v>
      </c>
      <c r="CY70" s="27">
        <v>6.9000000000000006E-2</v>
      </c>
      <c r="CZ70" s="27">
        <v>5.3999999999999999E-2</v>
      </c>
      <c r="DA70" s="27">
        <v>7.3999999999999996E-2</v>
      </c>
      <c r="DB70" s="27">
        <v>7.3999999999999996E-2</v>
      </c>
      <c r="DC70" s="27">
        <v>8.3000000000000004E-2</v>
      </c>
      <c r="DD70" s="27">
        <v>6.9000000000000006E-2</v>
      </c>
      <c r="DE70" s="27">
        <v>8.2000000000000003E-2</v>
      </c>
      <c r="DF70" s="27">
        <v>6.8000000000000005E-2</v>
      </c>
      <c r="DG70" s="27">
        <v>8.5000000000000006E-2</v>
      </c>
      <c r="DH70" s="27">
        <v>6.4000000000000001E-2</v>
      </c>
      <c r="DI70" s="16"/>
      <c r="DJ70" s="16"/>
      <c r="DK70" s="16"/>
      <c r="DL70" s="16"/>
      <c r="DN70" t="s">
        <v>170</v>
      </c>
      <c r="DO70" s="27">
        <v>0.12</v>
      </c>
      <c r="DP70" s="27">
        <v>0.11</v>
      </c>
      <c r="DQ70" s="27">
        <v>0.12</v>
      </c>
      <c r="DR70" s="27">
        <v>0.12</v>
      </c>
      <c r="DX70" t="s">
        <v>170</v>
      </c>
      <c r="DY70" s="52">
        <v>668.375</v>
      </c>
      <c r="DZ70">
        <v>703</v>
      </c>
      <c r="EA70">
        <v>592</v>
      </c>
      <c r="EB70">
        <v>609</v>
      </c>
      <c r="EC70">
        <v>626</v>
      </c>
      <c r="ED70">
        <v>714</v>
      </c>
      <c r="EE70">
        <v>735</v>
      </c>
      <c r="EF70">
        <v>595</v>
      </c>
      <c r="EG70">
        <v>724</v>
      </c>
      <c r="EH70">
        <v>616</v>
      </c>
      <c r="EI70">
        <v>650</v>
      </c>
      <c r="EJ70">
        <v>677</v>
      </c>
      <c r="EK70">
        <v>696</v>
      </c>
      <c r="EL70">
        <v>629</v>
      </c>
      <c r="EM70">
        <v>692</v>
      </c>
    </row>
    <row r="71" spans="1:147" x14ac:dyDescent="0.25">
      <c r="A71" t="s">
        <v>171</v>
      </c>
      <c r="B71" s="52">
        <v>670.41013824884794</v>
      </c>
      <c r="C71" s="27">
        <v>668</v>
      </c>
      <c r="D71" s="27">
        <v>640</v>
      </c>
      <c r="E71" s="27">
        <v>645</v>
      </c>
      <c r="F71" s="27">
        <v>641</v>
      </c>
      <c r="G71" s="27">
        <v>626</v>
      </c>
      <c r="H71" s="27">
        <v>609</v>
      </c>
      <c r="I71" s="27">
        <v>662</v>
      </c>
      <c r="J71" s="27">
        <v>666</v>
      </c>
      <c r="K71" s="27">
        <v>632</v>
      </c>
      <c r="L71" s="27">
        <v>629</v>
      </c>
      <c r="M71" s="27">
        <v>633</v>
      </c>
      <c r="N71" s="27">
        <v>635</v>
      </c>
      <c r="O71" s="16">
        <f>AVERAGE(C71:N71)</f>
        <v>640.5</v>
      </c>
      <c r="P71" s="16">
        <f>STDEV(C71:N71)</f>
        <v>17.536973927831863</v>
      </c>
      <c r="Q71" s="16">
        <f>P71*100/O71</f>
        <v>2.7380131034866295</v>
      </c>
      <c r="R71" s="16">
        <f>O71/B71</f>
        <v>0.95538531334419396</v>
      </c>
      <c r="T71" t="s">
        <v>171</v>
      </c>
      <c r="U71" s="52">
        <v>668.375</v>
      </c>
      <c r="V71" s="27">
        <v>638</v>
      </c>
      <c r="W71" s="27">
        <v>636</v>
      </c>
      <c r="X71" s="27">
        <v>639</v>
      </c>
      <c r="Y71" s="27">
        <v>620</v>
      </c>
      <c r="Z71" s="16">
        <f>AVERAGE(V71:Y71)</f>
        <v>633.25</v>
      </c>
      <c r="AA71" s="16">
        <f>STDEV(V71:Y71)</f>
        <v>8.9209491273817569</v>
      </c>
      <c r="AB71" s="16">
        <f>AA71*100/Z71</f>
        <v>1.4087562775178455</v>
      </c>
      <c r="AC71" s="16">
        <f t="shared" si="15"/>
        <v>0.94744716663549655</v>
      </c>
      <c r="AD71" s="16"/>
      <c r="AE71" t="s">
        <v>171</v>
      </c>
      <c r="AF71" s="27">
        <v>651</v>
      </c>
      <c r="AG71" s="27">
        <v>645</v>
      </c>
      <c r="AH71" s="27">
        <v>595</v>
      </c>
      <c r="AI71" s="27">
        <v>616</v>
      </c>
      <c r="AJ71" s="27">
        <v>630</v>
      </c>
      <c r="AK71" s="27">
        <v>623</v>
      </c>
      <c r="AL71" s="16">
        <f>AVERAGE(AF71:AK71)</f>
        <v>626.66666666666663</v>
      </c>
      <c r="AM71" s="16">
        <f>STDEV(AF71:AK71)</f>
        <v>20.343713197611361</v>
      </c>
      <c r="AN71" s="16">
        <f>AM71*100/AL71</f>
        <v>3.246337212384792</v>
      </c>
      <c r="AO71" s="16">
        <f>AL71/U71</f>
        <v>0.93759740664547098</v>
      </c>
      <c r="AQ71" t="s">
        <v>171</v>
      </c>
      <c r="AR71" s="27">
        <v>620</v>
      </c>
      <c r="AS71" s="27">
        <v>625</v>
      </c>
      <c r="AT71" s="27">
        <v>616</v>
      </c>
      <c r="AU71" s="27">
        <v>639</v>
      </c>
      <c r="AV71" s="27">
        <v>642</v>
      </c>
      <c r="AW71" s="27">
        <v>646</v>
      </c>
      <c r="AX71" s="27">
        <v>633</v>
      </c>
      <c r="AY71" s="27">
        <v>625</v>
      </c>
      <c r="AZ71" s="27">
        <v>664</v>
      </c>
      <c r="BA71" s="27">
        <v>667</v>
      </c>
      <c r="BB71" s="27">
        <v>649</v>
      </c>
      <c r="BC71" s="27">
        <v>625</v>
      </c>
      <c r="BD71" s="27">
        <v>628</v>
      </c>
      <c r="BE71" s="27">
        <v>647</v>
      </c>
      <c r="BF71" s="27">
        <v>632</v>
      </c>
      <c r="BG71" s="27">
        <v>650</v>
      </c>
      <c r="BH71" s="16">
        <f>AVERAGE(AR71:BG71)</f>
        <v>638</v>
      </c>
      <c r="BI71" s="16">
        <f>STDEV(AR71:BG71)</f>
        <v>15.0996688705415</v>
      </c>
      <c r="BJ71" s="16">
        <f>BI71*100/BH71</f>
        <v>2.3667192587055643</v>
      </c>
      <c r="BK71" s="16">
        <f>BH71/U71</f>
        <v>0.9545539554890593</v>
      </c>
      <c r="BM71" t="s">
        <v>171</v>
      </c>
      <c r="BN71" s="27">
        <v>625</v>
      </c>
      <c r="BO71" s="27">
        <v>627</v>
      </c>
      <c r="BP71" s="27">
        <v>640</v>
      </c>
      <c r="BQ71" s="27">
        <v>623</v>
      </c>
      <c r="BR71" s="27">
        <v>622</v>
      </c>
      <c r="BS71" s="27">
        <v>623</v>
      </c>
      <c r="BT71" s="27">
        <v>626</v>
      </c>
      <c r="BU71" s="27">
        <v>623</v>
      </c>
      <c r="BV71" s="27">
        <v>638</v>
      </c>
      <c r="BW71" s="27">
        <v>643</v>
      </c>
      <c r="BX71" s="27">
        <v>675</v>
      </c>
      <c r="BY71" s="27">
        <v>646</v>
      </c>
      <c r="BZ71" s="27">
        <v>680</v>
      </c>
      <c r="CA71" s="27">
        <v>704</v>
      </c>
      <c r="CB71" s="16">
        <f>AVERAGE(BN71:CA71)</f>
        <v>642.5</v>
      </c>
      <c r="CC71" s="16">
        <f>STDEV(BN71:CA71)</f>
        <v>25.815171448647728</v>
      </c>
      <c r="CD71" s="16">
        <f>CC71*100/CB71</f>
        <v>4.0179255172992576</v>
      </c>
      <c r="CE71" s="16">
        <f>CB71/U71</f>
        <v>0.96128670282401352</v>
      </c>
      <c r="CG71" t="s">
        <v>171</v>
      </c>
      <c r="CH71" s="52">
        <v>670.41013824884794</v>
      </c>
      <c r="CI71" s="27">
        <v>621</v>
      </c>
      <c r="CJ71" s="27">
        <v>634</v>
      </c>
      <c r="CK71" s="27">
        <v>659</v>
      </c>
      <c r="CL71" s="27">
        <v>643</v>
      </c>
      <c r="CM71" s="27">
        <v>625</v>
      </c>
      <c r="CN71" s="27">
        <v>661</v>
      </c>
      <c r="CO71" s="27">
        <v>668</v>
      </c>
      <c r="CP71" s="27">
        <v>636</v>
      </c>
      <c r="CQ71" s="27">
        <v>650</v>
      </c>
      <c r="CR71" s="27">
        <v>683</v>
      </c>
      <c r="CS71" s="16">
        <f>AVERAGE(CI71:CR71)</f>
        <v>648</v>
      </c>
      <c r="CT71" s="16">
        <f>STDEV(CI71:CR71)</f>
        <v>19.838234688488679</v>
      </c>
      <c r="CU71" s="16">
        <f>CT71/CS71*100</f>
        <v>3.0614559704457838</v>
      </c>
      <c r="CV71" s="16">
        <f t="shared" ref="CV71" si="68">CS71/CH71</f>
        <v>0.96657249499927822</v>
      </c>
      <c r="CW71" s="16"/>
      <c r="CX71" s="16" t="s">
        <v>171</v>
      </c>
      <c r="CY71" s="27">
        <v>643</v>
      </c>
      <c r="CZ71" s="27">
        <v>657</v>
      </c>
      <c r="DA71" s="27">
        <v>675</v>
      </c>
      <c r="DB71" s="27">
        <v>668</v>
      </c>
      <c r="DC71" s="27">
        <v>646</v>
      </c>
      <c r="DD71" s="27">
        <v>625</v>
      </c>
      <c r="DE71" s="27">
        <v>677</v>
      </c>
      <c r="DF71" s="27">
        <v>671</v>
      </c>
      <c r="DG71" s="27">
        <v>674</v>
      </c>
      <c r="DH71" s="27">
        <v>670</v>
      </c>
      <c r="DI71" s="16">
        <f>AVERAGE(CY71:DH71)</f>
        <v>660.6</v>
      </c>
      <c r="DJ71" s="16">
        <f>STDEV(CY71:DI71)</f>
        <v>16.463292501805341</v>
      </c>
      <c r="DK71" s="16">
        <f>DJ71*100/DI71</f>
        <v>2.4921726463526097</v>
      </c>
      <c r="DL71" s="16">
        <f>DI71/CH71</f>
        <v>0.98536696017981973</v>
      </c>
      <c r="DN71" t="s">
        <v>171</v>
      </c>
      <c r="DO71" s="27">
        <v>646</v>
      </c>
      <c r="DP71" s="27">
        <v>636</v>
      </c>
      <c r="DQ71" s="27">
        <v>620</v>
      </c>
      <c r="DR71" s="27">
        <v>621</v>
      </c>
      <c r="DS71" s="16">
        <f>AVERAGE(DO71:DR71)</f>
        <v>630.75</v>
      </c>
      <c r="DT71" s="16">
        <f>STDEV(DO71:DR71)</f>
        <v>12.526638282742368</v>
      </c>
      <c r="DU71" s="16">
        <f>DT71*100/DS71</f>
        <v>1.9859910079654965</v>
      </c>
      <c r="DV71" s="16">
        <f>DS71/CH71</f>
        <v>0.94084197719258444</v>
      </c>
      <c r="DX71" t="s">
        <v>171</v>
      </c>
      <c r="DY71" s="52"/>
      <c r="DZ71">
        <v>37</v>
      </c>
      <c r="EA71">
        <v>33</v>
      </c>
      <c r="EB71">
        <v>29</v>
      </c>
      <c r="EC71">
        <v>24</v>
      </c>
      <c r="ED71">
        <v>33</v>
      </c>
      <c r="EE71">
        <v>34</v>
      </c>
      <c r="EF71">
        <v>34</v>
      </c>
      <c r="EG71">
        <v>47</v>
      </c>
      <c r="EH71">
        <v>40</v>
      </c>
      <c r="EI71">
        <v>26</v>
      </c>
      <c r="EJ71">
        <v>28</v>
      </c>
      <c r="EK71">
        <v>40</v>
      </c>
      <c r="EL71">
        <v>30</v>
      </c>
      <c r="EM71">
        <v>40</v>
      </c>
      <c r="EN71" s="16">
        <f>AVERAGE(DZ70:EM70)</f>
        <v>661.28571428571433</v>
      </c>
      <c r="EO71" s="16">
        <f>STDEV(DZ70:EM70)</f>
        <v>50.134325062281924</v>
      </c>
      <c r="EP71" s="16">
        <f t="shared" ref="EP71" si="69">EO71*100/EN71</f>
        <v>7.5813410117946303</v>
      </c>
      <c r="EQ71" s="16">
        <f>EN71/DY70</f>
        <v>0.98939325122231436</v>
      </c>
    </row>
    <row r="72" spans="1:147" x14ac:dyDescent="0.25">
      <c r="A72" t="s">
        <v>172</v>
      </c>
      <c r="B72" s="52"/>
      <c r="C72" s="27">
        <v>33</v>
      </c>
      <c r="D72" s="27">
        <v>35</v>
      </c>
      <c r="E72" s="27">
        <v>41</v>
      </c>
      <c r="F72" s="27">
        <v>44</v>
      </c>
      <c r="G72" s="27">
        <v>44</v>
      </c>
      <c r="H72" s="27">
        <v>49</v>
      </c>
      <c r="I72" s="27">
        <v>39</v>
      </c>
      <c r="J72" s="27">
        <v>53</v>
      </c>
      <c r="K72" s="27">
        <v>37</v>
      </c>
      <c r="L72" s="27">
        <v>55</v>
      </c>
      <c r="M72" s="27">
        <v>41</v>
      </c>
      <c r="N72" s="27">
        <v>35</v>
      </c>
      <c r="T72" t="s">
        <v>172</v>
      </c>
      <c r="U72" s="52"/>
      <c r="V72" s="27">
        <v>24</v>
      </c>
      <c r="W72" s="27">
        <v>24</v>
      </c>
      <c r="X72" s="27">
        <v>20</v>
      </c>
      <c r="Y72" s="27">
        <v>22</v>
      </c>
      <c r="AE72" t="s">
        <v>172</v>
      </c>
      <c r="AF72" s="27">
        <v>15</v>
      </c>
      <c r="AG72" s="27">
        <v>25</v>
      </c>
      <c r="AH72" s="27">
        <v>19</v>
      </c>
      <c r="AI72" s="27">
        <v>24</v>
      </c>
      <c r="AJ72" s="27">
        <v>20</v>
      </c>
      <c r="AK72" s="27">
        <v>23</v>
      </c>
      <c r="AQ72" t="s">
        <v>172</v>
      </c>
      <c r="AR72" s="27">
        <v>22</v>
      </c>
      <c r="AS72" s="27">
        <v>28</v>
      </c>
      <c r="AT72" s="27">
        <v>35</v>
      </c>
      <c r="AU72" s="27">
        <v>27</v>
      </c>
      <c r="AV72" s="27">
        <v>35</v>
      </c>
      <c r="AW72" s="27">
        <v>36</v>
      </c>
      <c r="AX72" s="27">
        <v>36</v>
      </c>
      <c r="AY72" s="27">
        <v>27</v>
      </c>
      <c r="AZ72" s="27">
        <v>34</v>
      </c>
      <c r="BA72" s="27">
        <v>31</v>
      </c>
      <c r="BB72" s="27">
        <v>34</v>
      </c>
      <c r="BC72" s="27">
        <v>37</v>
      </c>
      <c r="BD72" s="27">
        <v>32</v>
      </c>
      <c r="BE72" s="27">
        <v>31</v>
      </c>
      <c r="BF72" s="27">
        <v>28</v>
      </c>
      <c r="BG72" s="27">
        <v>28</v>
      </c>
      <c r="BM72" t="s">
        <v>172</v>
      </c>
      <c r="BN72" s="27">
        <v>28</v>
      </c>
      <c r="BO72" s="27">
        <v>26</v>
      </c>
      <c r="BP72" s="27">
        <v>22</v>
      </c>
      <c r="BQ72" s="27">
        <v>25</v>
      </c>
      <c r="BR72" s="27">
        <v>30</v>
      </c>
      <c r="BS72" s="27">
        <v>23</v>
      </c>
      <c r="BT72" s="27">
        <v>24</v>
      </c>
      <c r="BU72" s="27">
        <v>24</v>
      </c>
      <c r="BV72" s="27">
        <v>24</v>
      </c>
      <c r="BW72" s="27">
        <v>24</v>
      </c>
      <c r="BX72" s="27">
        <v>30</v>
      </c>
      <c r="BY72" s="27">
        <v>29</v>
      </c>
      <c r="BZ72" s="27">
        <v>32</v>
      </c>
      <c r="CA72" s="27">
        <v>34</v>
      </c>
      <c r="CG72" t="s">
        <v>172</v>
      </c>
      <c r="CH72" s="52"/>
      <c r="CI72" s="27">
        <v>39</v>
      </c>
      <c r="CJ72" s="27">
        <v>26</v>
      </c>
      <c r="CK72" s="27">
        <v>36</v>
      </c>
      <c r="CL72" s="27">
        <v>23</v>
      </c>
      <c r="CM72" s="27">
        <v>18</v>
      </c>
      <c r="CN72" s="27">
        <v>22</v>
      </c>
      <c r="CO72" s="27">
        <v>40</v>
      </c>
      <c r="CP72" s="27">
        <v>26</v>
      </c>
      <c r="CQ72" s="27">
        <v>18</v>
      </c>
      <c r="CR72" s="27">
        <v>21</v>
      </c>
      <c r="CS72" s="16"/>
      <c r="CT72" s="16"/>
      <c r="CU72" s="53"/>
      <c r="CW72" s="16"/>
      <c r="CX72" s="16" t="s">
        <v>172</v>
      </c>
      <c r="CY72" s="27">
        <v>23</v>
      </c>
      <c r="CZ72" s="27">
        <v>24</v>
      </c>
      <c r="DA72" s="27">
        <v>23</v>
      </c>
      <c r="DB72" s="27">
        <v>23</v>
      </c>
      <c r="DC72" s="27">
        <v>26</v>
      </c>
      <c r="DD72" s="27">
        <v>18</v>
      </c>
      <c r="DE72" s="27">
        <v>27</v>
      </c>
      <c r="DF72" s="27">
        <v>23</v>
      </c>
      <c r="DG72" s="27">
        <v>32</v>
      </c>
      <c r="DH72" s="27">
        <v>20</v>
      </c>
      <c r="DI72" s="16"/>
      <c r="DJ72" s="16"/>
      <c r="DK72" s="16"/>
      <c r="DL72" s="16"/>
      <c r="DN72" t="s">
        <v>172</v>
      </c>
      <c r="DO72" s="27">
        <v>38</v>
      </c>
      <c r="DP72" s="27">
        <v>34</v>
      </c>
      <c r="DQ72" s="27">
        <v>29</v>
      </c>
      <c r="DR72" s="27">
        <v>35</v>
      </c>
      <c r="DX72" t="s">
        <v>172</v>
      </c>
      <c r="DY72" s="52">
        <v>24.738749999999996</v>
      </c>
      <c r="DZ72">
        <v>24.4</v>
      </c>
      <c r="EA72">
        <v>21.7</v>
      </c>
      <c r="EB72">
        <v>23.2</v>
      </c>
      <c r="EC72">
        <v>24.23</v>
      </c>
      <c r="ED72">
        <v>24.3</v>
      </c>
      <c r="EE72">
        <v>24.96</v>
      </c>
      <c r="EF72">
        <v>23</v>
      </c>
      <c r="EG72">
        <v>24.4</v>
      </c>
      <c r="EH72">
        <v>23.6</v>
      </c>
      <c r="EI72">
        <v>23.8</v>
      </c>
      <c r="EJ72">
        <v>24.94</v>
      </c>
      <c r="EK72">
        <v>24.3</v>
      </c>
      <c r="EL72">
        <v>23.49</v>
      </c>
      <c r="EM72">
        <v>25.2</v>
      </c>
    </row>
    <row r="73" spans="1:147" x14ac:dyDescent="0.25">
      <c r="A73" t="s">
        <v>173</v>
      </c>
      <c r="B73" s="52">
        <v>24.427327188940087</v>
      </c>
      <c r="C73" s="27">
        <v>25.2</v>
      </c>
      <c r="D73" s="27">
        <v>22.9</v>
      </c>
      <c r="E73" s="27">
        <v>23.4</v>
      </c>
      <c r="F73" s="27">
        <v>22.6</v>
      </c>
      <c r="G73" s="27">
        <v>23.5</v>
      </c>
      <c r="H73" s="27">
        <v>22.4</v>
      </c>
      <c r="I73" s="27">
        <v>23.2</v>
      </c>
      <c r="J73" s="27">
        <v>22.5</v>
      </c>
      <c r="K73" s="27">
        <v>23.5</v>
      </c>
      <c r="L73" s="27">
        <v>22.7</v>
      </c>
      <c r="M73" s="27">
        <v>22.1</v>
      </c>
      <c r="N73" s="27">
        <v>23.9</v>
      </c>
      <c r="O73" s="16">
        <f>AVERAGE(C73:N73)</f>
        <v>23.158333333333331</v>
      </c>
      <c r="P73" s="16">
        <f>STDEV(C73:N73)</f>
        <v>0.8382431122004611</v>
      </c>
      <c r="Q73" s="16">
        <f>P73*100/O73</f>
        <v>3.6196176129562918</v>
      </c>
      <c r="R73" s="16">
        <f>O73/B73</f>
        <v>0.94805023710570691</v>
      </c>
      <c r="T73" t="s">
        <v>173</v>
      </c>
      <c r="U73" s="52">
        <v>24.738749999999996</v>
      </c>
      <c r="V73" s="27">
        <v>23.95</v>
      </c>
      <c r="W73" s="27">
        <v>23.76</v>
      </c>
      <c r="X73" s="27">
        <v>23.5</v>
      </c>
      <c r="Y73" s="27">
        <v>22.9</v>
      </c>
      <c r="Z73" s="16">
        <f>AVERAGE(V73:Y73)</f>
        <v>23.527500000000003</v>
      </c>
      <c r="AA73" s="16">
        <f>STDEV(V73:Y73)</f>
        <v>0.45719251962384583</v>
      </c>
      <c r="AB73" s="16">
        <f>AA73*100/Z73</f>
        <v>1.9432260955216056</v>
      </c>
      <c r="AC73" s="16">
        <f t="shared" si="15"/>
        <v>0.95103835076549981</v>
      </c>
      <c r="AD73" s="16"/>
      <c r="AE73" t="s">
        <v>173</v>
      </c>
      <c r="AF73" s="27">
        <v>23.84</v>
      </c>
      <c r="AG73" s="27">
        <v>23.4</v>
      </c>
      <c r="AH73" s="27">
        <v>22.58</v>
      </c>
      <c r="AI73" s="27">
        <v>23.08</v>
      </c>
      <c r="AJ73" s="27">
        <v>22.95</v>
      </c>
      <c r="AK73" s="27">
        <v>23.48</v>
      </c>
      <c r="AL73" s="16">
        <f>AVERAGE(AF73:AK73)</f>
        <v>23.221666666666664</v>
      </c>
      <c r="AM73" s="16">
        <f>STDEV(AF73:AK73)</f>
        <v>0.44418089408107952</v>
      </c>
      <c r="AN73" s="16">
        <f>AM73*100/AL73</f>
        <v>1.9127864526566263</v>
      </c>
      <c r="AO73" s="16">
        <f>AL73/U73</f>
        <v>0.93867582908055858</v>
      </c>
      <c r="AQ73" t="s">
        <v>173</v>
      </c>
      <c r="AR73" s="27">
        <v>22.37</v>
      </c>
      <c r="AS73" s="27">
        <v>22.24</v>
      </c>
      <c r="AT73" s="27">
        <v>21.95</v>
      </c>
      <c r="AU73" s="27">
        <v>23.22</v>
      </c>
      <c r="AV73" s="27">
        <v>23.26</v>
      </c>
      <c r="AW73" s="27">
        <v>22.81</v>
      </c>
      <c r="AX73" s="27">
        <v>23.11</v>
      </c>
      <c r="AY73" s="27">
        <v>22.89</v>
      </c>
      <c r="AZ73" s="27">
        <v>24.13</v>
      </c>
      <c r="BA73" s="27">
        <v>23.8</v>
      </c>
      <c r="BB73" s="27">
        <v>23.25</v>
      </c>
      <c r="BC73" s="27">
        <v>22.77</v>
      </c>
      <c r="BD73" s="27">
        <v>23.16</v>
      </c>
      <c r="BE73" s="27">
        <v>23.38</v>
      </c>
      <c r="BF73" s="27">
        <v>23.08</v>
      </c>
      <c r="BG73" s="27">
        <v>23.27</v>
      </c>
      <c r="BH73" s="16">
        <f>AVERAGE(AR73:BG73)</f>
        <v>23.043124999999996</v>
      </c>
      <c r="BI73" s="16">
        <f>STDEV(AR73:BG73)</f>
        <v>0.54803550675724177</v>
      </c>
      <c r="BJ73" s="16">
        <f>BI73*100/BH73</f>
        <v>2.3783037533200981</v>
      </c>
      <c r="BK73" s="16">
        <f>BH73/U73</f>
        <v>0.93145874387347782</v>
      </c>
      <c r="BM73" t="s">
        <v>173</v>
      </c>
      <c r="BN73" s="27">
        <v>23.51</v>
      </c>
      <c r="BO73" s="27">
        <v>23.14</v>
      </c>
      <c r="BP73" s="27">
        <v>23.93</v>
      </c>
      <c r="BQ73" s="27">
        <v>23.47</v>
      </c>
      <c r="BR73" s="27">
        <v>23.18</v>
      </c>
      <c r="BS73" s="27">
        <v>23.18</v>
      </c>
      <c r="BT73" s="27">
        <v>23.33</v>
      </c>
      <c r="BU73" s="27">
        <v>23.11</v>
      </c>
      <c r="BV73" s="27">
        <v>24.14</v>
      </c>
      <c r="BW73" s="27">
        <v>24</v>
      </c>
      <c r="BX73" s="27">
        <v>25</v>
      </c>
      <c r="BY73" s="27">
        <v>24.22</v>
      </c>
      <c r="BZ73" s="27">
        <v>24.75</v>
      </c>
      <c r="CA73" s="27">
        <v>26.5</v>
      </c>
      <c r="CB73" s="16">
        <f>AVERAGE(BN73:CA73)</f>
        <v>23.961428571428574</v>
      </c>
      <c r="CC73" s="16">
        <f>STDEV(BN73:CA73)</f>
        <v>0.94912799771366774</v>
      </c>
      <c r="CD73" s="16">
        <f>CC73*100/CB73</f>
        <v>3.9610659893851272</v>
      </c>
      <c r="CE73" s="16">
        <f>CB73/U73</f>
        <v>0.96857879122544899</v>
      </c>
      <c r="CG73" t="s">
        <v>173</v>
      </c>
      <c r="CH73" s="52">
        <v>24.427327188940087</v>
      </c>
      <c r="CI73" s="27">
        <v>24</v>
      </c>
      <c r="CJ73" s="27">
        <v>25.42</v>
      </c>
      <c r="CK73" s="27">
        <v>23.82</v>
      </c>
      <c r="CL73" s="27">
        <v>23.45</v>
      </c>
      <c r="CM73" s="27">
        <v>22.33</v>
      </c>
      <c r="CN73" s="27">
        <v>23.4</v>
      </c>
      <c r="CO73" s="27">
        <v>24.7</v>
      </c>
      <c r="CP73" s="27">
        <v>24.1</v>
      </c>
      <c r="CQ73" s="27">
        <v>23.42</v>
      </c>
      <c r="CR73" s="27">
        <v>25.2</v>
      </c>
      <c r="CS73" s="16">
        <f>AVERAGE(CI73:CR73)</f>
        <v>23.983999999999998</v>
      </c>
      <c r="CT73" s="16">
        <f>STDEV(CI73:CR73)</f>
        <v>0.92939884991440735</v>
      </c>
      <c r="CU73" s="16">
        <f>CT73/CS73*100</f>
        <v>3.875078593705835</v>
      </c>
      <c r="CV73" s="16">
        <f t="shared" ref="CV73" si="70">CS73/CH73</f>
        <v>0.98185117898855456</v>
      </c>
      <c r="CW73" s="16"/>
      <c r="CX73" s="16" t="s">
        <v>173</v>
      </c>
      <c r="CY73" s="27">
        <v>23.38</v>
      </c>
      <c r="CZ73" s="27">
        <v>23.72</v>
      </c>
      <c r="DA73" s="27">
        <v>24.59</v>
      </c>
      <c r="DB73" s="27">
        <v>23.4</v>
      </c>
      <c r="DC73" s="27">
        <v>23.73</v>
      </c>
      <c r="DD73" s="27">
        <v>23.42</v>
      </c>
      <c r="DE73" s="27">
        <v>24.85</v>
      </c>
      <c r="DF73" s="27">
        <v>24.21</v>
      </c>
      <c r="DG73" s="27">
        <v>23.9</v>
      </c>
      <c r="DH73" s="27">
        <v>24.68</v>
      </c>
      <c r="DI73" s="16">
        <f>AVERAGE(CY73:DH73)</f>
        <v>23.988000000000003</v>
      </c>
      <c r="DJ73" s="16">
        <f>STDEV(CY73:DI73)</f>
        <v>0.530825771793345</v>
      </c>
      <c r="DK73" s="16">
        <f>DJ73*100/DI73</f>
        <v>2.2128804893836289</v>
      </c>
      <c r="DL73" s="16">
        <f>DI73/CH73</f>
        <v>0.98201493001907314</v>
      </c>
      <c r="DN73" t="s">
        <v>173</v>
      </c>
      <c r="DO73" s="27">
        <v>23</v>
      </c>
      <c r="DP73" s="27">
        <v>22.3</v>
      </c>
      <c r="DQ73" s="27">
        <v>22.2</v>
      </c>
      <c r="DR73" s="27">
        <v>22.8</v>
      </c>
      <c r="DS73" s="16">
        <f>AVERAGE(DO73:DR73)</f>
        <v>22.574999999999999</v>
      </c>
      <c r="DT73" s="16">
        <f>STDEV(DO73:DR73)</f>
        <v>0.38622100754188243</v>
      </c>
      <c r="DU73" s="16">
        <f>DT73*100/DS73</f>
        <v>1.7108350278710187</v>
      </c>
      <c r="DV73" s="16">
        <f>DS73/CH73</f>
        <v>0.92416987848843479</v>
      </c>
      <c r="DX73" t="s">
        <v>173</v>
      </c>
      <c r="DY73" s="52"/>
      <c r="DZ73">
        <v>1.1000000000000001</v>
      </c>
      <c r="EA73">
        <v>1.2</v>
      </c>
      <c r="EB73">
        <v>1.1000000000000001</v>
      </c>
      <c r="EC73">
        <v>0.98</v>
      </c>
      <c r="ED73">
        <v>1.1000000000000001</v>
      </c>
      <c r="EE73">
        <v>0.91</v>
      </c>
      <c r="EF73">
        <v>1.1000000000000001</v>
      </c>
      <c r="EG73">
        <v>1.3</v>
      </c>
      <c r="EH73">
        <v>1.4</v>
      </c>
      <c r="EI73">
        <v>0.89</v>
      </c>
      <c r="EJ73">
        <v>0.92</v>
      </c>
      <c r="EK73">
        <v>1</v>
      </c>
      <c r="EL73">
        <v>0.96</v>
      </c>
      <c r="EM73">
        <v>1.2</v>
      </c>
      <c r="EN73" s="16">
        <f>AVERAGE(DZ72:EM72)</f>
        <v>23.965714285714288</v>
      </c>
      <c r="EO73" s="16">
        <f>STDEV(DZ72:EM72)</f>
        <v>0.92701932836636991</v>
      </c>
      <c r="EP73" s="16">
        <f t="shared" ref="EP73" si="71">EO73*100/EN73</f>
        <v>3.868106401147227</v>
      </c>
      <c r="EQ73" s="16">
        <f>EN73/DY72</f>
        <v>0.96875203014357203</v>
      </c>
    </row>
    <row r="74" spans="1:147" x14ac:dyDescent="0.25">
      <c r="A74" t="s">
        <v>174</v>
      </c>
      <c r="B74" s="52"/>
      <c r="C74" s="27">
        <v>1.5</v>
      </c>
      <c r="D74" s="27">
        <v>1.1000000000000001</v>
      </c>
      <c r="E74" s="27">
        <v>1.4</v>
      </c>
      <c r="F74" s="27">
        <v>1.6</v>
      </c>
      <c r="G74" s="27">
        <v>1.2</v>
      </c>
      <c r="H74" s="27">
        <v>1.1000000000000001</v>
      </c>
      <c r="I74" s="27">
        <v>1</v>
      </c>
      <c r="J74" s="27">
        <v>1.4</v>
      </c>
      <c r="K74" s="27">
        <v>1</v>
      </c>
      <c r="L74" s="27">
        <v>1.3</v>
      </c>
      <c r="M74" s="27">
        <v>1.3</v>
      </c>
      <c r="N74" s="27">
        <v>1.2</v>
      </c>
      <c r="T74" t="s">
        <v>174</v>
      </c>
      <c r="U74" s="52"/>
      <c r="V74" s="27">
        <v>0.74</v>
      </c>
      <c r="W74" s="27">
        <v>0.71</v>
      </c>
      <c r="X74" s="27">
        <v>0.57999999999999996</v>
      </c>
      <c r="Y74" s="27">
        <v>0.59</v>
      </c>
      <c r="AE74" t="s">
        <v>174</v>
      </c>
      <c r="AF74" s="27">
        <v>0.65</v>
      </c>
      <c r="AG74" s="27">
        <v>0.72</v>
      </c>
      <c r="AH74" s="27">
        <v>0.64</v>
      </c>
      <c r="AI74" s="27">
        <v>0.7</v>
      </c>
      <c r="AJ74" s="27">
        <v>0.57999999999999996</v>
      </c>
      <c r="AK74" s="27">
        <v>0.67</v>
      </c>
      <c r="AQ74" t="s">
        <v>174</v>
      </c>
      <c r="AR74" s="27">
        <v>0.56000000000000005</v>
      </c>
      <c r="AS74" s="27">
        <v>0.69</v>
      </c>
      <c r="AT74" s="27">
        <v>0.73</v>
      </c>
      <c r="AU74" s="27">
        <v>0.69</v>
      </c>
      <c r="AV74" s="27">
        <v>0.79</v>
      </c>
      <c r="AW74" s="27">
        <v>0.97</v>
      </c>
      <c r="AX74" s="27">
        <v>0.78</v>
      </c>
      <c r="AY74" s="27">
        <v>0.71</v>
      </c>
      <c r="AZ74" s="27">
        <v>0.8</v>
      </c>
      <c r="BA74" s="27">
        <v>0.75</v>
      </c>
      <c r="BB74" s="27">
        <v>0.65</v>
      </c>
      <c r="BC74" s="27">
        <v>0.6</v>
      </c>
      <c r="BD74" s="27">
        <v>0.72</v>
      </c>
      <c r="BE74" s="27">
        <v>0.64</v>
      </c>
      <c r="BF74" s="27">
        <v>0.91</v>
      </c>
      <c r="BG74" s="27">
        <v>0.81</v>
      </c>
      <c r="BM74" t="s">
        <v>174</v>
      </c>
      <c r="BN74" s="27">
        <v>0.75</v>
      </c>
      <c r="BO74" s="27">
        <v>0.64</v>
      </c>
      <c r="BP74" s="27">
        <v>0.78</v>
      </c>
      <c r="BQ74" s="27">
        <v>0.78</v>
      </c>
      <c r="BR74" s="27">
        <v>0.63</v>
      </c>
      <c r="BS74" s="27">
        <v>0.77</v>
      </c>
      <c r="BT74" s="27">
        <v>0.76</v>
      </c>
      <c r="BU74" s="27">
        <v>0.78</v>
      </c>
      <c r="BV74" s="27">
        <v>0.85</v>
      </c>
      <c r="BW74" s="27">
        <v>0.67</v>
      </c>
      <c r="BX74" s="27">
        <v>1.1000000000000001</v>
      </c>
      <c r="BY74" s="27">
        <v>0.94</v>
      </c>
      <c r="BZ74" s="27">
        <v>0.79</v>
      </c>
      <c r="CA74" s="27">
        <v>1</v>
      </c>
      <c r="CG74" t="s">
        <v>174</v>
      </c>
      <c r="CH74" s="52"/>
      <c r="CI74" s="27">
        <v>1.3</v>
      </c>
      <c r="CJ74" s="27">
        <v>0.91</v>
      </c>
      <c r="CK74" s="27">
        <v>0.78</v>
      </c>
      <c r="CL74" s="27">
        <v>0.84</v>
      </c>
      <c r="CM74" s="27">
        <v>0.89</v>
      </c>
      <c r="CN74" s="27">
        <v>0.84</v>
      </c>
      <c r="CO74" s="27">
        <v>1.8</v>
      </c>
      <c r="CP74" s="27">
        <v>1</v>
      </c>
      <c r="CQ74" s="27">
        <v>0.5</v>
      </c>
      <c r="CR74" s="27">
        <v>0.85</v>
      </c>
      <c r="CS74" s="16"/>
      <c r="CT74" s="16"/>
      <c r="CU74" s="53"/>
      <c r="CW74" s="16"/>
      <c r="CX74" s="16" t="s">
        <v>174</v>
      </c>
      <c r="CY74" s="27">
        <v>0.86</v>
      </c>
      <c r="CZ74" s="27">
        <v>0.74</v>
      </c>
      <c r="DA74" s="27">
        <v>0.8</v>
      </c>
      <c r="DB74" s="27">
        <v>0.84</v>
      </c>
      <c r="DC74" s="27">
        <v>0.94</v>
      </c>
      <c r="DD74" s="27">
        <v>0.79</v>
      </c>
      <c r="DE74" s="27">
        <v>0.79</v>
      </c>
      <c r="DF74" s="27">
        <v>0.83</v>
      </c>
      <c r="DG74" s="27">
        <v>0.82</v>
      </c>
      <c r="DH74" s="27">
        <v>0.92</v>
      </c>
      <c r="DI74" s="16"/>
      <c r="DJ74" s="16"/>
      <c r="DK74" s="16"/>
      <c r="DL74" s="16"/>
      <c r="DN74" t="s">
        <v>174</v>
      </c>
      <c r="DO74" s="27">
        <v>1.4</v>
      </c>
      <c r="DP74" s="27">
        <v>1.1000000000000001</v>
      </c>
      <c r="DQ74" s="27">
        <v>1.3</v>
      </c>
      <c r="DR74" s="27">
        <v>1.5</v>
      </c>
      <c r="DX74" t="s">
        <v>174</v>
      </c>
      <c r="DY74" s="52">
        <v>50.70000000000001</v>
      </c>
      <c r="DZ74">
        <v>52.7</v>
      </c>
      <c r="EA74">
        <v>51.1</v>
      </c>
      <c r="EB74">
        <v>52.1</v>
      </c>
      <c r="EC74">
        <v>51.1</v>
      </c>
      <c r="ED74">
        <v>52.8</v>
      </c>
      <c r="EE74">
        <v>52.7</v>
      </c>
      <c r="EF74">
        <v>49.8</v>
      </c>
      <c r="EG74">
        <v>52.7</v>
      </c>
      <c r="EH74">
        <v>52.1</v>
      </c>
      <c r="EI74">
        <v>51.2</v>
      </c>
      <c r="EJ74">
        <v>51.6</v>
      </c>
      <c r="EK74">
        <v>53</v>
      </c>
      <c r="EL74">
        <v>49.7</v>
      </c>
      <c r="EM74">
        <v>50.9</v>
      </c>
    </row>
    <row r="75" spans="1:147" x14ac:dyDescent="0.25">
      <c r="A75" t="s">
        <v>175</v>
      </c>
      <c r="B75" s="52">
        <v>50.974009216589906</v>
      </c>
      <c r="C75" s="27">
        <v>52.2</v>
      </c>
      <c r="D75" s="27">
        <v>49</v>
      </c>
      <c r="E75" s="27">
        <v>49.5</v>
      </c>
      <c r="F75" s="27">
        <v>47.6</v>
      </c>
      <c r="G75" s="27">
        <v>47.4</v>
      </c>
      <c r="H75" s="27">
        <v>44.6</v>
      </c>
      <c r="I75" s="27">
        <v>48.9</v>
      </c>
      <c r="J75" s="27">
        <v>46.1</v>
      </c>
      <c r="K75" s="27">
        <v>49.1</v>
      </c>
      <c r="L75" s="27">
        <v>45.6</v>
      </c>
      <c r="M75" s="27">
        <v>46.9</v>
      </c>
      <c r="N75" s="27">
        <v>50.2</v>
      </c>
      <c r="O75" s="16">
        <f>AVERAGE(C75:N75)</f>
        <v>48.091666666666676</v>
      </c>
      <c r="P75" s="16">
        <f>STDEV(C75:N75)</f>
        <v>2.1385884611258446</v>
      </c>
      <c r="Q75" s="16">
        <f>P75*100/O75</f>
        <v>4.4469002830549522</v>
      </c>
      <c r="R75" s="16">
        <f>O75/B75</f>
        <v>0.94345466259724475</v>
      </c>
      <c r="T75" t="s">
        <v>175</v>
      </c>
      <c r="U75" s="52">
        <v>50.70000000000001</v>
      </c>
      <c r="V75" s="27">
        <v>49.6</v>
      </c>
      <c r="W75" s="27">
        <v>48.8</v>
      </c>
      <c r="X75" s="27">
        <v>49.5</v>
      </c>
      <c r="Y75" s="27">
        <v>48</v>
      </c>
      <c r="Z75" s="16">
        <f>AVERAGE(V75:Y75)</f>
        <v>48.975000000000001</v>
      </c>
      <c r="AA75" s="16">
        <f>STDEV(V75:Y75)</f>
        <v>0.74105780251385756</v>
      </c>
      <c r="AB75" s="16">
        <f>AA75*100/Z75</f>
        <v>1.5131348698598417</v>
      </c>
      <c r="AC75" s="16">
        <f t="shared" si="15"/>
        <v>0.96597633136094663</v>
      </c>
      <c r="AD75" s="16"/>
      <c r="AE75" t="s">
        <v>175</v>
      </c>
      <c r="AF75" s="27">
        <v>48.7</v>
      </c>
      <c r="AG75" s="27">
        <v>48.8</v>
      </c>
      <c r="AH75" s="27">
        <v>47</v>
      </c>
      <c r="AI75" s="27">
        <v>48.4</v>
      </c>
      <c r="AJ75" s="27">
        <v>47.8</v>
      </c>
      <c r="AK75" s="27">
        <v>48.1</v>
      </c>
      <c r="AL75" s="16">
        <f>AVERAGE(AF75:AK75)</f>
        <v>48.133333333333333</v>
      </c>
      <c r="AM75" s="16">
        <f>STDEV(AF75:AK75)</f>
        <v>0.66833125519211412</v>
      </c>
      <c r="AN75" s="16">
        <f>AM75*100/AL75</f>
        <v>1.3884998376567468</v>
      </c>
      <c r="AO75" s="16">
        <f>AL75/U75</f>
        <v>0.94937541091387223</v>
      </c>
      <c r="AQ75" t="s">
        <v>175</v>
      </c>
      <c r="AR75" s="27">
        <v>45.7</v>
      </c>
      <c r="AS75" s="27">
        <v>46.7</v>
      </c>
      <c r="AT75" s="27">
        <v>46.6</v>
      </c>
      <c r="AU75" s="27">
        <v>48.5</v>
      </c>
      <c r="AV75" s="27">
        <v>48.2</v>
      </c>
      <c r="AW75" s="27">
        <v>47.8</v>
      </c>
      <c r="AX75" s="27">
        <v>48.5</v>
      </c>
      <c r="AY75" s="27">
        <v>48.8</v>
      </c>
      <c r="AZ75" s="27">
        <v>48.6</v>
      </c>
      <c r="BA75" s="27">
        <v>48.7</v>
      </c>
      <c r="BB75" s="27">
        <v>48.1</v>
      </c>
      <c r="BC75" s="27">
        <v>46.3</v>
      </c>
      <c r="BD75" s="27">
        <v>47</v>
      </c>
      <c r="BE75" s="27">
        <v>46.8</v>
      </c>
      <c r="BF75" s="27">
        <v>48.9</v>
      </c>
      <c r="BG75" s="27">
        <v>50.1</v>
      </c>
      <c r="BH75" s="16">
        <f>AVERAGE(AR75:BG75)</f>
        <v>47.831249999999997</v>
      </c>
      <c r="BI75" s="16">
        <f>STDEV(AR75:BG75)</f>
        <v>1.1864337318198603</v>
      </c>
      <c r="BJ75" s="16">
        <f>BI75*100/BH75</f>
        <v>2.4804572989831133</v>
      </c>
      <c r="BK75" s="16">
        <f>BH75/U75</f>
        <v>0.94341715976331342</v>
      </c>
      <c r="BM75" t="s">
        <v>175</v>
      </c>
      <c r="BN75" s="27">
        <v>47.5</v>
      </c>
      <c r="BO75" s="27">
        <v>47</v>
      </c>
      <c r="BP75" s="27">
        <v>49.1</v>
      </c>
      <c r="BQ75" s="27">
        <v>48.3</v>
      </c>
      <c r="BR75" s="27">
        <v>46.9</v>
      </c>
      <c r="BS75" s="27">
        <v>48.1</v>
      </c>
      <c r="BT75" s="27">
        <v>48.8</v>
      </c>
      <c r="BU75" s="27">
        <v>48.3</v>
      </c>
      <c r="BV75" s="27">
        <v>50.5</v>
      </c>
      <c r="BW75" s="27">
        <v>49.1</v>
      </c>
      <c r="BX75" s="27">
        <v>50.9</v>
      </c>
      <c r="BY75" s="27">
        <v>50.7</v>
      </c>
      <c r="BZ75" s="27">
        <v>52.1</v>
      </c>
      <c r="CA75" s="27">
        <v>55.8</v>
      </c>
      <c r="CB75" s="16">
        <f>AVERAGE(BN75:CA75)</f>
        <v>49.50714285714286</v>
      </c>
      <c r="CC75" s="16">
        <f>STDEV(BN75:CA75)</f>
        <v>2.3779319669747574</v>
      </c>
      <c r="CD75" s="16">
        <f>CC75*100/CB75</f>
        <v>4.8032098597095079</v>
      </c>
      <c r="CE75" s="16">
        <f>CB75/U75</f>
        <v>0.97647224570301483</v>
      </c>
      <c r="CG75" t="s">
        <v>175</v>
      </c>
      <c r="CH75" s="52">
        <v>50.974009216589906</v>
      </c>
      <c r="CI75" s="27">
        <v>49.4</v>
      </c>
      <c r="CJ75" s="27">
        <v>50.7</v>
      </c>
      <c r="CK75" s="27">
        <v>51.3</v>
      </c>
      <c r="CL75" s="27">
        <v>49.2</v>
      </c>
      <c r="CM75" s="27">
        <v>48.3</v>
      </c>
      <c r="CN75" s="27">
        <v>50.8</v>
      </c>
      <c r="CO75" s="27">
        <v>50.6</v>
      </c>
      <c r="CP75" s="27">
        <v>48.2</v>
      </c>
      <c r="CQ75" s="27">
        <v>48.2</v>
      </c>
      <c r="CR75" s="27">
        <v>52</v>
      </c>
      <c r="CS75" s="16">
        <f>AVERAGE(CI75:CR75)</f>
        <v>49.87</v>
      </c>
      <c r="CT75" s="16">
        <f>STDEV(CI75:CR75)</f>
        <v>1.3896842167277501</v>
      </c>
      <c r="CU75" s="16">
        <f>CT75/CS75*100</f>
        <v>2.786613628890616</v>
      </c>
      <c r="CV75" s="16">
        <f t="shared" ref="CV75" si="72">CS75/CH75</f>
        <v>0.97834172289844923</v>
      </c>
      <c r="CW75" s="16"/>
      <c r="CX75" s="16" t="s">
        <v>175</v>
      </c>
      <c r="CY75" s="27">
        <v>48.9</v>
      </c>
      <c r="CZ75" s="27">
        <v>49.2</v>
      </c>
      <c r="DA75" s="27">
        <v>50.7</v>
      </c>
      <c r="DB75" s="27">
        <v>49.2</v>
      </c>
      <c r="DC75" s="27">
        <v>49.8</v>
      </c>
      <c r="DD75" s="27">
        <v>50.9</v>
      </c>
      <c r="DE75" s="27">
        <v>49.8</v>
      </c>
      <c r="DF75" s="27">
        <v>48.9</v>
      </c>
      <c r="DG75" s="27">
        <v>50.5</v>
      </c>
      <c r="DH75" s="27">
        <v>52.4</v>
      </c>
      <c r="DI75" s="16">
        <f>AVERAGE(CY75:DH75)</f>
        <v>50.029999999999994</v>
      </c>
      <c r="DJ75" s="16">
        <f>STDEV(CY75:DI75)</f>
        <v>1.0526632889960585</v>
      </c>
      <c r="DK75" s="16">
        <f>DJ75*100/DI75</f>
        <v>2.1040641395084121</v>
      </c>
      <c r="DL75" s="16">
        <f>DI75/CH75</f>
        <v>0.98148057743351536</v>
      </c>
      <c r="DN75" t="s">
        <v>175</v>
      </c>
      <c r="DO75" s="27">
        <v>49.2</v>
      </c>
      <c r="DP75" s="27">
        <v>47.5</v>
      </c>
      <c r="DQ75" s="27">
        <v>46.7</v>
      </c>
      <c r="DR75" s="27">
        <v>47.1</v>
      </c>
      <c r="DS75" s="16">
        <f>AVERAGE(DO75:DR75)</f>
        <v>47.625</v>
      </c>
      <c r="DT75" s="16">
        <f>STDEV(DO75:DR75)</f>
        <v>1.099621146880446</v>
      </c>
      <c r="DU75" s="16">
        <f>DT75*100/DS75</f>
        <v>2.3089157939746898</v>
      </c>
      <c r="DV75" s="16">
        <f>DS75/CH75</f>
        <v>0.93429967020330151</v>
      </c>
      <c r="DX75" t="s">
        <v>175</v>
      </c>
      <c r="DY75" s="52"/>
      <c r="DZ75">
        <v>1.8</v>
      </c>
      <c r="EA75">
        <v>2.4</v>
      </c>
      <c r="EB75">
        <v>2.1</v>
      </c>
      <c r="EC75">
        <v>2.4</v>
      </c>
      <c r="ED75">
        <v>2.1</v>
      </c>
      <c r="EE75">
        <v>1.3</v>
      </c>
      <c r="EF75">
        <v>2.4</v>
      </c>
      <c r="EG75">
        <v>2.6</v>
      </c>
      <c r="EH75">
        <v>2.6</v>
      </c>
      <c r="EI75">
        <v>2.5</v>
      </c>
      <c r="EJ75">
        <v>1.4</v>
      </c>
      <c r="EK75">
        <v>2.2000000000000002</v>
      </c>
      <c r="EL75">
        <v>1.8</v>
      </c>
      <c r="EM75">
        <v>2.5</v>
      </c>
      <c r="EN75" s="16">
        <f>AVERAGE(DZ74:EM74)</f>
        <v>51.678571428571438</v>
      </c>
      <c r="EO75" s="16">
        <f>STDEV(DZ74:EM74)</f>
        <v>1.0899390042415371</v>
      </c>
      <c r="EP75" s="16">
        <f t="shared" ref="EP75" si="73">EO75*100/EN75</f>
        <v>2.1090734014349022</v>
      </c>
      <c r="EQ75" s="16">
        <f>EN75/DY74</f>
        <v>1.019301211608904</v>
      </c>
    </row>
    <row r="76" spans="1:147" x14ac:dyDescent="0.25">
      <c r="A76" t="s">
        <v>176</v>
      </c>
      <c r="B76" s="52"/>
      <c r="C76" s="27">
        <v>2.6</v>
      </c>
      <c r="D76" s="27">
        <v>2.2000000000000002</v>
      </c>
      <c r="E76" s="27">
        <v>3</v>
      </c>
      <c r="F76" s="27">
        <v>3.6</v>
      </c>
      <c r="G76" s="27">
        <v>2.4</v>
      </c>
      <c r="H76" s="27">
        <v>1.8</v>
      </c>
      <c r="I76" s="27">
        <v>2.4</v>
      </c>
      <c r="J76" s="27">
        <v>2.7</v>
      </c>
      <c r="K76" s="27">
        <v>2.8</v>
      </c>
      <c r="L76" s="27">
        <v>2.5</v>
      </c>
      <c r="M76" s="27">
        <v>3</v>
      </c>
      <c r="N76" s="27">
        <v>2.8</v>
      </c>
      <c r="T76" t="s">
        <v>176</v>
      </c>
      <c r="U76" s="52"/>
      <c r="V76" s="27">
        <v>1.7</v>
      </c>
      <c r="W76" s="27">
        <v>1.4</v>
      </c>
      <c r="X76" s="27">
        <v>1.6</v>
      </c>
      <c r="Y76" s="27">
        <v>1.4</v>
      </c>
      <c r="AE76" t="s">
        <v>176</v>
      </c>
      <c r="AF76" s="27">
        <v>1.4</v>
      </c>
      <c r="AG76" s="27">
        <v>1.7</v>
      </c>
      <c r="AH76" s="27">
        <v>1.6</v>
      </c>
      <c r="AI76" s="27">
        <v>1.6</v>
      </c>
      <c r="AJ76" s="27">
        <v>1.7</v>
      </c>
      <c r="AK76" s="27">
        <v>1.4</v>
      </c>
      <c r="AQ76" t="s">
        <v>176</v>
      </c>
      <c r="AR76" s="27">
        <v>1.1000000000000001</v>
      </c>
      <c r="AS76" s="27">
        <v>2</v>
      </c>
      <c r="AT76" s="27">
        <v>2.2999999999999998</v>
      </c>
      <c r="AU76" s="27">
        <v>1.5</v>
      </c>
      <c r="AV76" s="27">
        <v>1.9</v>
      </c>
      <c r="AW76" s="27">
        <v>2.5</v>
      </c>
      <c r="AX76" s="27">
        <v>2</v>
      </c>
      <c r="AY76" s="27">
        <v>1.9</v>
      </c>
      <c r="AZ76" s="27">
        <v>2</v>
      </c>
      <c r="BA76" s="27">
        <v>1.6</v>
      </c>
      <c r="BB76" s="27">
        <v>1.9</v>
      </c>
      <c r="BC76" s="27">
        <v>1.7</v>
      </c>
      <c r="BD76" s="27">
        <v>1.8</v>
      </c>
      <c r="BE76" s="27">
        <v>1.8</v>
      </c>
      <c r="BF76" s="27">
        <v>1.3</v>
      </c>
      <c r="BG76" s="27">
        <v>2.2000000000000002</v>
      </c>
      <c r="BM76" t="s">
        <v>176</v>
      </c>
      <c r="BN76" s="27">
        <v>1.4</v>
      </c>
      <c r="BO76" s="27">
        <v>1.5</v>
      </c>
      <c r="BP76" s="27">
        <v>1.8</v>
      </c>
      <c r="BQ76" s="27">
        <v>1.3</v>
      </c>
      <c r="BR76" s="27">
        <v>1.8</v>
      </c>
      <c r="BS76" s="27">
        <v>1.4</v>
      </c>
      <c r="BT76" s="27">
        <v>1.7</v>
      </c>
      <c r="BU76" s="27">
        <v>1.9</v>
      </c>
      <c r="BV76" s="27">
        <v>1.8</v>
      </c>
      <c r="BW76" s="27">
        <v>1.9</v>
      </c>
      <c r="BX76" s="27">
        <v>2.5</v>
      </c>
      <c r="BY76" s="27">
        <v>2.2999999999999998</v>
      </c>
      <c r="BZ76" s="27">
        <v>1.7</v>
      </c>
      <c r="CA76" s="27">
        <v>2.2000000000000002</v>
      </c>
      <c r="CG76" t="s">
        <v>176</v>
      </c>
      <c r="CH76" s="52"/>
      <c r="CI76" s="27">
        <v>2.2999999999999998</v>
      </c>
      <c r="CJ76" s="27">
        <v>1.8</v>
      </c>
      <c r="CK76" s="27">
        <v>2.7</v>
      </c>
      <c r="CL76" s="27">
        <v>2</v>
      </c>
      <c r="CM76" s="27">
        <v>1.6</v>
      </c>
      <c r="CN76" s="27">
        <v>1.9</v>
      </c>
      <c r="CO76" s="27">
        <v>2.9</v>
      </c>
      <c r="CP76" s="27">
        <v>1.8</v>
      </c>
      <c r="CQ76" s="27">
        <v>1.8</v>
      </c>
      <c r="CR76" s="27">
        <v>2.1</v>
      </c>
      <c r="CS76" s="16"/>
      <c r="CT76" s="16"/>
      <c r="CU76" s="53"/>
      <c r="CW76" s="16"/>
      <c r="CX76" s="16" t="s">
        <v>176</v>
      </c>
      <c r="CY76" s="27">
        <v>1.5</v>
      </c>
      <c r="CZ76" s="27">
        <v>1.7</v>
      </c>
      <c r="DA76" s="27">
        <v>1.8</v>
      </c>
      <c r="DB76" s="27">
        <v>1.8</v>
      </c>
      <c r="DC76" s="27">
        <v>1.7</v>
      </c>
      <c r="DD76" s="27">
        <v>1.7</v>
      </c>
      <c r="DE76" s="27">
        <v>1.9</v>
      </c>
      <c r="DF76" s="27">
        <v>1.5</v>
      </c>
      <c r="DG76" s="27">
        <v>2.1</v>
      </c>
      <c r="DH76" s="27">
        <v>1.8</v>
      </c>
      <c r="DI76" s="16"/>
      <c r="DJ76" s="16"/>
      <c r="DK76" s="16"/>
      <c r="DL76" s="16"/>
      <c r="DN76" t="s">
        <v>176</v>
      </c>
      <c r="DO76" s="27">
        <v>2.9</v>
      </c>
      <c r="DP76" s="27">
        <v>2.2999999999999998</v>
      </c>
      <c r="DQ76" s="27">
        <v>2.4</v>
      </c>
      <c r="DR76" s="27">
        <v>2.2999999999999998</v>
      </c>
      <c r="DX76" t="s">
        <v>176</v>
      </c>
      <c r="DY76" s="52">
        <v>6.4691666666666654</v>
      </c>
      <c r="DZ76">
        <v>6.93</v>
      </c>
      <c r="EA76">
        <v>6.39</v>
      </c>
      <c r="EB76">
        <v>6.4</v>
      </c>
      <c r="EC76">
        <v>6.09</v>
      </c>
      <c r="ED76">
        <v>7.16</v>
      </c>
      <c r="EE76">
        <v>7.29</v>
      </c>
      <c r="EF76">
        <v>5.8</v>
      </c>
      <c r="EG76">
        <v>7.23</v>
      </c>
      <c r="EH76">
        <v>6.3</v>
      </c>
      <c r="EI76">
        <v>6.35</v>
      </c>
      <c r="EJ76">
        <v>6.64</v>
      </c>
      <c r="EK76">
        <v>6.91</v>
      </c>
      <c r="EL76">
        <v>6.11</v>
      </c>
      <c r="EM76">
        <v>6.28</v>
      </c>
    </row>
    <row r="77" spans="1:147" x14ac:dyDescent="0.25">
      <c r="A77" t="s">
        <v>177</v>
      </c>
      <c r="B77" s="52">
        <v>6.4626267281105996</v>
      </c>
      <c r="C77" s="27">
        <v>6.49</v>
      </c>
      <c r="D77" s="27">
        <v>6.13</v>
      </c>
      <c r="E77" s="27">
        <v>5.88</v>
      </c>
      <c r="F77" s="27">
        <v>6.04</v>
      </c>
      <c r="G77" s="27">
        <v>5.98</v>
      </c>
      <c r="H77" s="27">
        <v>5.76</v>
      </c>
      <c r="I77" s="27">
        <v>6.12</v>
      </c>
      <c r="J77" s="27">
        <v>5.78</v>
      </c>
      <c r="K77" s="27">
        <v>6.16</v>
      </c>
      <c r="L77" s="27">
        <v>5.91</v>
      </c>
      <c r="M77" s="27">
        <v>5.74</v>
      </c>
      <c r="N77" s="27">
        <v>6.38</v>
      </c>
      <c r="O77" s="16">
        <f>AVERAGE(C77:N77)</f>
        <v>6.0308333333333328</v>
      </c>
      <c r="P77" s="16">
        <f>STDEV(C77:N77)</f>
        <v>0.23895447772377573</v>
      </c>
      <c r="Q77" s="16">
        <f>P77*100/O77</f>
        <v>3.9622132550577711</v>
      </c>
      <c r="R77" s="16">
        <f>O77/B77</f>
        <v>0.93318608470777253</v>
      </c>
      <c r="T77" t="s">
        <v>177</v>
      </c>
      <c r="U77" s="52">
        <v>6.4691666666666654</v>
      </c>
      <c r="V77" s="27">
        <v>6.34</v>
      </c>
      <c r="W77" s="27">
        <v>6.26</v>
      </c>
      <c r="X77" s="27">
        <v>6.11</v>
      </c>
      <c r="Y77" s="27">
        <v>6.07</v>
      </c>
      <c r="Z77" s="16">
        <f>AVERAGE(V77:Y77)</f>
        <v>6.1950000000000003</v>
      </c>
      <c r="AA77" s="16">
        <f>STDEV(V77:Y77)</f>
        <v>0.12662279942148361</v>
      </c>
      <c r="AB77" s="16">
        <f>AA77*100/Z77</f>
        <v>2.0439515645114383</v>
      </c>
      <c r="AC77" s="16">
        <f t="shared" si="15"/>
        <v>0.95761947700631223</v>
      </c>
      <c r="AD77" s="16"/>
      <c r="AE77" t="s">
        <v>177</v>
      </c>
      <c r="AF77" s="27">
        <v>6.14</v>
      </c>
      <c r="AG77" s="27">
        <v>6.25</v>
      </c>
      <c r="AH77" s="27">
        <v>5.86</v>
      </c>
      <c r="AI77" s="27">
        <v>6.17</v>
      </c>
      <c r="AJ77" s="27">
        <v>6.15</v>
      </c>
      <c r="AK77" s="27">
        <v>5.93</v>
      </c>
      <c r="AL77" s="16">
        <f>AVERAGE(AF77:AK77)</f>
        <v>6.083333333333333</v>
      </c>
      <c r="AM77" s="16">
        <f>STDEV(AF77:AK77)</f>
        <v>0.15253414918196728</v>
      </c>
      <c r="AN77" s="16">
        <f>AM77*100/AL77</f>
        <v>2.507410671484394</v>
      </c>
      <c r="AO77" s="16">
        <f>AL77/U77</f>
        <v>0.94035810897848782</v>
      </c>
      <c r="AQ77" t="s">
        <v>177</v>
      </c>
      <c r="AR77" s="27">
        <v>5.84</v>
      </c>
      <c r="AS77" s="27">
        <v>5.87</v>
      </c>
      <c r="AT77" s="27">
        <v>6.06</v>
      </c>
      <c r="AU77" s="27">
        <v>6.19</v>
      </c>
      <c r="AV77" s="27">
        <v>5.91</v>
      </c>
      <c r="AW77" s="27">
        <v>6.15</v>
      </c>
      <c r="AX77" s="27">
        <v>5.98</v>
      </c>
      <c r="AY77" s="27">
        <v>6.07</v>
      </c>
      <c r="AZ77" s="27">
        <v>6.21</v>
      </c>
      <c r="BA77" s="27">
        <v>6.31</v>
      </c>
      <c r="BB77" s="27">
        <v>6.12</v>
      </c>
      <c r="BC77" s="27">
        <v>6.04</v>
      </c>
      <c r="BD77" s="27">
        <v>6.05</v>
      </c>
      <c r="BE77" s="27">
        <v>5.98</v>
      </c>
      <c r="BF77" s="27">
        <v>6.17</v>
      </c>
      <c r="BG77" s="27">
        <v>6.18</v>
      </c>
      <c r="BH77" s="16">
        <f>AVERAGE(AR77:BG77)</f>
        <v>6.0706250000000015</v>
      </c>
      <c r="BI77" s="16">
        <f>STDEV(AR77:BG77)</f>
        <v>0.13132497858366465</v>
      </c>
      <c r="BJ77" s="16">
        <f>BI77*100/BH77</f>
        <v>2.1632859645203686</v>
      </c>
      <c r="BK77" s="16">
        <f>BH77/U77</f>
        <v>0.93839366224397824</v>
      </c>
      <c r="BM77" t="s">
        <v>177</v>
      </c>
      <c r="BN77" s="27">
        <v>6.23</v>
      </c>
      <c r="BO77" s="27">
        <v>6.02</v>
      </c>
      <c r="BP77" s="27">
        <v>6.39</v>
      </c>
      <c r="BQ77" s="27">
        <v>6.1</v>
      </c>
      <c r="BR77" s="27">
        <v>5.85</v>
      </c>
      <c r="BS77" s="27">
        <v>6.02</v>
      </c>
      <c r="BT77" s="27">
        <v>6.07</v>
      </c>
      <c r="BU77" s="27">
        <v>5.95</v>
      </c>
      <c r="BV77" s="27">
        <v>6.25</v>
      </c>
      <c r="BW77" s="27">
        <v>6.23</v>
      </c>
      <c r="BX77" s="27">
        <v>6.42</v>
      </c>
      <c r="BY77" s="27">
        <v>6.33</v>
      </c>
      <c r="BZ77" s="27">
        <v>6.67</v>
      </c>
      <c r="CA77" s="27">
        <v>6.98</v>
      </c>
      <c r="CB77" s="16">
        <f>AVERAGE(BN77:CA77)</f>
        <v>6.2507142857142863</v>
      </c>
      <c r="CC77" s="16">
        <f>STDEV(BN77:CA77)</f>
        <v>0.30072896782304193</v>
      </c>
      <c r="CD77" s="16">
        <f>CC77*100/CB77</f>
        <v>4.8111136436094002</v>
      </c>
      <c r="CE77" s="16">
        <f>CB77/U77</f>
        <v>0.96623175870889411</v>
      </c>
      <c r="CG77" t="s">
        <v>177</v>
      </c>
      <c r="CH77" s="52">
        <v>6.4626267281105996</v>
      </c>
      <c r="CI77" s="27">
        <v>6.39</v>
      </c>
      <c r="CJ77" s="27">
        <v>6.25</v>
      </c>
      <c r="CK77" s="27">
        <v>6.1</v>
      </c>
      <c r="CL77" s="27">
        <v>6.25</v>
      </c>
      <c r="CM77" s="27">
        <v>6.04</v>
      </c>
      <c r="CN77" s="27">
        <v>6.22</v>
      </c>
      <c r="CO77" s="27">
        <v>6.29</v>
      </c>
      <c r="CP77" s="27">
        <v>6.2</v>
      </c>
      <c r="CQ77" s="27">
        <v>6.21</v>
      </c>
      <c r="CR77" s="27">
        <v>6.58</v>
      </c>
      <c r="CS77" s="16">
        <f>AVERAGE(CI77:CR77)</f>
        <v>6.2530000000000001</v>
      </c>
      <c r="CT77" s="16">
        <f>STDEV(CI77:CR77)</f>
        <v>0.14967000738662078</v>
      </c>
      <c r="CU77" s="16">
        <f>CT77/CS77*100</f>
        <v>2.3935712040080088</v>
      </c>
      <c r="CV77" s="16">
        <f t="shared" ref="CV77" si="74">CS77/CH77</f>
        <v>0.96756323134078248</v>
      </c>
      <c r="CW77" s="16"/>
      <c r="CX77" s="16" t="s">
        <v>177</v>
      </c>
      <c r="CY77" s="27">
        <v>6.25</v>
      </c>
      <c r="CZ77" s="27">
        <v>6.39</v>
      </c>
      <c r="DA77" s="27">
        <v>6.28</v>
      </c>
      <c r="DB77" s="27">
        <v>6.07</v>
      </c>
      <c r="DC77" s="27">
        <v>6.11</v>
      </c>
      <c r="DD77" s="27">
        <v>6.28</v>
      </c>
      <c r="DE77" s="27">
        <v>6.44</v>
      </c>
      <c r="DF77" s="27">
        <v>6.21</v>
      </c>
      <c r="DG77" s="27">
        <v>6.31</v>
      </c>
      <c r="DH77" s="27">
        <v>6.45</v>
      </c>
      <c r="DI77" s="16">
        <f>AVERAGE(CY77:DH77)</f>
        <v>6.2790000000000008</v>
      </c>
      <c r="DJ77" s="16">
        <f>STDEV(CY77:DI77)</f>
        <v>0.12095040305844369</v>
      </c>
      <c r="DK77" s="16">
        <f>DJ77*100/DI77</f>
        <v>1.9262685628036897</v>
      </c>
      <c r="DL77" s="16">
        <f>DI77/CH77</f>
        <v>0.9715863632798295</v>
      </c>
      <c r="DN77" t="s">
        <v>177</v>
      </c>
      <c r="DO77" s="27">
        <v>6.3</v>
      </c>
      <c r="DP77" s="27">
        <v>6.03</v>
      </c>
      <c r="DQ77" s="27">
        <v>6.04</v>
      </c>
      <c r="DR77" s="27">
        <v>6.24</v>
      </c>
      <c r="DS77" s="16">
        <f>AVERAGE(DO77:DR77)</f>
        <v>6.1524999999999999</v>
      </c>
      <c r="DT77" s="16">
        <f>STDEV(DO77:DR77)</f>
        <v>0.13793114224133712</v>
      </c>
      <c r="DU77" s="16">
        <f>DT77*100/DS77</f>
        <v>2.2418714708059668</v>
      </c>
      <c r="DV77" s="16">
        <f>DS77/CH77</f>
        <v>0.95201227903792807</v>
      </c>
      <c r="DX77" t="s">
        <v>177</v>
      </c>
      <c r="DY77" s="52"/>
      <c r="DZ77">
        <v>0.34</v>
      </c>
      <c r="EA77">
        <v>0.43</v>
      </c>
      <c r="EB77">
        <v>0.34</v>
      </c>
      <c r="EC77">
        <v>0.39</v>
      </c>
      <c r="ED77">
        <v>0.39</v>
      </c>
      <c r="EE77">
        <v>0.32</v>
      </c>
      <c r="EF77">
        <v>0.38</v>
      </c>
      <c r="EG77">
        <v>0.43</v>
      </c>
      <c r="EH77">
        <v>0.41</v>
      </c>
      <c r="EI77">
        <v>0.32</v>
      </c>
      <c r="EJ77">
        <v>0.27</v>
      </c>
      <c r="EK77">
        <v>0.42</v>
      </c>
      <c r="EL77">
        <v>0.28000000000000003</v>
      </c>
      <c r="EM77">
        <v>0.26</v>
      </c>
      <c r="EN77" s="16">
        <f>AVERAGE(DZ76:EM76)</f>
        <v>6.5628571428571414</v>
      </c>
      <c r="EO77" s="16">
        <f>STDEV(DZ76:EM76)</f>
        <v>0.46847425955769645</v>
      </c>
      <c r="EP77" s="16">
        <f t="shared" ref="EP77" si="75">EO77*100/EN77</f>
        <v>7.1382669066257636</v>
      </c>
      <c r="EQ77" s="16">
        <f>EN77/DY76</f>
        <v>1.0144826190169485</v>
      </c>
    </row>
    <row r="78" spans="1:147" x14ac:dyDescent="0.25">
      <c r="A78" t="s">
        <v>178</v>
      </c>
      <c r="B78" s="52"/>
      <c r="C78" s="27">
        <v>0.31</v>
      </c>
      <c r="D78" s="27">
        <v>0.24</v>
      </c>
      <c r="E78" s="27">
        <v>0.28000000000000003</v>
      </c>
      <c r="F78" s="27">
        <v>0.35</v>
      </c>
      <c r="G78" s="27">
        <v>0.44</v>
      </c>
      <c r="H78" s="27">
        <v>0.35</v>
      </c>
      <c r="I78" s="27">
        <v>0.53</v>
      </c>
      <c r="J78" s="27">
        <v>0.45</v>
      </c>
      <c r="K78" s="27">
        <v>0.45</v>
      </c>
      <c r="L78" s="27">
        <v>0.51</v>
      </c>
      <c r="M78" s="27">
        <v>0.39</v>
      </c>
      <c r="N78" s="27">
        <v>0.39</v>
      </c>
      <c r="T78" t="s">
        <v>178</v>
      </c>
      <c r="U78" s="52"/>
      <c r="V78" s="27">
        <v>0.38</v>
      </c>
      <c r="W78" s="27">
        <v>0.31</v>
      </c>
      <c r="X78" s="27">
        <v>0.32</v>
      </c>
      <c r="Y78" s="27">
        <v>0.28999999999999998</v>
      </c>
      <c r="AE78" t="s">
        <v>178</v>
      </c>
      <c r="AF78" s="27">
        <v>0.24</v>
      </c>
      <c r="AG78" s="27">
        <v>0.31</v>
      </c>
      <c r="AH78" s="27">
        <v>0.27</v>
      </c>
      <c r="AI78" s="27">
        <v>0.21</v>
      </c>
      <c r="AJ78" s="27">
        <v>0.31</v>
      </c>
      <c r="AK78" s="27">
        <v>0.22</v>
      </c>
      <c r="AQ78" t="s">
        <v>178</v>
      </c>
      <c r="AR78" s="27">
        <v>0.24</v>
      </c>
      <c r="AS78" s="27">
        <v>0.39</v>
      </c>
      <c r="AT78" s="27">
        <v>0.49</v>
      </c>
      <c r="AU78" s="27">
        <v>0.39</v>
      </c>
      <c r="AV78" s="27">
        <v>0.42</v>
      </c>
      <c r="AW78" s="27">
        <v>0.49</v>
      </c>
      <c r="AX78" s="27">
        <v>0.34</v>
      </c>
      <c r="AY78" s="27">
        <v>0.41</v>
      </c>
      <c r="AZ78" s="27">
        <v>0.39</v>
      </c>
      <c r="BA78" s="27">
        <v>0.43</v>
      </c>
      <c r="BB78" s="27">
        <v>0.43</v>
      </c>
      <c r="BC78" s="27">
        <v>0.35</v>
      </c>
      <c r="BD78" s="27">
        <v>0.43</v>
      </c>
      <c r="BE78" s="27">
        <v>0.47</v>
      </c>
      <c r="BF78" s="27">
        <v>0.34</v>
      </c>
      <c r="BG78" s="27">
        <v>0.33</v>
      </c>
      <c r="BM78" t="s">
        <v>178</v>
      </c>
      <c r="BN78" s="27">
        <v>0.37</v>
      </c>
      <c r="BO78" s="27">
        <v>0.31</v>
      </c>
      <c r="BP78" s="27">
        <v>0.32</v>
      </c>
      <c r="BQ78" s="27">
        <v>0.28000000000000003</v>
      </c>
      <c r="BR78" s="27">
        <v>0.32</v>
      </c>
      <c r="BS78" s="27">
        <v>0.34</v>
      </c>
      <c r="BT78" s="27">
        <v>0.41</v>
      </c>
      <c r="BU78" s="27">
        <v>0.25</v>
      </c>
      <c r="BV78" s="27">
        <v>0.31</v>
      </c>
      <c r="BW78" s="27">
        <v>0.37</v>
      </c>
      <c r="BX78" s="27">
        <v>0.36</v>
      </c>
      <c r="BY78" s="27">
        <v>0.38</v>
      </c>
      <c r="BZ78" s="27">
        <v>0.38</v>
      </c>
      <c r="CA78" s="27">
        <v>0.34</v>
      </c>
      <c r="CG78" t="s">
        <v>178</v>
      </c>
      <c r="CH78" s="52"/>
      <c r="CI78" s="27">
        <v>0.43</v>
      </c>
      <c r="CJ78" s="27">
        <v>0.3</v>
      </c>
      <c r="CK78" s="27">
        <v>0.28000000000000003</v>
      </c>
      <c r="CL78" s="27">
        <v>0.42</v>
      </c>
      <c r="CM78" s="27">
        <v>0.21</v>
      </c>
      <c r="CN78" s="27">
        <v>0.23</v>
      </c>
      <c r="CO78" s="27">
        <v>0.43</v>
      </c>
      <c r="CP78" s="27">
        <v>0.24</v>
      </c>
      <c r="CQ78" s="27">
        <v>0.39</v>
      </c>
      <c r="CR78" s="27">
        <v>0.23</v>
      </c>
      <c r="CS78" s="16"/>
      <c r="CT78" s="16"/>
      <c r="CU78" s="53"/>
      <c r="CW78" s="16"/>
      <c r="CX78" s="16" t="s">
        <v>178</v>
      </c>
      <c r="CY78" s="27">
        <v>0.23</v>
      </c>
      <c r="CZ78" s="27">
        <v>0.28000000000000003</v>
      </c>
      <c r="DA78" s="27">
        <v>0.27</v>
      </c>
      <c r="DB78" s="27">
        <v>0.31</v>
      </c>
      <c r="DC78" s="27">
        <v>0.24</v>
      </c>
      <c r="DD78" s="27">
        <v>0.22</v>
      </c>
      <c r="DE78" s="27">
        <v>0.31</v>
      </c>
      <c r="DF78" s="27">
        <v>0.28000000000000003</v>
      </c>
      <c r="DG78" s="27">
        <v>0.33</v>
      </c>
      <c r="DH78" s="27">
        <v>0.28000000000000003</v>
      </c>
      <c r="DI78" s="16"/>
      <c r="DJ78" s="16"/>
      <c r="DK78" s="16"/>
      <c r="DL78" s="16"/>
      <c r="DN78" t="s">
        <v>178</v>
      </c>
      <c r="DO78" s="27">
        <v>0.44</v>
      </c>
      <c r="DP78" s="27">
        <v>0.37</v>
      </c>
      <c r="DQ78" s="27">
        <v>0.48</v>
      </c>
      <c r="DR78" s="27">
        <v>0.42</v>
      </c>
      <c r="DX78" t="s">
        <v>178</v>
      </c>
      <c r="DY78" s="52">
        <v>28.058333333333326</v>
      </c>
      <c r="DZ78">
        <v>29.6</v>
      </c>
      <c r="EA78">
        <v>25.7</v>
      </c>
      <c r="EB78">
        <v>26.4</v>
      </c>
      <c r="EC78">
        <v>26.1</v>
      </c>
      <c r="ED78">
        <v>29.4</v>
      </c>
      <c r="EE78">
        <v>30.9</v>
      </c>
      <c r="EF78">
        <v>24.9</v>
      </c>
      <c r="EG78">
        <v>30.7</v>
      </c>
      <c r="EH78">
        <v>26.2</v>
      </c>
      <c r="EI78">
        <v>26.7</v>
      </c>
      <c r="EJ78">
        <v>28.7</v>
      </c>
      <c r="EK78">
        <v>29.2</v>
      </c>
      <c r="EL78">
        <v>24.7</v>
      </c>
      <c r="EM78">
        <v>27.5</v>
      </c>
    </row>
    <row r="79" spans="1:147" x14ac:dyDescent="0.25">
      <c r="A79" t="s">
        <v>179</v>
      </c>
      <c r="B79" s="52">
        <v>27.724654377880164</v>
      </c>
      <c r="C79" s="27">
        <v>27.9</v>
      </c>
      <c r="D79" s="27">
        <v>27.3</v>
      </c>
      <c r="E79" s="27">
        <v>26.6</v>
      </c>
      <c r="F79" s="27">
        <v>25.9</v>
      </c>
      <c r="G79" s="27">
        <v>27.4</v>
      </c>
      <c r="H79" s="27">
        <v>26.2</v>
      </c>
      <c r="I79" s="27">
        <v>25.9</v>
      </c>
      <c r="J79" s="27">
        <v>24.3</v>
      </c>
      <c r="K79" s="27">
        <v>25.8</v>
      </c>
      <c r="L79" s="27">
        <v>23.3</v>
      </c>
      <c r="M79" s="27">
        <v>26.1</v>
      </c>
      <c r="N79" s="27">
        <v>27.5</v>
      </c>
      <c r="O79" s="16">
        <f>AVERAGE(C79:N79)</f>
        <v>26.183333333333337</v>
      </c>
      <c r="P79" s="16">
        <f>STDEV(C79:N79)</f>
        <v>1.3401718569126144</v>
      </c>
      <c r="Q79" s="16">
        <f>P79*100/O79</f>
        <v>5.1184157488705821</v>
      </c>
      <c r="R79" s="16">
        <f>O79/B79</f>
        <v>0.94440612230763987</v>
      </c>
      <c r="T79" t="s">
        <v>179</v>
      </c>
      <c r="U79" s="52">
        <v>28.058333333333326</v>
      </c>
      <c r="V79" s="27">
        <v>26.5</v>
      </c>
      <c r="W79" s="27">
        <v>26.3</v>
      </c>
      <c r="X79" s="27">
        <v>26.4</v>
      </c>
      <c r="Y79" s="27">
        <v>26</v>
      </c>
      <c r="Z79" s="16">
        <f>AVERAGE(V79:Y79)</f>
        <v>26.299999999999997</v>
      </c>
      <c r="AA79" s="16">
        <f>STDEV(V79:Y79)</f>
        <v>0.21602468994692844</v>
      </c>
      <c r="AB79" s="16">
        <f>AA79*100/Z79</f>
        <v>0.82138665379060261</v>
      </c>
      <c r="AC79" s="16">
        <f t="shared" ref="AC79:AC115" si="76">Z79/U79</f>
        <v>0.93733293733293743</v>
      </c>
      <c r="AD79" s="16"/>
      <c r="AE79" t="s">
        <v>179</v>
      </c>
      <c r="AF79" s="27">
        <v>26.1</v>
      </c>
      <c r="AG79" s="27">
        <v>25.8</v>
      </c>
      <c r="AH79" s="27">
        <v>25.3</v>
      </c>
      <c r="AI79" s="27">
        <v>26.7</v>
      </c>
      <c r="AJ79" s="27">
        <v>25.7</v>
      </c>
      <c r="AK79" s="27">
        <v>26.7</v>
      </c>
      <c r="AL79" s="16">
        <f>AVERAGE(AF79:AK79)</f>
        <v>26.049999999999997</v>
      </c>
      <c r="AM79" s="16">
        <f>STDEV(AF79:AK79)</f>
        <v>0.56480084985771706</v>
      </c>
      <c r="AN79" s="16">
        <f>AM79*100/AL79</f>
        <v>2.168141458187014</v>
      </c>
      <c r="AO79" s="16">
        <f>AL79/U79</f>
        <v>0.92842292842292851</v>
      </c>
      <c r="AQ79" t="s">
        <v>179</v>
      </c>
      <c r="AR79" s="27">
        <v>26.4</v>
      </c>
      <c r="AS79" s="27">
        <v>26.8</v>
      </c>
      <c r="AT79" s="27">
        <v>25.6</v>
      </c>
      <c r="AU79" s="27">
        <v>26.6</v>
      </c>
      <c r="AV79" s="27">
        <v>26.3</v>
      </c>
      <c r="AW79" s="27">
        <v>26.4</v>
      </c>
      <c r="AX79" s="27">
        <v>27.1</v>
      </c>
      <c r="AY79" s="27">
        <v>26.9</v>
      </c>
      <c r="AZ79" s="27">
        <v>26.3</v>
      </c>
      <c r="BA79" s="27">
        <v>26.7</v>
      </c>
      <c r="BB79" s="27">
        <v>26.9</v>
      </c>
      <c r="BC79" s="27">
        <v>25.4</v>
      </c>
      <c r="BD79" s="27">
        <v>25.2</v>
      </c>
      <c r="BE79" s="27">
        <v>26.5</v>
      </c>
      <c r="BF79" s="27">
        <v>26</v>
      </c>
      <c r="BG79" s="27">
        <v>26.2</v>
      </c>
      <c r="BH79" s="16">
        <f>AVERAGE(AR79:BG79)</f>
        <v>26.331249999999997</v>
      </c>
      <c r="BI79" s="16">
        <f>STDEV(AR79:BG79)</f>
        <v>0.54859669460664218</v>
      </c>
      <c r="BJ79" s="16">
        <f>BI79*100/BH79</f>
        <v>2.083443416498048</v>
      </c>
      <c r="BK79" s="16">
        <f>BH79/U79</f>
        <v>0.93844668844668855</v>
      </c>
      <c r="BM79" t="s">
        <v>179</v>
      </c>
      <c r="BN79" s="27">
        <v>26.2</v>
      </c>
      <c r="BO79" s="27">
        <v>27.1</v>
      </c>
      <c r="BP79" s="27">
        <v>26.5</v>
      </c>
      <c r="BQ79" s="27">
        <v>26.3</v>
      </c>
      <c r="BR79" s="27">
        <v>26.3</v>
      </c>
      <c r="BS79" s="27">
        <v>26.8</v>
      </c>
      <c r="BT79" s="27">
        <v>25.7</v>
      </c>
      <c r="BU79" s="27">
        <v>27.1</v>
      </c>
      <c r="BV79" s="27">
        <v>27</v>
      </c>
      <c r="BW79" s="27">
        <v>27.3</v>
      </c>
      <c r="BX79" s="27">
        <v>28.7</v>
      </c>
      <c r="BY79" s="27">
        <v>28.8</v>
      </c>
      <c r="BZ79" s="27">
        <v>26.4</v>
      </c>
      <c r="CA79" s="27">
        <v>27.9</v>
      </c>
      <c r="CB79" s="16">
        <f>AVERAGE(BN79:CA79)</f>
        <v>27.007142857142856</v>
      </c>
      <c r="CC79" s="16">
        <f>STDEV(BN79:CA79)</f>
        <v>0.92025438432431939</v>
      </c>
      <c r="CD79" s="16">
        <f>CC79*100/CB79</f>
        <v>3.4074481302672499</v>
      </c>
      <c r="CE79" s="16">
        <f>CB79/U79</f>
        <v>0.96253553396410563</v>
      </c>
      <c r="CG79" t="s">
        <v>179</v>
      </c>
      <c r="CH79" s="52">
        <v>27.724654377880164</v>
      </c>
      <c r="CI79" s="27">
        <v>28.2</v>
      </c>
      <c r="CJ79" s="27">
        <v>26.6</v>
      </c>
      <c r="CK79" s="27">
        <v>26</v>
      </c>
      <c r="CL79" s="27">
        <v>26</v>
      </c>
      <c r="CM79" s="27">
        <v>25.5</v>
      </c>
      <c r="CN79" s="27">
        <v>26.5</v>
      </c>
      <c r="CO79" s="27">
        <v>27.6</v>
      </c>
      <c r="CP79" s="27">
        <v>26.7</v>
      </c>
      <c r="CQ79" s="27">
        <v>26.9</v>
      </c>
      <c r="CR79" s="27">
        <v>28.8</v>
      </c>
      <c r="CS79" s="16">
        <f>AVERAGE(CI79:CR79)</f>
        <v>26.880000000000003</v>
      </c>
      <c r="CT79" s="16">
        <f>STDEV(CI79:CR79)</f>
        <v>1.0358034991681044</v>
      </c>
      <c r="CU79" s="16">
        <f>CT79/CS79*100</f>
        <v>3.8534356367861027</v>
      </c>
      <c r="CV79" s="16">
        <f t="shared" ref="CV79" si="77">CS79/CH79</f>
        <v>0.96953417826719379</v>
      </c>
      <c r="CW79" s="16"/>
      <c r="CX79" s="16" t="s">
        <v>179</v>
      </c>
      <c r="CY79" s="27">
        <v>26.5</v>
      </c>
      <c r="CZ79" s="27">
        <v>25.8</v>
      </c>
      <c r="DA79" s="27">
        <v>27.5</v>
      </c>
      <c r="DB79" s="27">
        <v>27.2</v>
      </c>
      <c r="DC79" s="27">
        <v>25.9</v>
      </c>
      <c r="DD79" s="27">
        <v>27</v>
      </c>
      <c r="DE79" s="27">
        <v>27.7</v>
      </c>
      <c r="DF79" s="27">
        <v>27.5</v>
      </c>
      <c r="DG79" s="27">
        <v>26</v>
      </c>
      <c r="DH79" s="27">
        <v>28.2</v>
      </c>
      <c r="DI79" s="16">
        <f>AVERAGE(CY79:DH79)</f>
        <v>26.93</v>
      </c>
      <c r="DJ79" s="16">
        <f>STDEV(CY79:DI79)</f>
        <v>0.79504716841203815</v>
      </c>
      <c r="DK79" s="16">
        <f>DJ79*100/DI79</f>
        <v>2.952273183854579</v>
      </c>
      <c r="DL79" s="16">
        <f>DI79/CH79</f>
        <v>0.97133762725950623</v>
      </c>
      <c r="DN79" t="s">
        <v>179</v>
      </c>
      <c r="DO79" s="27">
        <v>27.5</v>
      </c>
      <c r="DP79" s="27">
        <v>26.4</v>
      </c>
      <c r="DQ79" s="27">
        <v>23.9</v>
      </c>
      <c r="DR79" s="27">
        <v>26.2</v>
      </c>
      <c r="DS79" s="16">
        <f>AVERAGE(DO79:DR79)</f>
        <v>26</v>
      </c>
      <c r="DT79" s="16">
        <f>STDEV(DO79:DR79)</f>
        <v>1.5121728296285013</v>
      </c>
      <c r="DU79" s="16">
        <f>DT79*100/DS79</f>
        <v>5.8160493447250055</v>
      </c>
      <c r="DV79" s="16">
        <f>DS79/CH79</f>
        <v>0.93779347600249396</v>
      </c>
      <c r="DX79" t="s">
        <v>179</v>
      </c>
      <c r="DY79" s="52"/>
      <c r="DZ79">
        <v>1.4</v>
      </c>
      <c r="EA79">
        <v>2</v>
      </c>
      <c r="EB79">
        <v>1.6</v>
      </c>
      <c r="EC79">
        <v>2</v>
      </c>
      <c r="ED79">
        <v>1.4</v>
      </c>
      <c r="EE79">
        <v>1.8</v>
      </c>
      <c r="EF79">
        <v>2</v>
      </c>
      <c r="EG79">
        <v>2</v>
      </c>
      <c r="EH79">
        <v>2</v>
      </c>
      <c r="EI79">
        <v>1.7</v>
      </c>
      <c r="EJ79">
        <v>1.3</v>
      </c>
      <c r="EK79">
        <v>2.1</v>
      </c>
      <c r="EL79">
        <v>1.3</v>
      </c>
      <c r="EM79">
        <v>1.5</v>
      </c>
      <c r="EN79" s="16">
        <f>AVERAGE(DZ78:EM78)</f>
        <v>27.621428571428567</v>
      </c>
      <c r="EO79" s="16">
        <f>STDEV(DZ78:EM78)</f>
        <v>2.0991494876326868</v>
      </c>
      <c r="EP79" s="16">
        <f t="shared" ref="EP79" si="78">EO79*100/EN79</f>
        <v>7.5997136868005226</v>
      </c>
      <c r="EQ79" s="16">
        <f>EN79/DY78</f>
        <v>0.98442869871441308</v>
      </c>
    </row>
    <row r="80" spans="1:147" x14ac:dyDescent="0.25">
      <c r="A80" t="s">
        <v>180</v>
      </c>
      <c r="B80" s="52"/>
      <c r="C80" s="27">
        <v>1.4</v>
      </c>
      <c r="D80" s="27">
        <v>1.2</v>
      </c>
      <c r="E80" s="27">
        <v>1.3</v>
      </c>
      <c r="F80" s="27">
        <v>1.4</v>
      </c>
      <c r="G80" s="27">
        <v>2.6</v>
      </c>
      <c r="H80" s="27">
        <v>2.2000000000000002</v>
      </c>
      <c r="I80" s="27">
        <v>1.9</v>
      </c>
      <c r="J80" s="27">
        <v>2.1</v>
      </c>
      <c r="K80" s="27">
        <v>2.1</v>
      </c>
      <c r="L80" s="27">
        <v>2</v>
      </c>
      <c r="M80" s="27">
        <v>1.8</v>
      </c>
      <c r="N80" s="27">
        <v>1.6</v>
      </c>
      <c r="T80" t="s">
        <v>180</v>
      </c>
      <c r="U80" s="52"/>
      <c r="V80" s="27">
        <v>1.6</v>
      </c>
      <c r="W80" s="27">
        <v>1.7</v>
      </c>
      <c r="X80" s="27">
        <v>1.7</v>
      </c>
      <c r="Y80" s="27">
        <v>1.4</v>
      </c>
      <c r="AE80" t="s">
        <v>180</v>
      </c>
      <c r="AF80" s="27">
        <v>1.1000000000000001</v>
      </c>
      <c r="AG80" s="27">
        <v>1.5</v>
      </c>
      <c r="AH80" s="27">
        <v>1.5</v>
      </c>
      <c r="AI80" s="27">
        <v>1.2</v>
      </c>
      <c r="AJ80" s="27">
        <v>1.2</v>
      </c>
      <c r="AK80" s="27">
        <v>1.2</v>
      </c>
      <c r="AQ80" t="s">
        <v>180</v>
      </c>
      <c r="AR80" s="27">
        <v>1.6</v>
      </c>
      <c r="AS80" s="27">
        <v>1.8</v>
      </c>
      <c r="AT80" s="27">
        <v>2.1</v>
      </c>
      <c r="AU80" s="27">
        <v>2.1</v>
      </c>
      <c r="AV80" s="27">
        <v>2.5</v>
      </c>
      <c r="AW80" s="27">
        <v>2.5</v>
      </c>
      <c r="AX80" s="27">
        <v>1.8</v>
      </c>
      <c r="AY80" s="27">
        <v>2.2999999999999998</v>
      </c>
      <c r="AZ80" s="27">
        <v>2.4</v>
      </c>
      <c r="BA80" s="27">
        <v>2.2000000000000002</v>
      </c>
      <c r="BB80" s="27">
        <v>2</v>
      </c>
      <c r="BC80" s="27">
        <v>2.1</v>
      </c>
      <c r="BD80" s="27">
        <v>1.8</v>
      </c>
      <c r="BE80" s="27">
        <v>2.1</v>
      </c>
      <c r="BF80" s="27">
        <v>1.5</v>
      </c>
      <c r="BG80" s="27">
        <v>2</v>
      </c>
      <c r="BM80" t="s">
        <v>180</v>
      </c>
      <c r="BN80" s="27">
        <v>1.4</v>
      </c>
      <c r="BO80" s="27">
        <v>1.7</v>
      </c>
      <c r="BP80" s="27">
        <v>1.8</v>
      </c>
      <c r="BQ80" s="27">
        <v>1.4</v>
      </c>
      <c r="BR80" s="27">
        <v>1.8</v>
      </c>
      <c r="BS80" s="27">
        <v>1.6</v>
      </c>
      <c r="BT80" s="27">
        <v>1.4</v>
      </c>
      <c r="BU80" s="27">
        <v>1.3</v>
      </c>
      <c r="BV80" s="27">
        <v>1.6</v>
      </c>
      <c r="BW80" s="27">
        <v>1.8</v>
      </c>
      <c r="BX80" s="27">
        <v>2</v>
      </c>
      <c r="BY80" s="27">
        <v>1.8</v>
      </c>
      <c r="BZ80" s="27">
        <v>1.7</v>
      </c>
      <c r="CA80" s="27">
        <v>2.2000000000000002</v>
      </c>
      <c r="CG80" t="s">
        <v>180</v>
      </c>
      <c r="CH80" s="52"/>
      <c r="CI80" s="27">
        <v>2</v>
      </c>
      <c r="CJ80" s="27">
        <v>1.5</v>
      </c>
      <c r="CK80" s="27">
        <v>1.8</v>
      </c>
      <c r="CL80" s="27">
        <v>1.2</v>
      </c>
      <c r="CM80" s="27">
        <v>1.4</v>
      </c>
      <c r="CN80" s="27">
        <v>1.2</v>
      </c>
      <c r="CO80" s="27">
        <v>2.1</v>
      </c>
      <c r="CP80" s="27">
        <v>1.2</v>
      </c>
      <c r="CQ80" s="27">
        <v>1</v>
      </c>
      <c r="CR80" s="27">
        <v>1.5</v>
      </c>
      <c r="CS80" s="16"/>
      <c r="CT80" s="16"/>
      <c r="CU80" s="53"/>
      <c r="CW80" s="16"/>
      <c r="CX80" s="16" t="s">
        <v>180</v>
      </c>
      <c r="CY80" s="27">
        <v>1.1000000000000001</v>
      </c>
      <c r="CZ80" s="27">
        <v>1.2</v>
      </c>
      <c r="DA80" s="27">
        <v>1.2</v>
      </c>
      <c r="DB80" s="27">
        <v>1.6</v>
      </c>
      <c r="DC80" s="27">
        <v>1.3</v>
      </c>
      <c r="DD80" s="27">
        <v>1.3</v>
      </c>
      <c r="DE80" s="27">
        <v>1.3</v>
      </c>
      <c r="DF80" s="27">
        <v>1.2</v>
      </c>
      <c r="DG80" s="27">
        <v>1.5</v>
      </c>
      <c r="DH80" s="27">
        <v>1.4</v>
      </c>
      <c r="DI80" s="16"/>
      <c r="DJ80" s="16"/>
      <c r="DK80" s="16"/>
      <c r="DL80" s="16"/>
      <c r="DN80" t="s">
        <v>180</v>
      </c>
      <c r="DO80" s="27">
        <v>2</v>
      </c>
      <c r="DP80" s="27">
        <v>2.2000000000000002</v>
      </c>
      <c r="DQ80" s="27">
        <v>2.2000000000000002</v>
      </c>
      <c r="DR80" s="27">
        <v>2.2999999999999998</v>
      </c>
      <c r="DX80" t="s">
        <v>180</v>
      </c>
      <c r="DY80" s="52">
        <v>6.527916666666667</v>
      </c>
      <c r="DZ80">
        <v>6.31</v>
      </c>
      <c r="EA80">
        <v>5.33</v>
      </c>
      <c r="EB80">
        <v>6.11</v>
      </c>
      <c r="EC80">
        <v>6.25</v>
      </c>
      <c r="ED80">
        <v>6.42</v>
      </c>
      <c r="EE80">
        <v>7.03</v>
      </c>
      <c r="EF80">
        <v>5.81</v>
      </c>
      <c r="EG80">
        <v>6.67</v>
      </c>
      <c r="EH80">
        <v>6.14</v>
      </c>
      <c r="EI80">
        <v>6.42</v>
      </c>
      <c r="EJ80">
        <v>6.82</v>
      </c>
      <c r="EK80">
        <v>6.52</v>
      </c>
      <c r="EL80">
        <v>6.07</v>
      </c>
      <c r="EM80">
        <v>6.77</v>
      </c>
    </row>
    <row r="81" spans="1:147" x14ac:dyDescent="0.25">
      <c r="A81" t="s">
        <v>181</v>
      </c>
      <c r="B81" s="52">
        <v>6.4377419354838681</v>
      </c>
      <c r="C81" s="27">
        <v>6.29</v>
      </c>
      <c r="D81" s="27">
        <v>5.76</v>
      </c>
      <c r="E81" s="27">
        <v>5.92</v>
      </c>
      <c r="F81" s="27">
        <v>6.53</v>
      </c>
      <c r="G81" s="27">
        <v>6.2</v>
      </c>
      <c r="H81" s="27">
        <v>5.73</v>
      </c>
      <c r="I81" s="27">
        <v>6.6</v>
      </c>
      <c r="J81" s="27">
        <v>6.26</v>
      </c>
      <c r="K81" s="27">
        <v>6.16</v>
      </c>
      <c r="L81" s="27">
        <v>5.55</v>
      </c>
      <c r="M81" s="27">
        <v>5.63</v>
      </c>
      <c r="N81" s="27">
        <v>6.16</v>
      </c>
      <c r="O81" s="16">
        <f>AVERAGE(C81:N81)</f>
        <v>6.065833333333333</v>
      </c>
      <c r="P81" s="16">
        <f>STDEV(C81:N81)</f>
        <v>0.34484405786155609</v>
      </c>
      <c r="Q81" s="16">
        <f>P81*100/O81</f>
        <v>5.6850236218418368</v>
      </c>
      <c r="R81" s="16">
        <f>O81/B81</f>
        <v>0.9422299610829955</v>
      </c>
      <c r="T81" t="s">
        <v>181</v>
      </c>
      <c r="U81" s="52">
        <v>6.527916666666667</v>
      </c>
      <c r="V81" s="27">
        <v>6.38</v>
      </c>
      <c r="W81" s="27">
        <v>6.26</v>
      </c>
      <c r="X81" s="27">
        <v>6.22</v>
      </c>
      <c r="Y81" s="27">
        <v>6.1</v>
      </c>
      <c r="Z81" s="16">
        <f>AVERAGE(V81:Y81)</f>
        <v>6.24</v>
      </c>
      <c r="AA81" s="16">
        <f>STDEV(V81:Y81)</f>
        <v>0.11547005383792526</v>
      </c>
      <c r="AB81" s="16">
        <f>AA81*100/Z81</f>
        <v>1.8504816320180328</v>
      </c>
      <c r="AC81" s="16">
        <f t="shared" si="76"/>
        <v>0.95589455543499069</v>
      </c>
      <c r="AD81" s="16"/>
      <c r="AE81" t="s">
        <v>181</v>
      </c>
      <c r="AF81" s="27">
        <v>6.14</v>
      </c>
      <c r="AG81" s="27">
        <v>6.49</v>
      </c>
      <c r="AH81" s="27">
        <v>6.18</v>
      </c>
      <c r="AI81" s="27">
        <v>6.24</v>
      </c>
      <c r="AJ81" s="27">
        <v>5.72</v>
      </c>
      <c r="AK81" s="27">
        <v>5.96</v>
      </c>
      <c r="AL81" s="16">
        <f>AVERAGE(AF81:AK81)</f>
        <v>6.1216666666666661</v>
      </c>
      <c r="AM81" s="16">
        <f>STDEV(AF81:AK81)</f>
        <v>0.26110661934670815</v>
      </c>
      <c r="AN81" s="16">
        <f>AM81*100/AL81</f>
        <v>4.265286458154776</v>
      </c>
      <c r="AO81" s="16">
        <f>AL81/U81</f>
        <v>0.93776728154720101</v>
      </c>
      <c r="AQ81" t="s">
        <v>181</v>
      </c>
      <c r="AR81" s="27">
        <v>5.86</v>
      </c>
      <c r="AS81" s="27">
        <v>5.82</v>
      </c>
      <c r="AT81" s="27">
        <v>6.16</v>
      </c>
      <c r="AU81" s="27">
        <v>6.21</v>
      </c>
      <c r="AV81" s="27">
        <v>6.62</v>
      </c>
      <c r="AW81" s="27">
        <v>6.45</v>
      </c>
      <c r="AX81" s="27">
        <v>6.34</v>
      </c>
      <c r="AY81" s="27">
        <v>6.37</v>
      </c>
      <c r="AZ81" s="27">
        <v>6.72</v>
      </c>
      <c r="BA81" s="27">
        <v>6.3</v>
      </c>
      <c r="BB81" s="27">
        <v>6.02</v>
      </c>
      <c r="BC81" s="27">
        <v>5.74</v>
      </c>
      <c r="BD81" s="27">
        <v>6.32</v>
      </c>
      <c r="BE81" s="27">
        <v>6.27</v>
      </c>
      <c r="BF81" s="27">
        <v>6.05</v>
      </c>
      <c r="BG81" s="27">
        <v>6.13</v>
      </c>
      <c r="BH81" s="16">
        <f>AVERAGE(AR81:BG81)</f>
        <v>6.2112499999999997</v>
      </c>
      <c r="BI81" s="16">
        <f>STDEV(AR81:BG81)</f>
        <v>0.27302930245671425</v>
      </c>
      <c r="BJ81" s="16">
        <f>BI81*100/BH81</f>
        <v>4.3957223176770261</v>
      </c>
      <c r="BK81" s="16">
        <f>BH81/U81</f>
        <v>0.95149039382140799</v>
      </c>
      <c r="BM81" t="s">
        <v>181</v>
      </c>
      <c r="BN81" s="27">
        <v>6.31</v>
      </c>
      <c r="BO81" s="27">
        <v>5.86</v>
      </c>
      <c r="BP81" s="27">
        <v>6.11</v>
      </c>
      <c r="BQ81" s="27">
        <v>6.46</v>
      </c>
      <c r="BR81" s="27">
        <v>6.15</v>
      </c>
      <c r="BS81" s="27">
        <v>6.06</v>
      </c>
      <c r="BT81" s="27">
        <v>6.03</v>
      </c>
      <c r="BU81" s="27">
        <v>6.47</v>
      </c>
      <c r="BV81" s="27">
        <v>6.05</v>
      </c>
      <c r="BW81" s="27">
        <v>6.65</v>
      </c>
      <c r="BX81" s="27">
        <v>6.54</v>
      </c>
      <c r="BY81" s="27">
        <v>6.53</v>
      </c>
      <c r="BZ81" s="27">
        <v>6.52</v>
      </c>
      <c r="CA81" s="27">
        <v>6.9</v>
      </c>
      <c r="CB81" s="16">
        <f>AVERAGE(BN81:CA81)</f>
        <v>6.3314285714285718</v>
      </c>
      <c r="CC81" s="16">
        <f>STDEV(BN81:CA81)</f>
        <v>0.29448408975847767</v>
      </c>
      <c r="CD81" s="16">
        <f>CC81*100/CB81</f>
        <v>4.6511476270517678</v>
      </c>
      <c r="CE81" s="16">
        <f>CB81/U81</f>
        <v>0.96990033646700524</v>
      </c>
      <c r="CG81" t="s">
        <v>181</v>
      </c>
      <c r="CH81" s="52">
        <v>6.4377419354838681</v>
      </c>
      <c r="CI81" s="27">
        <v>6.05</v>
      </c>
      <c r="CJ81" s="27">
        <v>6.19</v>
      </c>
      <c r="CK81" s="27">
        <v>6.27</v>
      </c>
      <c r="CL81" s="27">
        <v>6.55</v>
      </c>
      <c r="CM81" s="27">
        <v>5.63</v>
      </c>
      <c r="CN81" s="27">
        <v>6.45</v>
      </c>
      <c r="CO81" s="27">
        <v>6.44</v>
      </c>
      <c r="CP81" s="27">
        <v>6.75</v>
      </c>
      <c r="CQ81" s="27">
        <v>6.11</v>
      </c>
      <c r="CR81" s="27">
        <v>6.68</v>
      </c>
      <c r="CS81" s="16">
        <f>AVERAGE(CI81:CR81)</f>
        <v>6.3119999999999994</v>
      </c>
      <c r="CT81" s="16">
        <f>STDEV(CI81:CR81)</f>
        <v>0.33508871130559509</v>
      </c>
      <c r="CU81" s="16">
        <f>CT81/CS81*100</f>
        <v>5.3087565162483381</v>
      </c>
      <c r="CV81" s="16">
        <f t="shared" ref="CV81" si="79">CS81/CH81</f>
        <v>0.98046800621335906</v>
      </c>
      <c r="CW81" s="16"/>
      <c r="CX81" s="16" t="s">
        <v>181</v>
      </c>
      <c r="CY81" s="27">
        <v>6.07</v>
      </c>
      <c r="CZ81" s="27">
        <v>6.24</v>
      </c>
      <c r="DA81" s="27">
        <v>6.62</v>
      </c>
      <c r="DB81" s="27">
        <v>6.51</v>
      </c>
      <c r="DC81" s="27">
        <v>6</v>
      </c>
      <c r="DD81" s="27">
        <v>6.1</v>
      </c>
      <c r="DE81" s="27">
        <v>6.03</v>
      </c>
      <c r="DF81" s="27">
        <v>6.22</v>
      </c>
      <c r="DG81" s="27">
        <v>6.84</v>
      </c>
      <c r="DH81" s="27">
        <v>6.53</v>
      </c>
      <c r="DI81" s="16">
        <f>AVERAGE(CY81:DH81)</f>
        <v>6.3159999999999998</v>
      </c>
      <c r="DJ81" s="16">
        <f>STDEV(CY81:DI81)</f>
        <v>0.27463430230034991</v>
      </c>
      <c r="DK81" s="16">
        <f>DJ81*100/DI81</f>
        <v>4.3482315120384722</v>
      </c>
      <c r="DL81" s="16">
        <f>DI81/CH81</f>
        <v>0.98108934208548415</v>
      </c>
      <c r="DN81" t="s">
        <v>181</v>
      </c>
      <c r="DO81" s="27">
        <v>6.28</v>
      </c>
      <c r="DP81" s="27">
        <v>5.76</v>
      </c>
      <c r="DQ81" s="27">
        <v>5.68</v>
      </c>
      <c r="DR81" s="27">
        <v>5.87</v>
      </c>
      <c r="DS81" s="16">
        <f>AVERAGE(DO81:DR81)</f>
        <v>5.8975</v>
      </c>
      <c r="DT81" s="16">
        <f>STDEV(DO81:DR81)</f>
        <v>0.26663020584072389</v>
      </c>
      <c r="DU81" s="16">
        <f>DT81*100/DS81</f>
        <v>4.5210717395629318</v>
      </c>
      <c r="DV81" s="16">
        <f>DS81/CH81</f>
        <v>0.91608207646439888</v>
      </c>
      <c r="DX81" t="s">
        <v>181</v>
      </c>
      <c r="DY81" s="52"/>
      <c r="DZ81">
        <v>0.39</v>
      </c>
      <c r="EA81">
        <v>0.43</v>
      </c>
      <c r="EB81">
        <v>0.47</v>
      </c>
      <c r="EC81">
        <v>0.57999999999999996</v>
      </c>
      <c r="ED81">
        <v>0.51</v>
      </c>
      <c r="EE81">
        <v>0.56000000000000005</v>
      </c>
      <c r="EF81">
        <v>0.51</v>
      </c>
      <c r="EG81">
        <v>0.56000000000000005</v>
      </c>
      <c r="EH81">
        <v>0.63</v>
      </c>
      <c r="EI81">
        <v>0.46</v>
      </c>
      <c r="EJ81">
        <v>0.51</v>
      </c>
      <c r="EK81">
        <v>0.62</v>
      </c>
      <c r="EL81">
        <v>0.51</v>
      </c>
      <c r="EM81">
        <v>0.52</v>
      </c>
      <c r="EN81" s="16">
        <f>AVERAGE(DZ80:EM80)</f>
        <v>6.3335714285714291</v>
      </c>
      <c r="EO81" s="16">
        <f>STDEV(DZ80:EM80)</f>
        <v>0.44034264879937346</v>
      </c>
      <c r="EP81" s="16">
        <f t="shared" ref="EP81" si="80">EO81*100/EN81</f>
        <v>6.9525172924227228</v>
      </c>
      <c r="EQ81" s="16">
        <f>EN81/DY80</f>
        <v>0.97022859695994312</v>
      </c>
    </row>
    <row r="82" spans="1:147" x14ac:dyDescent="0.25">
      <c r="A82" t="s">
        <v>182</v>
      </c>
      <c r="B82" s="52"/>
      <c r="C82" s="27">
        <v>0.36</v>
      </c>
      <c r="D82" s="27">
        <v>0.37</v>
      </c>
      <c r="E82" s="27">
        <v>0.49</v>
      </c>
      <c r="F82" s="27">
        <v>0.68</v>
      </c>
      <c r="G82" s="27">
        <v>0.79</v>
      </c>
      <c r="H82" s="27">
        <v>0.72</v>
      </c>
      <c r="I82" s="27">
        <v>0.72</v>
      </c>
      <c r="J82" s="27">
        <v>0.71</v>
      </c>
      <c r="K82" s="27">
        <v>0.59</v>
      </c>
      <c r="L82" s="27">
        <v>0.54</v>
      </c>
      <c r="M82" s="27">
        <v>0.52</v>
      </c>
      <c r="N82" s="27">
        <v>0.53</v>
      </c>
      <c r="T82" t="s">
        <v>182</v>
      </c>
      <c r="U82" s="52"/>
      <c r="V82" s="27">
        <v>0.56000000000000005</v>
      </c>
      <c r="W82" s="27">
        <v>0.5</v>
      </c>
      <c r="X82" s="27">
        <v>0.51</v>
      </c>
      <c r="Y82" s="27">
        <v>0.48</v>
      </c>
      <c r="AE82" t="s">
        <v>182</v>
      </c>
      <c r="AF82" s="27">
        <v>0.51</v>
      </c>
      <c r="AG82" s="27">
        <v>0.54</v>
      </c>
      <c r="AH82" s="27">
        <v>0.47</v>
      </c>
      <c r="AI82" s="27">
        <v>0.55000000000000004</v>
      </c>
      <c r="AJ82" s="27">
        <v>0.53</v>
      </c>
      <c r="AK82" s="27">
        <v>0.5</v>
      </c>
      <c r="AQ82" t="s">
        <v>182</v>
      </c>
      <c r="AR82" s="27">
        <v>0.54</v>
      </c>
      <c r="AS82" s="27">
        <v>0.56999999999999995</v>
      </c>
      <c r="AT82" s="27">
        <v>0.69</v>
      </c>
      <c r="AU82" s="27">
        <v>0.48</v>
      </c>
      <c r="AV82" s="27">
        <v>0.69</v>
      </c>
      <c r="AW82" s="27">
        <v>0.71</v>
      </c>
      <c r="AX82" s="27">
        <v>0.6</v>
      </c>
      <c r="AY82" s="27">
        <v>0.66</v>
      </c>
      <c r="AZ82" s="27">
        <v>0.73</v>
      </c>
      <c r="BA82" s="27">
        <v>0.69</v>
      </c>
      <c r="BB82" s="27">
        <v>0.54</v>
      </c>
      <c r="BC82" s="27">
        <v>0.62</v>
      </c>
      <c r="BD82" s="27">
        <v>0.64</v>
      </c>
      <c r="BE82" s="27">
        <v>0.59</v>
      </c>
      <c r="BF82" s="27">
        <v>0.7</v>
      </c>
      <c r="BG82" s="27">
        <v>0.71</v>
      </c>
      <c r="BM82" t="s">
        <v>182</v>
      </c>
      <c r="BN82" s="27">
        <v>0.6</v>
      </c>
      <c r="BO82" s="27">
        <v>0.49</v>
      </c>
      <c r="BP82" s="27">
        <v>0.71</v>
      </c>
      <c r="BQ82" s="27">
        <v>0.53</v>
      </c>
      <c r="BR82" s="27">
        <v>0.64</v>
      </c>
      <c r="BS82" s="27">
        <v>0.59</v>
      </c>
      <c r="BT82" s="27">
        <v>0.55000000000000004</v>
      </c>
      <c r="BU82" s="27">
        <v>0.53</v>
      </c>
      <c r="BV82" s="27">
        <v>0.49</v>
      </c>
      <c r="BW82" s="27">
        <v>0.59</v>
      </c>
      <c r="BX82" s="27">
        <v>0.45</v>
      </c>
      <c r="BY82" s="27">
        <v>0.59</v>
      </c>
      <c r="BZ82" s="27">
        <v>0.51</v>
      </c>
      <c r="CA82" s="27">
        <v>0.61</v>
      </c>
      <c r="CG82" t="s">
        <v>182</v>
      </c>
      <c r="CH82" s="52"/>
      <c r="CI82" s="27">
        <v>0.47</v>
      </c>
      <c r="CJ82" s="27">
        <v>0.55000000000000004</v>
      </c>
      <c r="CK82" s="27">
        <v>0.95</v>
      </c>
      <c r="CL82" s="27">
        <v>0.44</v>
      </c>
      <c r="CM82" s="27">
        <v>0.59</v>
      </c>
      <c r="CN82" s="27">
        <v>0.53</v>
      </c>
      <c r="CO82" s="27">
        <v>0.75</v>
      </c>
      <c r="CP82" s="27">
        <v>0.48</v>
      </c>
      <c r="CQ82" s="27">
        <v>0.77</v>
      </c>
      <c r="CR82" s="27">
        <v>0.46</v>
      </c>
      <c r="CS82" s="16"/>
      <c r="CT82" s="16"/>
      <c r="CU82" s="53"/>
      <c r="CW82" s="16"/>
      <c r="CX82" s="16" t="s">
        <v>182</v>
      </c>
      <c r="CY82" s="27">
        <v>0.47</v>
      </c>
      <c r="CZ82" s="27">
        <v>0.5</v>
      </c>
      <c r="DA82" s="27">
        <v>0.46</v>
      </c>
      <c r="DB82" s="27">
        <v>0.62</v>
      </c>
      <c r="DC82" s="27">
        <v>0.44</v>
      </c>
      <c r="DD82" s="27">
        <v>0.31</v>
      </c>
      <c r="DE82" s="27">
        <v>0.41</v>
      </c>
      <c r="DF82" s="27">
        <v>0.53</v>
      </c>
      <c r="DG82" s="27">
        <v>0.66</v>
      </c>
      <c r="DH82" s="27">
        <v>0.43</v>
      </c>
      <c r="DI82" s="16"/>
      <c r="DJ82" s="16"/>
      <c r="DK82" s="16"/>
      <c r="DL82" s="16"/>
      <c r="DN82" t="s">
        <v>182</v>
      </c>
      <c r="DO82" s="27">
        <v>0.84</v>
      </c>
      <c r="DP82" s="27">
        <v>0.89</v>
      </c>
      <c r="DQ82" s="27">
        <v>0.95</v>
      </c>
      <c r="DR82" s="27">
        <v>0.68</v>
      </c>
      <c r="DX82" t="s">
        <v>182</v>
      </c>
      <c r="DY82" s="52">
        <v>1.9426666666666665</v>
      </c>
      <c r="DZ82">
        <v>1.97</v>
      </c>
      <c r="EA82">
        <v>1.9</v>
      </c>
      <c r="EB82">
        <v>1.93</v>
      </c>
      <c r="EC82">
        <v>1.9</v>
      </c>
      <c r="ED82">
        <v>1.85</v>
      </c>
      <c r="EE82">
        <v>2.0099999999999998</v>
      </c>
      <c r="EF82">
        <v>1.76</v>
      </c>
      <c r="EG82">
        <v>1.97</v>
      </c>
      <c r="EH82">
        <v>1.79</v>
      </c>
      <c r="EI82">
        <v>1.95</v>
      </c>
      <c r="EJ82">
        <v>2.0699999999999998</v>
      </c>
      <c r="EK82">
        <v>2.0299999999999998</v>
      </c>
      <c r="EL82">
        <v>1.93</v>
      </c>
      <c r="EM82">
        <v>1.84</v>
      </c>
    </row>
    <row r="83" spans="1:147" x14ac:dyDescent="0.25">
      <c r="A83" t="s">
        <v>183</v>
      </c>
      <c r="B83" s="52">
        <v>1.9190184331797231</v>
      </c>
      <c r="C83" s="27">
        <v>1.76</v>
      </c>
      <c r="D83" s="27">
        <v>1.7</v>
      </c>
      <c r="E83" s="27">
        <v>1.84</v>
      </c>
      <c r="F83" s="27">
        <v>1.84</v>
      </c>
      <c r="G83" s="27">
        <v>1.83</v>
      </c>
      <c r="H83" s="27">
        <v>1.69</v>
      </c>
      <c r="I83" s="27">
        <v>1.75</v>
      </c>
      <c r="J83" s="27">
        <v>1.84</v>
      </c>
      <c r="K83" s="27">
        <v>1.94</v>
      </c>
      <c r="L83" s="27">
        <v>1.79</v>
      </c>
      <c r="M83" s="27">
        <v>1.78</v>
      </c>
      <c r="N83" s="27">
        <v>1.89</v>
      </c>
      <c r="O83" s="16">
        <f>AVERAGE(C83:N83)</f>
        <v>1.8041666666666665</v>
      </c>
      <c r="P83" s="16">
        <f>STDEV(C83:N83)</f>
        <v>7.3788189906630525E-2</v>
      </c>
      <c r="Q83" s="16">
        <f>P83*100/O83</f>
        <v>4.08987657681093</v>
      </c>
      <c r="R83" s="16">
        <f>O83/B83</f>
        <v>0.94015077472562225</v>
      </c>
      <c r="T83" t="s">
        <v>183</v>
      </c>
      <c r="U83" s="52">
        <v>1.9426666666666665</v>
      </c>
      <c r="V83" s="27">
        <v>1.85</v>
      </c>
      <c r="W83" s="27">
        <v>1.8</v>
      </c>
      <c r="X83" s="27">
        <v>1.87</v>
      </c>
      <c r="Y83" s="27">
        <v>1.79</v>
      </c>
      <c r="Z83" s="16">
        <f>AVERAGE(V83:Y83)</f>
        <v>1.8275000000000001</v>
      </c>
      <c r="AA83" s="16">
        <f>STDEV(V83:Y83)</f>
        <v>3.862210075418826E-2</v>
      </c>
      <c r="AB83" s="16">
        <f>AA83*100/Z83</f>
        <v>2.1133844461936118</v>
      </c>
      <c r="AC83" s="16">
        <f t="shared" si="76"/>
        <v>0.94071722717913531</v>
      </c>
      <c r="AD83" s="16"/>
      <c r="AE83" t="s">
        <v>183</v>
      </c>
      <c r="AF83" s="27">
        <v>1.78</v>
      </c>
      <c r="AG83" s="27">
        <v>1.86</v>
      </c>
      <c r="AH83" s="27">
        <v>1.83</v>
      </c>
      <c r="AI83" s="27">
        <v>1.8</v>
      </c>
      <c r="AJ83" s="27">
        <v>1.78</v>
      </c>
      <c r="AK83" s="27">
        <v>1.86</v>
      </c>
      <c r="AL83" s="16">
        <f>AVERAGE(AF83:AK83)</f>
        <v>1.8183333333333334</v>
      </c>
      <c r="AM83" s="16">
        <f>STDEV(AF83:AK83)</f>
        <v>3.7103458958251713E-2</v>
      </c>
      <c r="AN83" s="16">
        <f>AM83*100/AL83</f>
        <v>2.0405201993538982</v>
      </c>
      <c r="AO83" s="16">
        <f>AL83/U83</f>
        <v>0.9359986273164036</v>
      </c>
      <c r="AQ83" t="s">
        <v>183</v>
      </c>
      <c r="AR83" s="27">
        <v>1.76</v>
      </c>
      <c r="AS83" s="27">
        <v>1.74</v>
      </c>
      <c r="AT83" s="27">
        <v>1.72</v>
      </c>
      <c r="AU83" s="27">
        <v>1.84</v>
      </c>
      <c r="AV83" s="27">
        <v>1.77</v>
      </c>
      <c r="AW83" s="27">
        <v>1.71</v>
      </c>
      <c r="AX83" s="27">
        <v>1.92</v>
      </c>
      <c r="AY83" s="27">
        <v>1.78</v>
      </c>
      <c r="AZ83" s="27">
        <v>1.86</v>
      </c>
      <c r="BA83" s="27">
        <v>2.0099999999999998</v>
      </c>
      <c r="BB83" s="27">
        <v>1.83</v>
      </c>
      <c r="BC83" s="27">
        <v>1.89</v>
      </c>
      <c r="BD83" s="27">
        <v>1.66</v>
      </c>
      <c r="BE83" s="27">
        <v>1.75</v>
      </c>
      <c r="BF83" s="27">
        <v>1.7</v>
      </c>
      <c r="BG83" s="27">
        <v>1.91</v>
      </c>
      <c r="BH83" s="16">
        <f>AVERAGE(AR83:BG83)</f>
        <v>1.8031249999999999</v>
      </c>
      <c r="BI83" s="16">
        <f>STDEV(AR83:BG83)</f>
        <v>9.5827536056535767E-2</v>
      </c>
      <c r="BJ83" s="16">
        <f>BI83*100/BH83</f>
        <v>5.3145253965496444</v>
      </c>
      <c r="BK83" s="16">
        <f>BH83/U83</f>
        <v>0.92817004118050783</v>
      </c>
      <c r="BM83" t="s">
        <v>183</v>
      </c>
      <c r="BN83" s="27">
        <v>1.78</v>
      </c>
      <c r="BO83" s="27">
        <v>1.83</v>
      </c>
      <c r="BP83" s="27">
        <v>1.74</v>
      </c>
      <c r="BQ83" s="27">
        <v>1.73</v>
      </c>
      <c r="BR83" s="27">
        <v>1.71</v>
      </c>
      <c r="BS83" s="27">
        <v>1.77</v>
      </c>
      <c r="BT83" s="27">
        <v>1.77</v>
      </c>
      <c r="BU83" s="27">
        <v>1.79</v>
      </c>
      <c r="BV83" s="27">
        <v>1.9</v>
      </c>
      <c r="BW83" s="27">
        <v>1.87</v>
      </c>
      <c r="BX83" s="27">
        <v>1.96</v>
      </c>
      <c r="BY83" s="27">
        <v>1.86</v>
      </c>
      <c r="BZ83" s="27">
        <v>1.98</v>
      </c>
      <c r="CA83" s="27">
        <v>1.98</v>
      </c>
      <c r="CB83" s="16">
        <f>AVERAGE(BN83:CA83)</f>
        <v>1.8335714285714284</v>
      </c>
      <c r="CC83" s="16">
        <f>STDEV(BN83:CA83)</f>
        <v>9.3200127340383687E-2</v>
      </c>
      <c r="CD83" s="16">
        <f>CC83*100/CB83</f>
        <v>5.082983181789527</v>
      </c>
      <c r="CE83" s="16">
        <f>CB83/U83</f>
        <v>0.94384253358172365</v>
      </c>
      <c r="CG83" t="s">
        <v>183</v>
      </c>
      <c r="CH83" s="52">
        <v>1.9190184331797231</v>
      </c>
      <c r="CI83" s="27">
        <v>1.77</v>
      </c>
      <c r="CJ83" s="27">
        <v>1.92</v>
      </c>
      <c r="CK83" s="27">
        <v>1.9</v>
      </c>
      <c r="CL83" s="27">
        <v>1.82</v>
      </c>
      <c r="CM83" s="27">
        <v>1.78</v>
      </c>
      <c r="CN83" s="27">
        <v>1.84</v>
      </c>
      <c r="CO83" s="27">
        <v>1.93</v>
      </c>
      <c r="CP83" s="27">
        <v>1.8</v>
      </c>
      <c r="CQ83" s="27">
        <v>1.65</v>
      </c>
      <c r="CR83" s="27">
        <v>2.0099999999999998</v>
      </c>
      <c r="CS83" s="16">
        <f>AVERAGE(CI83:CR83)</f>
        <v>1.8420000000000001</v>
      </c>
      <c r="CT83" s="16">
        <f>STDEV(CI83:CR83)</f>
        <v>0.10195859726161176</v>
      </c>
      <c r="CU83" s="16">
        <f>CT83/CS83*100</f>
        <v>5.5352115777205082</v>
      </c>
      <c r="CV83" s="16">
        <f t="shared" ref="CV83" si="81">CS83/CH83</f>
        <v>0.95986571475912974</v>
      </c>
      <c r="CW83" s="16"/>
      <c r="CX83" s="16" t="s">
        <v>183</v>
      </c>
      <c r="CY83" s="27">
        <v>1.85</v>
      </c>
      <c r="CZ83" s="27">
        <v>1.9</v>
      </c>
      <c r="DA83" s="27">
        <v>1.86</v>
      </c>
      <c r="DB83" s="27">
        <v>1.85</v>
      </c>
      <c r="DC83" s="27">
        <v>1.81</v>
      </c>
      <c r="DD83" s="27">
        <v>1.82</v>
      </c>
      <c r="DE83" s="27">
        <v>2.2200000000000002</v>
      </c>
      <c r="DF83" s="27">
        <v>2.0099999999999998</v>
      </c>
      <c r="DG83" s="27">
        <v>2</v>
      </c>
      <c r="DH83" s="27">
        <v>1.98</v>
      </c>
      <c r="DI83" s="16">
        <f>AVERAGE(CY83:DH83)</f>
        <v>1.9300000000000002</v>
      </c>
      <c r="DJ83" s="16">
        <f>STDEV(CY83:DI83)</f>
        <v>0.119582607431014</v>
      </c>
      <c r="DK83" s="16">
        <f>DJ83*100/DI83</f>
        <v>6.1959900223323308</v>
      </c>
      <c r="DL83" s="16">
        <f>DI83/CH83</f>
        <v>1.0057224915771554</v>
      </c>
      <c r="DN83" t="s">
        <v>183</v>
      </c>
      <c r="DO83" s="27">
        <v>1.64</v>
      </c>
      <c r="DP83" s="27">
        <v>1.46</v>
      </c>
      <c r="DQ83" s="27">
        <v>1.83</v>
      </c>
      <c r="DR83" s="27">
        <v>1.65</v>
      </c>
      <c r="DS83" s="16">
        <f>AVERAGE(DO83:DR83)</f>
        <v>1.645</v>
      </c>
      <c r="DT83" s="16">
        <f>STDEV(DO83:DR83)</f>
        <v>0.15110702608857518</v>
      </c>
      <c r="DU83" s="16">
        <f>DT83*100/DS83</f>
        <v>9.1858374521930202</v>
      </c>
      <c r="DV83" s="16">
        <f>DS83/CH83</f>
        <v>0.85720906665514018</v>
      </c>
      <c r="DX83" t="s">
        <v>183</v>
      </c>
      <c r="DY83" s="52"/>
      <c r="DZ83">
        <v>0.18</v>
      </c>
      <c r="EA83">
        <v>0.2</v>
      </c>
      <c r="EB83">
        <v>0.18</v>
      </c>
      <c r="EC83">
        <v>0.14000000000000001</v>
      </c>
      <c r="ED83">
        <v>0.18</v>
      </c>
      <c r="EE83">
        <v>0.19</v>
      </c>
      <c r="EF83">
        <v>0.15</v>
      </c>
      <c r="EG83">
        <v>0.17</v>
      </c>
      <c r="EH83">
        <v>0.16</v>
      </c>
      <c r="EI83">
        <v>0.15</v>
      </c>
      <c r="EJ83">
        <v>0.15</v>
      </c>
      <c r="EK83">
        <v>0.17</v>
      </c>
      <c r="EL83">
        <v>0.14000000000000001</v>
      </c>
      <c r="EM83">
        <v>0.15</v>
      </c>
      <c r="EN83" s="16">
        <f>AVERAGE(DZ82:EM82)</f>
        <v>1.9214285714285713</v>
      </c>
      <c r="EO83" s="16">
        <f>STDEV(DZ82:EM82)</f>
        <v>8.9172015518593828E-2</v>
      </c>
      <c r="EP83" s="16">
        <f t="shared" ref="EP83" si="82">EO83*100/EN83</f>
        <v>4.6409227407446609</v>
      </c>
      <c r="EQ83" s="16">
        <f>EN83/DY82</f>
        <v>0.98906755564271009</v>
      </c>
    </row>
    <row r="84" spans="1:147" x14ac:dyDescent="0.25">
      <c r="A84" t="s">
        <v>184</v>
      </c>
      <c r="B84" s="52"/>
      <c r="C84" s="27">
        <v>0.15</v>
      </c>
      <c r="D84" s="27">
        <v>0.13</v>
      </c>
      <c r="E84" s="27">
        <v>0.2</v>
      </c>
      <c r="F84" s="27">
        <v>0.2</v>
      </c>
      <c r="G84" s="27">
        <v>0.2</v>
      </c>
      <c r="H84" s="27">
        <v>0.21</v>
      </c>
      <c r="I84" s="27">
        <v>0.14000000000000001</v>
      </c>
      <c r="J84" s="27">
        <v>0.19</v>
      </c>
      <c r="K84" s="27">
        <v>0.16</v>
      </c>
      <c r="L84" s="27">
        <v>0.19</v>
      </c>
      <c r="M84" s="27">
        <v>0.16</v>
      </c>
      <c r="N84" s="27">
        <v>0.16</v>
      </c>
      <c r="T84" t="s">
        <v>184</v>
      </c>
      <c r="U84" s="52"/>
      <c r="V84" s="27">
        <v>0.17</v>
      </c>
      <c r="W84" s="27">
        <v>0.14000000000000001</v>
      </c>
      <c r="X84" s="27">
        <v>0.13</v>
      </c>
      <c r="Y84" s="27">
        <v>0.14000000000000001</v>
      </c>
      <c r="AE84" t="s">
        <v>184</v>
      </c>
      <c r="AF84" s="27">
        <v>0.13</v>
      </c>
      <c r="AG84" s="27">
        <v>0.16</v>
      </c>
      <c r="AH84" s="27">
        <v>0.15</v>
      </c>
      <c r="AI84" s="27">
        <v>0.11</v>
      </c>
      <c r="AJ84" s="27">
        <v>0.13</v>
      </c>
      <c r="AK84" s="27">
        <v>0.12</v>
      </c>
      <c r="AQ84" t="s">
        <v>184</v>
      </c>
      <c r="AR84" s="27">
        <v>0.19</v>
      </c>
      <c r="AS84" s="27">
        <v>0.15</v>
      </c>
      <c r="AT84" s="27">
        <v>0.15</v>
      </c>
      <c r="AU84" s="27">
        <v>0.14000000000000001</v>
      </c>
      <c r="AV84" s="27">
        <v>0.19</v>
      </c>
      <c r="AW84" s="27">
        <v>0.18</v>
      </c>
      <c r="AX84" s="27">
        <v>0.2</v>
      </c>
      <c r="AY84" s="27">
        <v>0.18</v>
      </c>
      <c r="AZ84" s="27">
        <v>0.17</v>
      </c>
      <c r="BA84" s="27">
        <v>0.24</v>
      </c>
      <c r="BB84" s="27">
        <v>0.19</v>
      </c>
      <c r="BC84" s="27">
        <v>0.21</v>
      </c>
      <c r="BD84" s="27">
        <v>0.18</v>
      </c>
      <c r="BE84" s="27">
        <v>0.15</v>
      </c>
      <c r="BF84" s="27">
        <v>0.15</v>
      </c>
      <c r="BG84" s="27">
        <v>0.14000000000000001</v>
      </c>
      <c r="BM84" t="s">
        <v>184</v>
      </c>
      <c r="BN84" s="27">
        <v>0.16</v>
      </c>
      <c r="BO84" s="27">
        <v>0.18</v>
      </c>
      <c r="BP84" s="27">
        <v>0.18</v>
      </c>
      <c r="BQ84" s="27">
        <v>0.14000000000000001</v>
      </c>
      <c r="BR84" s="27">
        <v>0.14000000000000001</v>
      </c>
      <c r="BS84" s="27">
        <v>0.11</v>
      </c>
      <c r="BT84" s="27">
        <v>0.11</v>
      </c>
      <c r="BU84" s="27">
        <v>0.17</v>
      </c>
      <c r="BV84" s="27">
        <v>0.16</v>
      </c>
      <c r="BW84" s="27">
        <v>0.16</v>
      </c>
      <c r="BX84" s="27">
        <v>0.17</v>
      </c>
      <c r="BY84" s="27">
        <v>0.19</v>
      </c>
      <c r="BZ84" s="27">
        <v>0.19</v>
      </c>
      <c r="CA84" s="27">
        <v>0.17</v>
      </c>
      <c r="CG84" t="s">
        <v>184</v>
      </c>
      <c r="CH84" s="52"/>
      <c r="CI84" s="27">
        <v>0.17</v>
      </c>
      <c r="CJ84" s="27">
        <v>0.18</v>
      </c>
      <c r="CK84" s="27">
        <v>0.18</v>
      </c>
      <c r="CL84" s="27">
        <v>0.16</v>
      </c>
      <c r="CM84" s="27">
        <v>0.15</v>
      </c>
      <c r="CN84" s="27">
        <v>0.12</v>
      </c>
      <c r="CO84" s="27">
        <v>0.23</v>
      </c>
      <c r="CP84" s="27">
        <v>0.14000000000000001</v>
      </c>
      <c r="CQ84" s="27">
        <v>0.22</v>
      </c>
      <c r="CR84" s="27">
        <v>0.17</v>
      </c>
      <c r="CS84" s="16"/>
      <c r="CT84" s="16"/>
      <c r="CU84" s="53"/>
      <c r="CW84" s="16"/>
      <c r="CX84" s="16" t="s">
        <v>184</v>
      </c>
      <c r="CY84" s="27">
        <v>0.12</v>
      </c>
      <c r="CZ84" s="27">
        <v>0.12</v>
      </c>
      <c r="DA84" s="27">
        <v>0.14000000000000001</v>
      </c>
      <c r="DB84" s="27">
        <v>0.14000000000000001</v>
      </c>
      <c r="DC84" s="27">
        <v>0.16</v>
      </c>
      <c r="DD84" s="27">
        <v>0.19</v>
      </c>
      <c r="DE84" s="27">
        <v>0.2</v>
      </c>
      <c r="DF84" s="27">
        <v>0.18</v>
      </c>
      <c r="DG84" s="27">
        <v>0.21</v>
      </c>
      <c r="DH84" s="27">
        <v>0.16</v>
      </c>
      <c r="DI84" s="16"/>
      <c r="DJ84" s="16"/>
      <c r="DK84" s="16"/>
      <c r="DL84" s="16"/>
      <c r="DN84" t="s">
        <v>184</v>
      </c>
      <c r="DO84" s="27">
        <v>0.21</v>
      </c>
      <c r="DP84" s="27">
        <v>0.26</v>
      </c>
      <c r="DQ84" s="27">
        <v>0.28000000000000003</v>
      </c>
      <c r="DR84" s="27">
        <v>0.24</v>
      </c>
      <c r="DX84" t="s">
        <v>184</v>
      </c>
      <c r="DY84" s="52">
        <v>6.4991666666666665</v>
      </c>
      <c r="DZ84">
        <v>6.83</v>
      </c>
      <c r="EA84">
        <v>5.98</v>
      </c>
      <c r="EB84">
        <v>6.28</v>
      </c>
      <c r="EC84">
        <v>5.76</v>
      </c>
      <c r="ED84">
        <v>7.33</v>
      </c>
      <c r="EE84">
        <v>7.47</v>
      </c>
      <c r="EF84">
        <v>5.64</v>
      </c>
      <c r="EG84">
        <v>6.8</v>
      </c>
      <c r="EH84">
        <v>5.86</v>
      </c>
      <c r="EI84">
        <v>6.29</v>
      </c>
      <c r="EJ84">
        <v>6.56</v>
      </c>
      <c r="EK84">
        <v>7.22</v>
      </c>
      <c r="EL84">
        <v>6.49</v>
      </c>
      <c r="EM84">
        <v>6.38</v>
      </c>
    </row>
    <row r="85" spans="1:147" x14ac:dyDescent="0.25">
      <c r="A85" t="s">
        <v>185</v>
      </c>
      <c r="B85" s="52">
        <v>6.3601382488479281</v>
      </c>
      <c r="C85" s="27">
        <v>6.21</v>
      </c>
      <c r="D85" s="27">
        <v>5.84</v>
      </c>
      <c r="E85" s="27">
        <v>6.03</v>
      </c>
      <c r="F85" s="27">
        <v>6.18</v>
      </c>
      <c r="G85" s="27">
        <v>6.51</v>
      </c>
      <c r="H85" s="27">
        <v>6.06</v>
      </c>
      <c r="I85" s="27">
        <v>5.91</v>
      </c>
      <c r="J85" s="27">
        <v>5.65</v>
      </c>
      <c r="K85" s="27">
        <v>5.94</v>
      </c>
      <c r="L85" s="27">
        <v>5.52</v>
      </c>
      <c r="M85" s="27">
        <v>5.67</v>
      </c>
      <c r="N85" s="27">
        <v>5.84</v>
      </c>
      <c r="O85" s="16">
        <f>AVERAGE(C85:N85)</f>
        <v>5.9466666666666681</v>
      </c>
      <c r="P85" s="16">
        <f>STDEV(C85:N85)</f>
        <v>0.27496556258204519</v>
      </c>
      <c r="Q85" s="16">
        <f>P85*100/O85</f>
        <v>4.6238603573213863</v>
      </c>
      <c r="R85" s="16">
        <f>O85/B85</f>
        <v>0.93499015807460539</v>
      </c>
      <c r="T85" t="s">
        <v>185</v>
      </c>
      <c r="U85" s="52">
        <v>6.4991666666666665</v>
      </c>
      <c r="V85" s="27">
        <v>6.14</v>
      </c>
      <c r="W85" s="27">
        <v>6.09</v>
      </c>
      <c r="X85" s="27">
        <v>5.96</v>
      </c>
      <c r="Y85" s="27">
        <v>6.02</v>
      </c>
      <c r="Z85" s="16">
        <f>AVERAGE(V85:Y85)</f>
        <v>6.0525000000000002</v>
      </c>
      <c r="AA85" s="16">
        <f>STDEV(V85:Y85)</f>
        <v>7.8898669190297435E-2</v>
      </c>
      <c r="AB85" s="16">
        <f>AA85*100/Z85</f>
        <v>1.3035715686129274</v>
      </c>
      <c r="AC85" s="16">
        <f t="shared" si="76"/>
        <v>0.93127324015899482</v>
      </c>
      <c r="AD85" s="16"/>
      <c r="AE85" t="s">
        <v>185</v>
      </c>
      <c r="AF85" s="27">
        <v>5.83</v>
      </c>
      <c r="AG85" s="27">
        <v>5.87</v>
      </c>
      <c r="AH85" s="27">
        <v>5.95</v>
      </c>
      <c r="AI85" s="27">
        <v>5.79</v>
      </c>
      <c r="AJ85" s="27">
        <v>6.14</v>
      </c>
      <c r="AK85" s="27">
        <v>6.15</v>
      </c>
      <c r="AL85" s="16">
        <f>AVERAGE(AF85:AK85)</f>
        <v>5.9549999999999992</v>
      </c>
      <c r="AM85" s="16">
        <f>STDEV(AF85:AK85)</f>
        <v>0.15642889758609177</v>
      </c>
      <c r="AN85" s="16">
        <f>AM85*100/AL85</f>
        <v>2.6268496655934812</v>
      </c>
      <c r="AO85" s="16">
        <f>AL85/U85</f>
        <v>0.91627131683549157</v>
      </c>
      <c r="AQ85" t="s">
        <v>185</v>
      </c>
      <c r="AR85" s="27">
        <v>6.08</v>
      </c>
      <c r="AS85" s="27">
        <v>5.61</v>
      </c>
      <c r="AT85" s="27">
        <v>6.22</v>
      </c>
      <c r="AU85" s="27">
        <v>6.05</v>
      </c>
      <c r="AV85" s="27">
        <v>6.19</v>
      </c>
      <c r="AW85" s="27">
        <v>5.87</v>
      </c>
      <c r="AX85" s="27">
        <v>6.47</v>
      </c>
      <c r="AY85" s="27">
        <v>5.95</v>
      </c>
      <c r="AZ85" s="27">
        <v>6.18</v>
      </c>
      <c r="BA85" s="27">
        <v>6.1</v>
      </c>
      <c r="BB85" s="27">
        <v>6.22</v>
      </c>
      <c r="BC85" s="27">
        <v>5.98</v>
      </c>
      <c r="BD85" s="27">
        <v>5.86</v>
      </c>
      <c r="BE85" s="27">
        <v>6.01</v>
      </c>
      <c r="BF85" s="27">
        <v>5.87</v>
      </c>
      <c r="BG85" s="27">
        <v>5.91</v>
      </c>
      <c r="BH85" s="16">
        <f>AVERAGE(AR85:BG85)</f>
        <v>6.0356250000000014</v>
      </c>
      <c r="BI85" s="16">
        <f>STDEV(AR85:BG85)</f>
        <v>0.20023215692457244</v>
      </c>
      <c r="BJ85" s="16">
        <f>BI85*100/BH85</f>
        <v>3.3175049298883281</v>
      </c>
      <c r="BK85" s="16">
        <f>BH85/U85</f>
        <v>0.92867675342992717</v>
      </c>
      <c r="BM85" t="s">
        <v>185</v>
      </c>
      <c r="BN85" s="27">
        <v>6.05</v>
      </c>
      <c r="BO85" s="27">
        <v>6.14</v>
      </c>
      <c r="BP85" s="27">
        <v>5.99</v>
      </c>
      <c r="BQ85" s="27">
        <v>6</v>
      </c>
      <c r="BR85" s="27">
        <v>6.42</v>
      </c>
      <c r="BS85" s="27">
        <v>5.84</v>
      </c>
      <c r="BT85" s="27">
        <v>6.57</v>
      </c>
      <c r="BU85" s="27">
        <v>6.23</v>
      </c>
      <c r="BV85" s="27">
        <v>6.06</v>
      </c>
      <c r="BW85" s="27">
        <v>6.48</v>
      </c>
      <c r="BX85" s="27">
        <v>6.51</v>
      </c>
      <c r="BY85" s="27">
        <v>6.51</v>
      </c>
      <c r="BZ85" s="27">
        <v>6.52</v>
      </c>
      <c r="CA85" s="27">
        <v>6.26</v>
      </c>
      <c r="CB85" s="16">
        <f>AVERAGE(BN85:CA85)</f>
        <v>6.2557142857142862</v>
      </c>
      <c r="CC85" s="16">
        <f>STDEV(BN85:CA85)</f>
        <v>0.24475149989999387</v>
      </c>
      <c r="CD85" s="16">
        <f>CC85*100/CB85</f>
        <v>3.9124469040875929</v>
      </c>
      <c r="CE85" s="16">
        <f>CB85/U85</f>
        <v>0.96254098510798103</v>
      </c>
      <c r="CG85" t="s">
        <v>185</v>
      </c>
      <c r="CH85" s="52">
        <v>6.3601382488479281</v>
      </c>
      <c r="CI85" s="27">
        <v>6.16</v>
      </c>
      <c r="CJ85" s="27">
        <v>6.04</v>
      </c>
      <c r="CK85" s="27">
        <v>6.38</v>
      </c>
      <c r="CL85" s="27">
        <v>6.85</v>
      </c>
      <c r="CM85" s="27">
        <v>5.85</v>
      </c>
      <c r="CN85" s="27">
        <v>6.45</v>
      </c>
      <c r="CO85" s="27">
        <v>5.97</v>
      </c>
      <c r="CP85" s="27">
        <v>5.64</v>
      </c>
      <c r="CQ85" s="27">
        <v>6.21</v>
      </c>
      <c r="CR85" s="27">
        <v>6.12</v>
      </c>
      <c r="CS85" s="16">
        <f>AVERAGE(CI85:CR85)</f>
        <v>6.1669999999999998</v>
      </c>
      <c r="CT85" s="16">
        <f>STDEV(CI85:CR85)</f>
        <v>0.33816662559552896</v>
      </c>
      <c r="CU85" s="16">
        <f>CT85/CS85*100</f>
        <v>5.4834867130781406</v>
      </c>
      <c r="CV85" s="16">
        <f t="shared" ref="CV85" si="83">CS85/CH85</f>
        <v>0.96963301090461151</v>
      </c>
      <c r="CW85" s="16"/>
      <c r="CX85" s="16" t="s">
        <v>185</v>
      </c>
      <c r="CY85" s="27">
        <v>6.41</v>
      </c>
      <c r="CZ85" s="27">
        <v>6.03</v>
      </c>
      <c r="DA85" s="27">
        <v>5.9</v>
      </c>
      <c r="DB85" s="27">
        <v>6</v>
      </c>
      <c r="DC85" s="27">
        <v>6.29</v>
      </c>
      <c r="DD85" s="27">
        <v>6.14</v>
      </c>
      <c r="DE85" s="27">
        <v>6.31</v>
      </c>
      <c r="DF85" s="27">
        <v>6.65</v>
      </c>
      <c r="DG85" s="27">
        <v>6.27</v>
      </c>
      <c r="DH85" s="27">
        <v>6.75</v>
      </c>
      <c r="DI85" s="16">
        <f>AVERAGE(CY85:DH85)</f>
        <v>6.2750000000000004</v>
      </c>
      <c r="DJ85" s="16">
        <f>STDEV(CY85:DI85)</f>
        <v>0.26085436549921875</v>
      </c>
      <c r="DK85" s="16">
        <f>DJ85*100/DI85</f>
        <v>4.1570416812624504</v>
      </c>
      <c r="DL85" s="16">
        <f>DI85/CH85</f>
        <v>0.98661377386515936</v>
      </c>
      <c r="DN85" t="s">
        <v>185</v>
      </c>
      <c r="DO85" s="27">
        <v>6.15</v>
      </c>
      <c r="DP85" s="27">
        <v>7.09</v>
      </c>
      <c r="DQ85" s="27">
        <v>5.57</v>
      </c>
      <c r="DR85" s="27">
        <v>6.75</v>
      </c>
      <c r="DS85" s="16">
        <f>AVERAGE(DO85:DR85)</f>
        <v>6.3900000000000006</v>
      </c>
      <c r="DT85" s="16">
        <f>STDEV(DO85:DR85)</f>
        <v>0.67072100508830523</v>
      </c>
      <c r="DU85" s="16">
        <f>DT85*100/DS85</f>
        <v>10.496416355059548</v>
      </c>
      <c r="DV85" s="16">
        <f>DS85/CH85</f>
        <v>1.0046951418324093</v>
      </c>
      <c r="DX85" t="s">
        <v>185</v>
      </c>
      <c r="DY85" s="52"/>
      <c r="DZ85">
        <v>0.59</v>
      </c>
      <c r="EA85">
        <v>0.67</v>
      </c>
      <c r="EB85">
        <v>0.55000000000000004</v>
      </c>
      <c r="EC85">
        <v>0.43</v>
      </c>
      <c r="ED85">
        <v>0.55000000000000004</v>
      </c>
      <c r="EE85">
        <v>0.56000000000000005</v>
      </c>
      <c r="EF85">
        <v>0.52</v>
      </c>
      <c r="EG85">
        <v>0.56999999999999995</v>
      </c>
      <c r="EH85">
        <v>0.43</v>
      </c>
      <c r="EI85">
        <v>0.5</v>
      </c>
      <c r="EJ85">
        <v>0.52</v>
      </c>
      <c r="EK85">
        <v>0.57999999999999996</v>
      </c>
      <c r="EL85">
        <v>0.5</v>
      </c>
      <c r="EM85">
        <v>0.56999999999999995</v>
      </c>
      <c r="EN85" s="16">
        <f>AVERAGE(DZ84:EM84)</f>
        <v>6.4921428571428565</v>
      </c>
      <c r="EO85" s="16">
        <f>STDEV(DZ84:EM84)</f>
        <v>0.58336132847527655</v>
      </c>
      <c r="EP85" s="16">
        <f t="shared" ref="EP85" si="84">EO85*100/EN85</f>
        <v>8.9856514453227785</v>
      </c>
      <c r="EQ85" s="16">
        <f>EN85/DY84</f>
        <v>0.99891927536497349</v>
      </c>
    </row>
    <row r="86" spans="1:147" x14ac:dyDescent="0.25">
      <c r="A86" t="s">
        <v>186</v>
      </c>
      <c r="B86" s="52"/>
      <c r="C86" s="27">
        <v>0.43</v>
      </c>
      <c r="D86" s="27">
        <v>0.48</v>
      </c>
      <c r="E86" s="27">
        <v>0.57999999999999996</v>
      </c>
      <c r="F86" s="27">
        <v>0.54</v>
      </c>
      <c r="G86" s="27">
        <v>0.68</v>
      </c>
      <c r="H86" s="27">
        <v>0.76</v>
      </c>
      <c r="I86" s="27">
        <v>0.55000000000000004</v>
      </c>
      <c r="J86" s="27">
        <v>0.56999999999999995</v>
      </c>
      <c r="K86" s="27">
        <v>0.53</v>
      </c>
      <c r="L86" s="27">
        <v>0.6</v>
      </c>
      <c r="M86" s="27">
        <v>0.66</v>
      </c>
      <c r="N86" s="27">
        <v>0.53</v>
      </c>
      <c r="T86" t="s">
        <v>186</v>
      </c>
      <c r="U86" s="52"/>
      <c r="V86" s="27">
        <v>0.48</v>
      </c>
      <c r="W86" s="27">
        <v>0.45</v>
      </c>
      <c r="X86" s="27">
        <v>0.5</v>
      </c>
      <c r="Y86" s="27">
        <v>0.46</v>
      </c>
      <c r="AE86" t="s">
        <v>186</v>
      </c>
      <c r="AF86" s="27">
        <v>0.38</v>
      </c>
      <c r="AG86" s="27">
        <v>0.48</v>
      </c>
      <c r="AH86" s="27">
        <v>0.39</v>
      </c>
      <c r="AI86" s="27">
        <v>0.48</v>
      </c>
      <c r="AJ86" s="27">
        <v>0.47</v>
      </c>
      <c r="AK86" s="27">
        <v>0.35</v>
      </c>
      <c r="AQ86" t="s">
        <v>186</v>
      </c>
      <c r="AR86" s="27">
        <v>0.59</v>
      </c>
      <c r="AS86" s="27">
        <v>0.54</v>
      </c>
      <c r="AT86" s="27">
        <v>0.56000000000000005</v>
      </c>
      <c r="AU86" s="27">
        <v>0.54</v>
      </c>
      <c r="AV86" s="27">
        <v>0.57999999999999996</v>
      </c>
      <c r="AW86" s="27">
        <v>0.45</v>
      </c>
      <c r="AX86" s="27">
        <v>0.61</v>
      </c>
      <c r="AY86" s="27">
        <v>0.59</v>
      </c>
      <c r="AZ86" s="27">
        <v>0.51</v>
      </c>
      <c r="BA86" s="27">
        <v>0.53</v>
      </c>
      <c r="BB86" s="27">
        <v>0.64</v>
      </c>
      <c r="BC86" s="27">
        <v>0.62</v>
      </c>
      <c r="BD86" s="27">
        <v>0.49</v>
      </c>
      <c r="BE86" s="27">
        <v>0.59</v>
      </c>
      <c r="BF86" s="27">
        <v>0.61</v>
      </c>
      <c r="BG86" s="27">
        <v>0.65</v>
      </c>
      <c r="BM86" t="s">
        <v>186</v>
      </c>
      <c r="BN86" s="27">
        <v>0.57999999999999996</v>
      </c>
      <c r="BO86" s="27">
        <v>0.52</v>
      </c>
      <c r="BP86" s="27">
        <v>0.45</v>
      </c>
      <c r="BQ86" s="27">
        <v>0.53</v>
      </c>
      <c r="BR86" s="27">
        <v>0.56999999999999995</v>
      </c>
      <c r="BS86" s="27">
        <v>0.46</v>
      </c>
      <c r="BT86" s="27">
        <v>0.48</v>
      </c>
      <c r="BU86" s="27">
        <v>0.6</v>
      </c>
      <c r="BV86" s="27">
        <v>0.6</v>
      </c>
      <c r="BW86" s="27">
        <v>0.5</v>
      </c>
      <c r="BX86" s="27">
        <v>0.56000000000000005</v>
      </c>
      <c r="BY86" s="27">
        <v>0.46</v>
      </c>
      <c r="BZ86" s="27">
        <v>0.53</v>
      </c>
      <c r="CA86" s="27">
        <v>0.41</v>
      </c>
      <c r="CG86" t="s">
        <v>186</v>
      </c>
      <c r="CH86" s="52"/>
      <c r="CI86" s="27">
        <v>0.84</v>
      </c>
      <c r="CJ86" s="27">
        <v>0.52</v>
      </c>
      <c r="CK86" s="27">
        <v>0.5</v>
      </c>
      <c r="CL86" s="27">
        <v>0.59</v>
      </c>
      <c r="CM86" s="27">
        <v>0.63</v>
      </c>
      <c r="CN86" s="27">
        <v>0.5</v>
      </c>
      <c r="CO86" s="27">
        <v>0.95</v>
      </c>
      <c r="CP86" s="27">
        <v>0.44</v>
      </c>
      <c r="CQ86" s="27">
        <v>0.49</v>
      </c>
      <c r="CR86" s="27">
        <v>0.47</v>
      </c>
      <c r="CS86" s="16"/>
      <c r="CT86" s="16"/>
      <c r="CU86" s="53"/>
      <c r="CW86" s="16"/>
      <c r="CX86" s="16" t="s">
        <v>186</v>
      </c>
      <c r="CY86" s="27">
        <v>0.49</v>
      </c>
      <c r="CZ86" s="27">
        <v>0.47</v>
      </c>
      <c r="DA86" s="27">
        <v>0.46</v>
      </c>
      <c r="DB86" s="27">
        <v>0.66</v>
      </c>
      <c r="DC86" s="27">
        <v>0.46</v>
      </c>
      <c r="DD86" s="27">
        <v>0.49</v>
      </c>
      <c r="DE86" s="27">
        <v>0.5</v>
      </c>
      <c r="DF86" s="27">
        <v>0.6</v>
      </c>
      <c r="DG86" s="27">
        <v>0.66</v>
      </c>
      <c r="DH86" s="27">
        <v>0.62</v>
      </c>
      <c r="DI86" s="16"/>
      <c r="DJ86" s="16"/>
      <c r="DK86" s="16"/>
      <c r="DL86" s="16"/>
      <c r="DN86" t="s">
        <v>186</v>
      </c>
      <c r="DO86" s="27">
        <v>0.94</v>
      </c>
      <c r="DP86" s="27">
        <v>0.9</v>
      </c>
      <c r="DQ86" s="27">
        <v>0.84</v>
      </c>
      <c r="DR86" s="27">
        <v>0.96</v>
      </c>
      <c r="DX86" t="s">
        <v>186</v>
      </c>
      <c r="DY86" s="52">
        <v>0.99674999999999991</v>
      </c>
      <c r="DZ86">
        <v>1.0129999999999999</v>
      </c>
      <c r="EA86">
        <v>0.79900000000000004</v>
      </c>
      <c r="EB86">
        <v>0.90900000000000003</v>
      </c>
      <c r="EC86">
        <v>0.873</v>
      </c>
      <c r="ED86">
        <v>1.0569999999999999</v>
      </c>
      <c r="EE86">
        <v>1.109</v>
      </c>
      <c r="EF86">
        <v>0.91800000000000004</v>
      </c>
      <c r="EG86">
        <v>0.98699999999999999</v>
      </c>
      <c r="EH86">
        <v>0.873</v>
      </c>
      <c r="EI86">
        <v>1.0249999999999999</v>
      </c>
      <c r="EJ86">
        <v>1.008</v>
      </c>
      <c r="EK86">
        <v>1.0620000000000001</v>
      </c>
      <c r="EL86">
        <v>0.91300000000000003</v>
      </c>
      <c r="EM86">
        <v>1.048</v>
      </c>
    </row>
    <row r="87" spans="1:147" x14ac:dyDescent="0.25">
      <c r="A87" t="s">
        <v>187</v>
      </c>
      <c r="B87" s="52">
        <v>0.98279723502304117</v>
      </c>
      <c r="C87" s="27">
        <v>1.0149999999999999</v>
      </c>
      <c r="D87" s="27">
        <v>0.91600000000000004</v>
      </c>
      <c r="E87" s="27">
        <v>0.92500000000000004</v>
      </c>
      <c r="F87" s="27">
        <v>0.91300000000000003</v>
      </c>
      <c r="G87" s="27">
        <v>0.95199999999999996</v>
      </c>
      <c r="H87" s="27">
        <v>0.90400000000000003</v>
      </c>
      <c r="I87" s="27">
        <v>0.90900000000000003</v>
      </c>
      <c r="J87" s="27">
        <v>0.90900000000000003</v>
      </c>
      <c r="K87" s="27">
        <v>0.93300000000000005</v>
      </c>
      <c r="L87" s="27">
        <v>0.872</v>
      </c>
      <c r="M87" s="27">
        <v>0.89600000000000002</v>
      </c>
      <c r="N87" s="27">
        <v>0.95799999999999996</v>
      </c>
      <c r="O87" s="16">
        <f>AVERAGE(C87:N87)</f>
        <v>0.92516666666666669</v>
      </c>
      <c r="P87" s="16">
        <f>STDEV(C87:N87)</f>
        <v>3.6692415201691635E-2</v>
      </c>
      <c r="Q87" s="16">
        <f>P87*100/O87</f>
        <v>3.9660329888335397</v>
      </c>
      <c r="R87" s="16">
        <f>O87/B87</f>
        <v>0.9413606730842875</v>
      </c>
      <c r="T87" t="s">
        <v>187</v>
      </c>
      <c r="U87" s="52">
        <v>0.99674999999999991</v>
      </c>
      <c r="V87" s="27">
        <v>0.998</v>
      </c>
      <c r="W87" s="27">
        <v>0.96199999999999997</v>
      </c>
      <c r="X87" s="27">
        <v>0.97299999999999998</v>
      </c>
      <c r="Y87" s="27">
        <v>0.95599999999999996</v>
      </c>
      <c r="Z87" s="16">
        <f>AVERAGE(V87:Y87)</f>
        <v>0.97224999999999995</v>
      </c>
      <c r="AA87" s="16">
        <f>STDEV(V87:Y87)</f>
        <v>1.8553975315279487E-2</v>
      </c>
      <c r="AB87" s="16">
        <f>AA87*100/Z87</f>
        <v>1.9083543651611714</v>
      </c>
      <c r="AC87" s="16">
        <f t="shared" si="76"/>
        <v>0.97542011537496864</v>
      </c>
      <c r="AD87" s="16"/>
      <c r="AE87" t="s">
        <v>187</v>
      </c>
      <c r="AF87" s="27">
        <v>0.89300000000000002</v>
      </c>
      <c r="AG87" s="27">
        <v>0.91200000000000003</v>
      </c>
      <c r="AH87" s="27">
        <v>0.89800000000000002</v>
      </c>
      <c r="AI87" s="27">
        <v>0.95799999999999996</v>
      </c>
      <c r="AJ87" s="27">
        <v>0.873</v>
      </c>
      <c r="AK87" s="27">
        <v>0.91</v>
      </c>
      <c r="AL87" s="16">
        <f>AVERAGE(AF87:AK87)</f>
        <v>0.90733333333333344</v>
      </c>
      <c r="AM87" s="16">
        <f>STDEV(AF87:AK87)</f>
        <v>2.8521337042057931E-2</v>
      </c>
      <c r="AN87" s="16">
        <f>AM87*100/AL87</f>
        <v>3.1434243617257085</v>
      </c>
      <c r="AO87" s="16">
        <f>AL87/U87</f>
        <v>0.91029178162361024</v>
      </c>
      <c r="AQ87" t="s">
        <v>187</v>
      </c>
      <c r="AR87" s="27">
        <v>0.92600000000000005</v>
      </c>
      <c r="AS87" s="27">
        <v>0.89100000000000001</v>
      </c>
      <c r="AT87" s="27">
        <v>0.94</v>
      </c>
      <c r="AU87" s="27">
        <v>0.91800000000000004</v>
      </c>
      <c r="AV87" s="27">
        <v>0.94799999999999995</v>
      </c>
      <c r="AW87" s="27">
        <v>0.96899999999999997</v>
      </c>
      <c r="AX87" s="27">
        <v>0.90500000000000003</v>
      </c>
      <c r="AY87" s="27">
        <v>0.97699999999999998</v>
      </c>
      <c r="AZ87" s="27">
        <v>0.92900000000000005</v>
      </c>
      <c r="BA87" s="27">
        <v>0.92700000000000005</v>
      </c>
      <c r="BB87" s="27">
        <v>0.94599999999999995</v>
      </c>
      <c r="BC87" s="27">
        <v>0.95299999999999996</v>
      </c>
      <c r="BD87" s="27">
        <v>0.88700000000000001</v>
      </c>
      <c r="BE87" s="27">
        <v>0.9</v>
      </c>
      <c r="BF87" s="27">
        <v>0.99</v>
      </c>
      <c r="BG87" s="27">
        <v>0.94</v>
      </c>
      <c r="BH87" s="16">
        <f>AVERAGE(AR87:BG87)</f>
        <v>0.93412499999999998</v>
      </c>
      <c r="BI87" s="16">
        <f>STDEV(AR87:BG87)</f>
        <v>2.9924070578716374E-2</v>
      </c>
      <c r="BJ87" s="16">
        <f>BI87*100/BH87</f>
        <v>3.203433221326522</v>
      </c>
      <c r="BK87" s="16">
        <f>BH87/U87</f>
        <v>0.93717080511662909</v>
      </c>
      <c r="BM87" t="s">
        <v>187</v>
      </c>
      <c r="BN87" s="27">
        <v>0.92900000000000005</v>
      </c>
      <c r="BO87" s="27">
        <v>0.93200000000000005</v>
      </c>
      <c r="BP87" s="27">
        <v>0.93799999999999994</v>
      </c>
      <c r="BQ87" s="27">
        <v>0.94399999999999995</v>
      </c>
      <c r="BR87" s="27">
        <v>0.94699999999999995</v>
      </c>
      <c r="BS87" s="27">
        <v>0.98299999999999998</v>
      </c>
      <c r="BT87" s="27">
        <v>0.89900000000000002</v>
      </c>
      <c r="BU87" s="27">
        <v>0.94799999999999995</v>
      </c>
      <c r="BV87" s="27">
        <v>0.96199999999999997</v>
      </c>
      <c r="BW87" s="27">
        <v>0.93200000000000005</v>
      </c>
      <c r="BX87" s="27">
        <v>0.97499999999999998</v>
      </c>
      <c r="BY87" s="27">
        <v>1.0940000000000001</v>
      </c>
      <c r="BZ87" s="27">
        <v>1.0389999999999999</v>
      </c>
      <c r="CA87" s="27">
        <v>1.0780000000000001</v>
      </c>
      <c r="CB87" s="16">
        <f>AVERAGE(BN87:CA87)</f>
        <v>0.97142857142857131</v>
      </c>
      <c r="CC87" s="16">
        <f>STDEV(BN87:CA87)</f>
        <v>5.8410634286936131E-2</v>
      </c>
      <c r="CD87" s="16">
        <f>CC87*100/CB87</f>
        <v>6.012859411890485</v>
      </c>
      <c r="CE87" s="16">
        <f>CB87/U87</f>
        <v>0.97459600845605354</v>
      </c>
      <c r="CG87" t="s">
        <v>187</v>
      </c>
      <c r="CH87" s="52">
        <v>0.98279723502304117</v>
      </c>
      <c r="CI87" s="27">
        <v>0.87</v>
      </c>
      <c r="CJ87" s="27">
        <v>1.004</v>
      </c>
      <c r="CK87" s="27">
        <v>1.01</v>
      </c>
      <c r="CL87" s="27">
        <v>1.0309999999999999</v>
      </c>
      <c r="CM87" s="27">
        <v>0.94099999999999995</v>
      </c>
      <c r="CN87" s="27">
        <v>0.91600000000000004</v>
      </c>
      <c r="CO87" s="27">
        <v>0.89</v>
      </c>
      <c r="CP87" s="27">
        <v>0.93899999999999995</v>
      </c>
      <c r="CQ87" s="27">
        <v>1.07</v>
      </c>
      <c r="CR87" s="27">
        <v>1</v>
      </c>
      <c r="CS87" s="16">
        <f>AVERAGE(CI87:CR87)</f>
        <v>0.96709999999999996</v>
      </c>
      <c r="CT87" s="16">
        <f>STDEV(CI87:CR87)</f>
        <v>6.5328996454696739E-2</v>
      </c>
      <c r="CU87" s="16">
        <f>CT87/CS87*100</f>
        <v>6.7551438790917944</v>
      </c>
      <c r="CV87" s="16">
        <f t="shared" ref="CV87" si="85">CS87/CH87</f>
        <v>0.98402800245701427</v>
      </c>
      <c r="CW87" s="16"/>
      <c r="CX87" s="16" t="s">
        <v>187</v>
      </c>
      <c r="CY87" s="27">
        <v>1.0069999999999999</v>
      </c>
      <c r="CZ87" s="27">
        <v>0.93</v>
      </c>
      <c r="DA87" s="27">
        <v>0.95699999999999996</v>
      </c>
      <c r="DB87" s="27">
        <v>0.94699999999999995</v>
      </c>
      <c r="DC87" s="27">
        <v>0.97799999999999998</v>
      </c>
      <c r="DD87" s="27">
        <v>0.92</v>
      </c>
      <c r="DE87" s="27">
        <v>1.0269999999999999</v>
      </c>
      <c r="DF87" s="27">
        <v>0.95199999999999996</v>
      </c>
      <c r="DG87" s="27">
        <v>0.93200000000000005</v>
      </c>
      <c r="DH87" s="27">
        <v>1.0409999999999999</v>
      </c>
      <c r="DI87" s="16">
        <f>AVERAGE(CY87:DH87)</f>
        <v>0.96910000000000007</v>
      </c>
      <c r="DJ87" s="16">
        <f>STDEV(CY87:DI87)</f>
        <v>4.0349597271843944E-2</v>
      </c>
      <c r="DK87" s="16">
        <f>DJ87*100/DI87</f>
        <v>4.1636154444168749</v>
      </c>
      <c r="DL87" s="16">
        <f>DI87/CH87</f>
        <v>0.98606301021723985</v>
      </c>
      <c r="DN87" t="s">
        <v>187</v>
      </c>
      <c r="DO87" s="27">
        <v>0.88</v>
      </c>
      <c r="DP87" s="27">
        <v>0.84</v>
      </c>
      <c r="DQ87" s="27">
        <v>0.88</v>
      </c>
      <c r="DR87" s="27">
        <v>0.94</v>
      </c>
      <c r="DS87" s="16">
        <f>AVERAGE(DO87:DR87)</f>
        <v>0.88500000000000001</v>
      </c>
      <c r="DT87" s="16">
        <f>STDEV(DO87:DR87)</f>
        <v>4.1231056256176596E-2</v>
      </c>
      <c r="DU87" s="16">
        <f>DT87*100/DS87</f>
        <v>4.6588764131272988</v>
      </c>
      <c r="DV87" s="16">
        <f>DS87/CH87</f>
        <v>0.90049093389975976</v>
      </c>
      <c r="DX87" t="s">
        <v>187</v>
      </c>
      <c r="DY87" s="52"/>
      <c r="DZ87">
        <v>7.1999999999999995E-2</v>
      </c>
      <c r="EA87">
        <v>6.9000000000000006E-2</v>
      </c>
      <c r="EB87">
        <v>6.4000000000000001E-2</v>
      </c>
      <c r="EC87">
        <v>6.9000000000000006E-2</v>
      </c>
      <c r="ED87">
        <v>9.5000000000000001E-2</v>
      </c>
      <c r="EE87">
        <v>6.8000000000000005E-2</v>
      </c>
      <c r="EF87">
        <v>9.8000000000000004E-2</v>
      </c>
      <c r="EG87">
        <v>7.4999999999999997E-2</v>
      </c>
      <c r="EH87">
        <v>0.06</v>
      </c>
      <c r="EI87">
        <v>5.8999999999999997E-2</v>
      </c>
      <c r="EJ87">
        <v>7.0999999999999994E-2</v>
      </c>
      <c r="EK87">
        <v>9.5000000000000001E-2</v>
      </c>
      <c r="EL87">
        <v>7.1999999999999995E-2</v>
      </c>
      <c r="EM87">
        <v>9.7000000000000003E-2</v>
      </c>
      <c r="EN87" s="16">
        <f>AVERAGE(DZ86:EM86)</f>
        <v>0.97100000000000009</v>
      </c>
      <c r="EO87" s="16">
        <f>STDEV(DZ86:EM86)</f>
        <v>9.0198072638456653E-2</v>
      </c>
      <c r="EP87" s="16">
        <f t="shared" ref="EP87" si="86">EO87*100/EN87</f>
        <v>9.2891938865557826</v>
      </c>
      <c r="EQ87" s="16">
        <f>EN87/DY86</f>
        <v>0.97416603962879378</v>
      </c>
    </row>
    <row r="88" spans="1:147" x14ac:dyDescent="0.25">
      <c r="A88" t="s">
        <v>188</v>
      </c>
      <c r="B88" s="52"/>
      <c r="C88" s="27">
        <v>7.3999999999999996E-2</v>
      </c>
      <c r="D88" s="27">
        <v>7.8E-2</v>
      </c>
      <c r="E88" s="27">
        <v>9.0999999999999998E-2</v>
      </c>
      <c r="F88" s="27">
        <v>7.3999999999999996E-2</v>
      </c>
      <c r="G88" s="27">
        <v>9.6000000000000002E-2</v>
      </c>
      <c r="H88" s="27">
        <v>9.6000000000000002E-2</v>
      </c>
      <c r="I88" s="27">
        <v>7.2999999999999995E-2</v>
      </c>
      <c r="J88" s="27">
        <v>9.0999999999999998E-2</v>
      </c>
      <c r="K88" s="27">
        <v>9.9000000000000005E-2</v>
      </c>
      <c r="L88" s="27">
        <v>6.8000000000000005E-2</v>
      </c>
      <c r="M88" s="27">
        <v>8.8999999999999996E-2</v>
      </c>
      <c r="N88" s="27">
        <v>0.08</v>
      </c>
      <c r="T88" t="s">
        <v>188</v>
      </c>
      <c r="U88" s="52"/>
      <c r="V88" s="27">
        <v>7.0000000000000007E-2</v>
      </c>
      <c r="W88" s="27">
        <v>7.1999999999999995E-2</v>
      </c>
      <c r="X88" s="27">
        <v>6.3E-2</v>
      </c>
      <c r="Y88" s="27">
        <v>7.0999999999999994E-2</v>
      </c>
      <c r="AE88" t="s">
        <v>188</v>
      </c>
      <c r="AF88" s="27">
        <v>6.7000000000000004E-2</v>
      </c>
      <c r="AG88" s="27">
        <v>7.4999999999999997E-2</v>
      </c>
      <c r="AH88" s="27">
        <v>7.3999999999999996E-2</v>
      </c>
      <c r="AI88" s="27">
        <v>7.3999999999999996E-2</v>
      </c>
      <c r="AJ88" s="27">
        <v>5.8999999999999997E-2</v>
      </c>
      <c r="AK88" s="27">
        <v>8.5999999999999993E-2</v>
      </c>
      <c r="AQ88" t="s">
        <v>188</v>
      </c>
      <c r="AR88" s="27">
        <v>6.4000000000000001E-2</v>
      </c>
      <c r="AS88" s="27">
        <v>8.3000000000000004E-2</v>
      </c>
      <c r="AT88" s="27">
        <v>0.08</v>
      </c>
      <c r="AU88" s="27">
        <v>8.3000000000000004E-2</v>
      </c>
      <c r="AV88" s="27">
        <v>8.1000000000000003E-2</v>
      </c>
      <c r="AW88" s="27">
        <v>8.4000000000000005E-2</v>
      </c>
      <c r="AX88" s="27">
        <v>7.5999999999999998E-2</v>
      </c>
      <c r="AY88" s="27">
        <v>7.0000000000000007E-2</v>
      </c>
      <c r="AZ88" s="27">
        <v>7.1999999999999995E-2</v>
      </c>
      <c r="BA88" s="27">
        <v>7.2999999999999995E-2</v>
      </c>
      <c r="BB88" s="27">
        <v>7.6999999999999999E-2</v>
      </c>
      <c r="BC88" s="27">
        <v>8.1000000000000003E-2</v>
      </c>
      <c r="BD88" s="27">
        <v>5.5E-2</v>
      </c>
      <c r="BE88" s="27">
        <v>7.6999999999999999E-2</v>
      </c>
      <c r="BF88" s="27">
        <v>6.8000000000000005E-2</v>
      </c>
      <c r="BG88" s="27">
        <v>8.7999999999999995E-2</v>
      </c>
      <c r="BM88" t="s">
        <v>188</v>
      </c>
      <c r="BN88" s="27">
        <v>8.3000000000000004E-2</v>
      </c>
      <c r="BO88" s="27">
        <v>6.6000000000000003E-2</v>
      </c>
      <c r="BP88" s="27">
        <v>7.0999999999999994E-2</v>
      </c>
      <c r="BQ88" s="27">
        <v>7.3999999999999996E-2</v>
      </c>
      <c r="BR88" s="27">
        <v>6.4000000000000001E-2</v>
      </c>
      <c r="BS88" s="27">
        <v>6.6000000000000003E-2</v>
      </c>
      <c r="BT88" s="27">
        <v>6.4000000000000001E-2</v>
      </c>
      <c r="BU88" s="27">
        <v>7.1999999999999995E-2</v>
      </c>
      <c r="BV88" s="27">
        <v>6.7000000000000004E-2</v>
      </c>
      <c r="BW88" s="27">
        <v>6.5000000000000002E-2</v>
      </c>
      <c r="BX88" s="27">
        <v>8.4000000000000005E-2</v>
      </c>
      <c r="BY88" s="27">
        <v>9.6000000000000002E-2</v>
      </c>
      <c r="BZ88" s="27">
        <v>8.2000000000000003E-2</v>
      </c>
      <c r="CA88" s="27">
        <v>6.8000000000000005E-2</v>
      </c>
      <c r="CG88" t="s">
        <v>188</v>
      </c>
      <c r="CH88" s="52"/>
      <c r="CI88" s="27">
        <v>0.11</v>
      </c>
      <c r="CJ88" s="27">
        <v>7.6999999999999999E-2</v>
      </c>
      <c r="CK88" s="27">
        <v>0.11</v>
      </c>
      <c r="CL88" s="27">
        <v>8.3000000000000004E-2</v>
      </c>
      <c r="CM88" s="27">
        <v>8.3000000000000004E-2</v>
      </c>
      <c r="CN88" s="27">
        <v>5.6000000000000001E-2</v>
      </c>
      <c r="CO88" s="27">
        <v>0.12</v>
      </c>
      <c r="CP88" s="27">
        <v>7.2999999999999995E-2</v>
      </c>
      <c r="CQ88" s="27">
        <v>0.13</v>
      </c>
      <c r="CR88" s="27">
        <v>7.0999999999999994E-2</v>
      </c>
      <c r="CS88" s="16"/>
      <c r="CT88" s="16"/>
      <c r="CU88" s="53"/>
      <c r="CW88" s="16"/>
      <c r="CX88" s="16" t="s">
        <v>188</v>
      </c>
      <c r="CY88" s="27">
        <v>8.5999999999999993E-2</v>
      </c>
      <c r="CZ88" s="27">
        <v>7.1999999999999995E-2</v>
      </c>
      <c r="DA88" s="27">
        <v>6.3E-2</v>
      </c>
      <c r="DB88" s="27">
        <v>8.3000000000000004E-2</v>
      </c>
      <c r="DC88" s="27">
        <v>8.1000000000000003E-2</v>
      </c>
      <c r="DD88" s="27">
        <v>8.4000000000000005E-2</v>
      </c>
      <c r="DE88" s="27">
        <v>0.08</v>
      </c>
      <c r="DF88" s="27">
        <v>7.0999999999999994E-2</v>
      </c>
      <c r="DG88" s="27">
        <v>7.4999999999999997E-2</v>
      </c>
      <c r="DH88" s="27">
        <v>9.6000000000000002E-2</v>
      </c>
      <c r="DI88" s="16"/>
      <c r="DJ88" s="16"/>
      <c r="DK88" s="16"/>
      <c r="DL88" s="16"/>
      <c r="DN88" t="s">
        <v>188</v>
      </c>
      <c r="DO88" s="27">
        <v>0.12</v>
      </c>
      <c r="DP88" s="27">
        <v>0.14000000000000001</v>
      </c>
      <c r="DQ88" s="27">
        <v>0.11</v>
      </c>
      <c r="DR88" s="27">
        <v>0.17</v>
      </c>
      <c r="DX88" t="s">
        <v>188</v>
      </c>
      <c r="DY88" s="52">
        <v>6.2049999999999992</v>
      </c>
      <c r="DZ88">
        <v>6.03</v>
      </c>
      <c r="EA88">
        <v>5.54</v>
      </c>
      <c r="EB88">
        <v>5.93</v>
      </c>
      <c r="EC88">
        <v>6.14</v>
      </c>
      <c r="ED88">
        <v>5.74</v>
      </c>
      <c r="EE88">
        <v>6.37</v>
      </c>
      <c r="EF88">
        <v>5.59</v>
      </c>
      <c r="EG88">
        <v>6.29</v>
      </c>
      <c r="EH88">
        <v>6.07</v>
      </c>
      <c r="EI88">
        <v>5.99</v>
      </c>
      <c r="EJ88">
        <v>6.26</v>
      </c>
      <c r="EK88">
        <v>6.17</v>
      </c>
      <c r="EL88">
        <v>5.77</v>
      </c>
      <c r="EM88">
        <v>6.44</v>
      </c>
    </row>
    <row r="89" spans="1:147" x14ac:dyDescent="0.25">
      <c r="A89" t="s">
        <v>189</v>
      </c>
      <c r="B89" s="52">
        <v>6.0870967741935464</v>
      </c>
      <c r="C89" s="27">
        <v>6.29</v>
      </c>
      <c r="D89" s="27">
        <v>5.78</v>
      </c>
      <c r="E89" s="27">
        <v>5.6</v>
      </c>
      <c r="F89" s="27">
        <v>5.78</v>
      </c>
      <c r="G89" s="27">
        <v>6.35</v>
      </c>
      <c r="H89" s="27">
        <v>5.62</v>
      </c>
      <c r="I89" s="27">
        <v>5.67</v>
      </c>
      <c r="J89" s="27">
        <v>5.64</v>
      </c>
      <c r="K89" s="27">
        <v>5.74</v>
      </c>
      <c r="L89" s="27">
        <v>5.13</v>
      </c>
      <c r="M89" s="27">
        <v>5.6</v>
      </c>
      <c r="N89" s="27">
        <v>5.96</v>
      </c>
      <c r="O89" s="16">
        <f>AVERAGE(C89:N89)</f>
        <v>5.7633333333333345</v>
      </c>
      <c r="P89" s="16">
        <f>STDEV(C89:N89)</f>
        <v>0.32477498037685709</v>
      </c>
      <c r="Q89" s="16">
        <f>P89*100/O89</f>
        <v>5.6351934131322787</v>
      </c>
      <c r="R89" s="16">
        <f>O89/B89</f>
        <v>0.94681151739975322</v>
      </c>
      <c r="T89" t="s">
        <v>189</v>
      </c>
      <c r="U89" s="52">
        <v>6.2049999999999992</v>
      </c>
      <c r="V89" s="27">
        <v>5.94</v>
      </c>
      <c r="W89" s="27">
        <v>6.06</v>
      </c>
      <c r="X89" s="27">
        <v>5.88</v>
      </c>
      <c r="Y89" s="27">
        <v>5.47</v>
      </c>
      <c r="Z89" s="16">
        <f>AVERAGE(V89:Y89)</f>
        <v>5.8374999999999995</v>
      </c>
      <c r="AA89" s="16">
        <f>STDEV(V89:Y89)</f>
        <v>0.25617376914899004</v>
      </c>
      <c r="AB89" s="16">
        <f>AA89*100/Z89</f>
        <v>4.3884157455929778</v>
      </c>
      <c r="AC89" s="16">
        <f t="shared" si="76"/>
        <v>0.94077356970185333</v>
      </c>
      <c r="AD89" s="16"/>
      <c r="AE89" t="s">
        <v>189</v>
      </c>
      <c r="AF89" s="27">
        <v>5.73</v>
      </c>
      <c r="AG89" s="27">
        <v>6.02</v>
      </c>
      <c r="AH89" s="27">
        <v>5.54</v>
      </c>
      <c r="AI89" s="27">
        <v>6.07</v>
      </c>
      <c r="AJ89" s="27">
        <v>5.63</v>
      </c>
      <c r="AK89" s="27">
        <v>5.91</v>
      </c>
      <c r="AL89" s="16">
        <f>AVERAGE(AF89:AK89)</f>
        <v>5.8166666666666664</v>
      </c>
      <c r="AM89" s="16">
        <f>STDEV(AF89:AK89)</f>
        <v>0.21593208808944225</v>
      </c>
      <c r="AN89" s="16">
        <f>AM89*100/AL89</f>
        <v>3.7122995087010131</v>
      </c>
      <c r="AO89" s="16">
        <f>AL89/U89</f>
        <v>0.93741606231533714</v>
      </c>
      <c r="AQ89" t="s">
        <v>189</v>
      </c>
      <c r="AR89" s="27">
        <v>5.84</v>
      </c>
      <c r="AS89" s="27">
        <v>5.57</v>
      </c>
      <c r="AT89" s="27">
        <v>6.08</v>
      </c>
      <c r="AU89" s="27">
        <v>5.73</v>
      </c>
      <c r="AV89" s="27">
        <v>5.59</v>
      </c>
      <c r="AW89" s="27">
        <v>5.97</v>
      </c>
      <c r="AX89" s="27">
        <v>5.41</v>
      </c>
      <c r="AY89" s="27">
        <v>5.37</v>
      </c>
      <c r="AZ89" s="27">
        <v>6.38</v>
      </c>
      <c r="BA89" s="27">
        <v>5.77</v>
      </c>
      <c r="BB89" s="27">
        <v>6</v>
      </c>
      <c r="BC89" s="27">
        <v>5.62</v>
      </c>
      <c r="BD89" s="27">
        <v>5.92</v>
      </c>
      <c r="BE89" s="27">
        <v>5.46</v>
      </c>
      <c r="BF89" s="27">
        <v>5.58</v>
      </c>
      <c r="BG89" s="27">
        <v>5.98</v>
      </c>
      <c r="BH89" s="16">
        <f>AVERAGE(AR89:BG89)</f>
        <v>5.7668749999999998</v>
      </c>
      <c r="BI89" s="16">
        <f>STDEV(AR89:BG89)</f>
        <v>0.27697698460341424</v>
      </c>
      <c r="BJ89" s="16">
        <f>BI89*100/BH89</f>
        <v>4.8028955821552275</v>
      </c>
      <c r="BK89" s="16">
        <f>BH89/U89</f>
        <v>0.92939161966156336</v>
      </c>
      <c r="BM89" t="s">
        <v>189</v>
      </c>
      <c r="BN89" s="27">
        <v>6.23</v>
      </c>
      <c r="BO89" s="27">
        <v>5.91</v>
      </c>
      <c r="BP89" s="27">
        <v>6.06</v>
      </c>
      <c r="BQ89" s="27">
        <v>5.83</v>
      </c>
      <c r="BR89" s="27">
        <v>5.83</v>
      </c>
      <c r="BS89" s="27">
        <v>5.96</v>
      </c>
      <c r="BT89" s="27">
        <v>5.47</v>
      </c>
      <c r="BU89" s="27">
        <v>5.52</v>
      </c>
      <c r="BV89" s="27">
        <v>5.55</v>
      </c>
      <c r="BW89" s="27">
        <v>5.79</v>
      </c>
      <c r="BX89" s="27">
        <v>6.39</v>
      </c>
      <c r="BY89" s="27">
        <v>6.35</v>
      </c>
      <c r="BZ89" s="27">
        <v>6.39</v>
      </c>
      <c r="CA89" s="27">
        <v>6.79</v>
      </c>
      <c r="CB89" s="16">
        <f>AVERAGE(BN89:CA89)</f>
        <v>6.0049999999999999</v>
      </c>
      <c r="CC89" s="16">
        <f>STDEV(BN89:CA89)</f>
        <v>0.38554157712535719</v>
      </c>
      <c r="CD89" s="16">
        <f>CC89*100/CB89</f>
        <v>6.4203426665338421</v>
      </c>
      <c r="CE89" s="16">
        <f>CB89/U89</f>
        <v>0.96776792908944409</v>
      </c>
      <c r="CG89" t="s">
        <v>189</v>
      </c>
      <c r="CH89" s="52">
        <v>6.0870967741935464</v>
      </c>
      <c r="CI89" s="27">
        <v>5.03</v>
      </c>
      <c r="CJ89" s="27">
        <v>6.23</v>
      </c>
      <c r="CK89" s="27">
        <v>6.16</v>
      </c>
      <c r="CL89" s="27">
        <v>5.88</v>
      </c>
      <c r="CM89" s="27">
        <v>5.9</v>
      </c>
      <c r="CN89" s="27">
        <v>6.15</v>
      </c>
      <c r="CO89" s="27">
        <v>5.91</v>
      </c>
      <c r="CP89" s="27">
        <v>6.28</v>
      </c>
      <c r="CQ89" s="27">
        <v>6.18</v>
      </c>
      <c r="CR89" s="27">
        <v>6.27</v>
      </c>
      <c r="CS89" s="16">
        <f>AVERAGE(CI89:CR89)</f>
        <v>5.9990000000000006</v>
      </c>
      <c r="CT89" s="16">
        <f>STDEV(CI89:CR89)</f>
        <v>0.37388203724942137</v>
      </c>
      <c r="CU89" s="16">
        <f>CT89/CS89*100</f>
        <v>6.2324060218273267</v>
      </c>
      <c r="CV89" s="16">
        <f t="shared" ref="CV89" si="87">CS89/CH89</f>
        <v>0.98552729199788058</v>
      </c>
      <c r="CW89" s="16"/>
      <c r="CX89" s="16" t="s">
        <v>189</v>
      </c>
      <c r="CY89" s="27">
        <v>6.18</v>
      </c>
      <c r="CZ89" s="27">
        <v>5.86</v>
      </c>
      <c r="DA89" s="27">
        <v>5.82</v>
      </c>
      <c r="DB89" s="27">
        <v>5.67</v>
      </c>
      <c r="DC89" s="27">
        <v>5.84</v>
      </c>
      <c r="DD89" s="27">
        <v>5.89</v>
      </c>
      <c r="DE89" s="27">
        <v>6.29</v>
      </c>
      <c r="DF89" s="27">
        <v>6.24</v>
      </c>
      <c r="DG89" s="27">
        <v>5.95</v>
      </c>
      <c r="DH89" s="27">
        <v>6.21</v>
      </c>
      <c r="DI89" s="16">
        <f>AVERAGE(CY89:DH89)</f>
        <v>5.9950000000000001</v>
      </c>
      <c r="DJ89" s="16">
        <f>STDEV(CY89:DI89)</f>
        <v>0.20470710783946899</v>
      </c>
      <c r="DK89" s="16">
        <f>DJ89*100/DI89</f>
        <v>3.4146306562046536</v>
      </c>
      <c r="DL89" s="16">
        <f>DI89/CH89</f>
        <v>0.98487016428192931</v>
      </c>
      <c r="DN89" t="s">
        <v>189</v>
      </c>
      <c r="DO89" s="27">
        <v>6.09</v>
      </c>
      <c r="DP89" s="27">
        <v>5.53</v>
      </c>
      <c r="DQ89" s="27">
        <v>5.67</v>
      </c>
      <c r="DR89" s="27">
        <v>5.53</v>
      </c>
      <c r="DS89" s="16">
        <f>AVERAGE(DO89:DR89)</f>
        <v>5.7050000000000001</v>
      </c>
      <c r="DT89" s="16">
        <f>STDEV(DO89:DR89)</f>
        <v>0.26501572280401259</v>
      </c>
      <c r="DU89" s="16">
        <f>DT89*100/DS89</f>
        <v>4.6453238002456194</v>
      </c>
      <c r="DV89" s="16">
        <f>DS89/CH89</f>
        <v>0.93722840487546399</v>
      </c>
      <c r="DX89" t="s">
        <v>189</v>
      </c>
      <c r="DY89" s="52"/>
      <c r="DZ89">
        <v>0.37</v>
      </c>
      <c r="EA89">
        <v>0.37</v>
      </c>
      <c r="EB89">
        <v>0.36</v>
      </c>
      <c r="EC89">
        <v>0.45</v>
      </c>
      <c r="ED89">
        <v>0.34</v>
      </c>
      <c r="EE89">
        <v>0.28999999999999998</v>
      </c>
      <c r="EF89">
        <v>0.32</v>
      </c>
      <c r="EG89">
        <v>0.37</v>
      </c>
      <c r="EH89">
        <v>0.41</v>
      </c>
      <c r="EI89">
        <v>0.4</v>
      </c>
      <c r="EJ89">
        <v>0.37</v>
      </c>
      <c r="EK89">
        <v>0.35</v>
      </c>
      <c r="EL89">
        <v>0.31</v>
      </c>
      <c r="EM89">
        <v>0.4</v>
      </c>
      <c r="EN89" s="16">
        <f>AVERAGE(DZ88:EM88)</f>
        <v>6.0235714285714286</v>
      </c>
      <c r="EO89" s="16">
        <f>STDEV(DZ88:EM88)</f>
        <v>0.28201492439659576</v>
      </c>
      <c r="EP89" s="16">
        <f t="shared" ref="EP89" si="88">EO89*100/EN89</f>
        <v>4.6818557352689911</v>
      </c>
      <c r="EQ89" s="16">
        <f>EN89/DY88</f>
        <v>0.97076090710256713</v>
      </c>
    </row>
    <row r="90" spans="1:147" x14ac:dyDescent="0.25">
      <c r="A90" t="s">
        <v>190</v>
      </c>
      <c r="B90" s="52"/>
      <c r="C90" s="27">
        <v>0.43</v>
      </c>
      <c r="D90" s="27">
        <v>0.4</v>
      </c>
      <c r="E90" s="27">
        <v>0.44</v>
      </c>
      <c r="F90" s="27">
        <v>0.52</v>
      </c>
      <c r="G90" s="27">
        <v>0.44</v>
      </c>
      <c r="H90" s="27">
        <v>0.34</v>
      </c>
      <c r="I90" s="27">
        <v>0.37</v>
      </c>
      <c r="J90" s="27">
        <v>0.49</v>
      </c>
      <c r="K90" s="27">
        <v>0.38</v>
      </c>
      <c r="L90" s="27">
        <v>0.33</v>
      </c>
      <c r="M90" s="27">
        <v>0.36</v>
      </c>
      <c r="N90" s="27">
        <v>0.42</v>
      </c>
      <c r="T90" t="s">
        <v>190</v>
      </c>
      <c r="U90" s="52"/>
      <c r="V90" s="27">
        <v>0.38</v>
      </c>
      <c r="W90" s="27">
        <v>0.34</v>
      </c>
      <c r="X90" s="27">
        <v>0.3</v>
      </c>
      <c r="Y90" s="27">
        <v>0.25</v>
      </c>
      <c r="AE90" t="s">
        <v>190</v>
      </c>
      <c r="AF90" s="27">
        <v>0.31</v>
      </c>
      <c r="AG90" s="27">
        <v>0.34</v>
      </c>
      <c r="AH90" s="27">
        <v>0.4</v>
      </c>
      <c r="AI90" s="27">
        <v>0.33</v>
      </c>
      <c r="AJ90" s="27">
        <v>0.41</v>
      </c>
      <c r="AK90" s="27">
        <v>0.35</v>
      </c>
      <c r="AQ90" t="s">
        <v>190</v>
      </c>
      <c r="AR90" s="27">
        <v>0.38</v>
      </c>
      <c r="AS90" s="27">
        <v>0.26</v>
      </c>
      <c r="AT90" s="27">
        <v>0.36</v>
      </c>
      <c r="AU90" s="27">
        <v>0.35</v>
      </c>
      <c r="AV90" s="27">
        <v>0.44</v>
      </c>
      <c r="AW90" s="27">
        <v>0.34</v>
      </c>
      <c r="AX90" s="27">
        <v>0.3</v>
      </c>
      <c r="AY90" s="27">
        <v>0.37</v>
      </c>
      <c r="AZ90" s="27">
        <v>0.43</v>
      </c>
      <c r="BA90" s="27">
        <v>0.33</v>
      </c>
      <c r="BB90" s="27">
        <v>0.43</v>
      </c>
      <c r="BC90" s="27">
        <v>0.39</v>
      </c>
      <c r="BD90" s="27">
        <v>0.48</v>
      </c>
      <c r="BE90" s="27">
        <v>0.28000000000000003</v>
      </c>
      <c r="BF90" s="27">
        <v>0.39</v>
      </c>
      <c r="BG90" s="27">
        <v>0.47</v>
      </c>
      <c r="BM90" t="s">
        <v>190</v>
      </c>
      <c r="BN90" s="27">
        <v>0.34</v>
      </c>
      <c r="BO90" s="27">
        <v>0.34</v>
      </c>
      <c r="BP90" s="27">
        <v>0.49</v>
      </c>
      <c r="BQ90" s="27">
        <v>0.4</v>
      </c>
      <c r="BR90" s="27">
        <v>0.28999999999999998</v>
      </c>
      <c r="BS90" s="27">
        <v>0.37</v>
      </c>
      <c r="BT90" s="27">
        <v>0.35</v>
      </c>
      <c r="BU90" s="27">
        <v>0.35</v>
      </c>
      <c r="BV90" s="27">
        <v>0.33</v>
      </c>
      <c r="BW90" s="27">
        <v>0.26</v>
      </c>
      <c r="BX90" s="27">
        <v>0.45</v>
      </c>
      <c r="BY90" s="27">
        <v>0.38</v>
      </c>
      <c r="BZ90" s="27">
        <v>0.33</v>
      </c>
      <c r="CA90" s="27">
        <v>0.4</v>
      </c>
      <c r="CG90" t="s">
        <v>190</v>
      </c>
      <c r="CH90" s="52"/>
      <c r="CI90" s="27">
        <v>0.51</v>
      </c>
      <c r="CJ90" s="27">
        <v>0.47</v>
      </c>
      <c r="CK90" s="27">
        <v>0.34</v>
      </c>
      <c r="CL90" s="27">
        <v>0.26</v>
      </c>
      <c r="CM90" s="27">
        <v>0.48</v>
      </c>
      <c r="CN90" s="27">
        <v>0.43</v>
      </c>
      <c r="CO90" s="27">
        <v>0.49</v>
      </c>
      <c r="CP90" s="27">
        <v>0.4</v>
      </c>
      <c r="CQ90" s="27">
        <v>0.49</v>
      </c>
      <c r="CR90" s="27">
        <v>0.39</v>
      </c>
      <c r="CS90" s="16"/>
      <c r="CT90" s="16"/>
      <c r="CU90" s="53"/>
      <c r="CW90" s="16"/>
      <c r="CX90" s="16" t="s">
        <v>190</v>
      </c>
      <c r="CY90" s="27">
        <v>0.4</v>
      </c>
      <c r="CZ90" s="27">
        <v>0.42</v>
      </c>
      <c r="DA90" s="27">
        <v>0.39</v>
      </c>
      <c r="DB90" s="27">
        <v>0.38</v>
      </c>
      <c r="DC90" s="27">
        <v>0.37</v>
      </c>
      <c r="DD90" s="27">
        <v>0.38</v>
      </c>
      <c r="DE90" s="27">
        <v>0.44</v>
      </c>
      <c r="DF90" s="27">
        <v>0.5</v>
      </c>
      <c r="DG90" s="27">
        <v>0.39</v>
      </c>
      <c r="DH90" s="27">
        <v>0.39</v>
      </c>
      <c r="DI90" s="16"/>
      <c r="DJ90" s="16"/>
      <c r="DK90" s="16"/>
      <c r="DL90" s="16"/>
      <c r="DN90" t="s">
        <v>190</v>
      </c>
      <c r="DO90" s="27">
        <v>0.64</v>
      </c>
      <c r="DP90" s="27">
        <v>0.56000000000000005</v>
      </c>
      <c r="DQ90" s="27">
        <v>0.72</v>
      </c>
      <c r="DR90" s="27">
        <v>0.69</v>
      </c>
      <c r="DX90" t="s">
        <v>190</v>
      </c>
      <c r="DY90" s="52">
        <v>1.2699166666666668</v>
      </c>
      <c r="DZ90">
        <v>1.3160000000000001</v>
      </c>
      <c r="EA90">
        <v>1.2330000000000001</v>
      </c>
      <c r="EB90">
        <v>1.28</v>
      </c>
      <c r="EC90">
        <v>1.129</v>
      </c>
      <c r="ED90">
        <v>1.298</v>
      </c>
      <c r="EE90">
        <v>1.3640000000000001</v>
      </c>
      <c r="EF90">
        <v>1.19</v>
      </c>
      <c r="EG90">
        <v>1.365</v>
      </c>
      <c r="EH90">
        <v>1.258</v>
      </c>
      <c r="EI90">
        <v>1.1890000000000001</v>
      </c>
      <c r="EJ90">
        <v>1.351</v>
      </c>
      <c r="EK90">
        <v>1.37</v>
      </c>
      <c r="EL90">
        <v>1.23</v>
      </c>
      <c r="EM90">
        <v>1.198</v>
      </c>
    </row>
    <row r="91" spans="1:147" x14ac:dyDescent="0.25">
      <c r="A91" t="s">
        <v>191</v>
      </c>
      <c r="B91" s="52">
        <v>1.247723502304148</v>
      </c>
      <c r="C91" s="27">
        <v>1.2569999999999999</v>
      </c>
      <c r="D91" s="27">
        <v>1.2290000000000001</v>
      </c>
      <c r="E91" s="27">
        <v>1.1830000000000001</v>
      </c>
      <c r="F91" s="27">
        <v>1.18</v>
      </c>
      <c r="G91" s="27">
        <v>1.17</v>
      </c>
      <c r="H91" s="27">
        <v>1.1359999999999999</v>
      </c>
      <c r="I91" s="27">
        <v>1.242</v>
      </c>
      <c r="J91" s="27">
        <v>1.1399999999999999</v>
      </c>
      <c r="K91" s="27">
        <v>1.202</v>
      </c>
      <c r="L91" s="27">
        <v>1.0580000000000001</v>
      </c>
      <c r="M91" s="27">
        <v>1.1100000000000001</v>
      </c>
      <c r="N91" s="27">
        <v>1.18</v>
      </c>
      <c r="O91" s="16">
        <f>AVERAGE(C91:N91)</f>
        <v>1.1739166666666665</v>
      </c>
      <c r="P91" s="16">
        <f>STDEV(C91:N91)</f>
        <v>5.6923326954027811E-2</v>
      </c>
      <c r="Q91" s="16">
        <f>P91*100/O91</f>
        <v>4.8490091818579817</v>
      </c>
      <c r="R91" s="16">
        <f>O91/B91</f>
        <v>0.9408468017944811</v>
      </c>
      <c r="T91" t="s">
        <v>191</v>
      </c>
      <c r="U91" s="52">
        <v>1.2699166666666668</v>
      </c>
      <c r="V91" s="27">
        <v>1.244</v>
      </c>
      <c r="W91" s="27">
        <v>1.292</v>
      </c>
      <c r="X91" s="27">
        <v>1.1970000000000001</v>
      </c>
      <c r="Y91" s="27">
        <v>1.1579999999999999</v>
      </c>
      <c r="Z91" s="16">
        <f>AVERAGE(V91:Y91)</f>
        <v>1.22275</v>
      </c>
      <c r="AA91" s="16">
        <f>STDEV(V91:Y91)</f>
        <v>5.8030882582753622E-2</v>
      </c>
      <c r="AB91" s="16">
        <f>AA91*100/Z91</f>
        <v>4.7459319225314758</v>
      </c>
      <c r="AC91" s="16">
        <f t="shared" si="76"/>
        <v>0.96285845527921765</v>
      </c>
      <c r="AD91" s="16"/>
      <c r="AE91" t="s">
        <v>191</v>
      </c>
      <c r="AF91" s="27">
        <v>1.216</v>
      </c>
      <c r="AG91" s="27">
        <v>1.129</v>
      </c>
      <c r="AH91" s="27">
        <v>1.1599999999999999</v>
      </c>
      <c r="AI91" s="27">
        <v>1.1779999999999999</v>
      </c>
      <c r="AJ91" s="27">
        <v>1.1910000000000001</v>
      </c>
      <c r="AK91" s="27">
        <v>1.1950000000000001</v>
      </c>
      <c r="AL91" s="16">
        <f>AVERAGE(AF91:AK91)</f>
        <v>1.1781666666666666</v>
      </c>
      <c r="AM91" s="16">
        <f>STDEV(AF91:AK91)</f>
        <v>3.0419840017111656E-2</v>
      </c>
      <c r="AN91" s="16">
        <f>AM91*100/AL91</f>
        <v>2.5819640699203559</v>
      </c>
      <c r="AO91" s="16">
        <f>AL91/U91</f>
        <v>0.9277511647745913</v>
      </c>
      <c r="AQ91" t="s">
        <v>191</v>
      </c>
      <c r="AR91" s="27">
        <v>1.097</v>
      </c>
      <c r="AS91" s="27">
        <v>1.077</v>
      </c>
      <c r="AT91" s="27">
        <v>1.18</v>
      </c>
      <c r="AU91" s="27">
        <v>1.1259999999999999</v>
      </c>
      <c r="AV91" s="27">
        <v>1.244</v>
      </c>
      <c r="AW91" s="27">
        <v>1.1659999999999999</v>
      </c>
      <c r="AX91" s="27">
        <v>1.2290000000000001</v>
      </c>
      <c r="AY91" s="27">
        <v>1.1599999999999999</v>
      </c>
      <c r="AZ91" s="27">
        <v>1.27</v>
      </c>
      <c r="BA91" s="27">
        <v>1.202</v>
      </c>
      <c r="BB91" s="27">
        <v>1.24</v>
      </c>
      <c r="BC91" s="27">
        <v>1.107</v>
      </c>
      <c r="BD91" s="27">
        <v>1.198</v>
      </c>
      <c r="BE91" s="27">
        <v>1.2330000000000001</v>
      </c>
      <c r="BF91" s="27">
        <v>1.1779999999999999</v>
      </c>
      <c r="BG91" s="27">
        <v>1.161</v>
      </c>
      <c r="BH91" s="16">
        <f>AVERAGE(AR91:BG91)</f>
        <v>1.1792500000000001</v>
      </c>
      <c r="BI91" s="16">
        <f>STDEV(AR91:BG91)</f>
        <v>5.6867682679473903E-2</v>
      </c>
      <c r="BJ91" s="16">
        <f>BI91*100/BH91</f>
        <v>4.8223602017785794</v>
      </c>
      <c r="BK91" s="16">
        <f>BH91/U91</f>
        <v>0.92860423912330203</v>
      </c>
      <c r="BM91" t="s">
        <v>191</v>
      </c>
      <c r="BN91" s="27">
        <v>1.2210000000000001</v>
      </c>
      <c r="BO91" s="27">
        <v>1.252</v>
      </c>
      <c r="BP91" s="27">
        <v>1.179</v>
      </c>
      <c r="BQ91" s="27">
        <v>1.26</v>
      </c>
      <c r="BR91" s="27">
        <v>1.282</v>
      </c>
      <c r="BS91" s="27">
        <v>1.177</v>
      </c>
      <c r="BT91" s="27">
        <v>1.145</v>
      </c>
      <c r="BU91" s="27">
        <v>1.2609999999999999</v>
      </c>
      <c r="BV91" s="27">
        <v>1.242</v>
      </c>
      <c r="BW91" s="27">
        <v>1.18</v>
      </c>
      <c r="BX91" s="27">
        <v>1.2949999999999999</v>
      </c>
      <c r="BY91" s="27">
        <v>1.2330000000000001</v>
      </c>
      <c r="BZ91" s="27">
        <v>1.236</v>
      </c>
      <c r="CA91" s="27">
        <v>1.361</v>
      </c>
      <c r="CB91" s="16">
        <f>AVERAGE(BN91:CA91)</f>
        <v>1.2374285714285713</v>
      </c>
      <c r="CC91" s="16">
        <f>STDEV(BN91:CA91)</f>
        <v>5.6205275259827402E-2</v>
      </c>
      <c r="CD91" s="16">
        <f>CC91*100/CB91</f>
        <v>4.5421025954605385</v>
      </c>
      <c r="CE91" s="16">
        <f>CB91/U91</f>
        <v>0.97441714398207591</v>
      </c>
      <c r="CG91" t="s">
        <v>191</v>
      </c>
      <c r="CH91" s="52">
        <v>1.247723502304148</v>
      </c>
      <c r="CI91" s="27">
        <v>1.26</v>
      </c>
      <c r="CJ91" s="27">
        <v>1.21</v>
      </c>
      <c r="CK91" s="27">
        <v>1.1299999999999999</v>
      </c>
      <c r="CL91" s="27">
        <v>1.1919999999999999</v>
      </c>
      <c r="CM91" s="27">
        <v>1.24</v>
      </c>
      <c r="CN91" s="27">
        <v>1.31</v>
      </c>
      <c r="CO91" s="27">
        <v>1.25</v>
      </c>
      <c r="CP91" s="27">
        <v>1.1399999999999999</v>
      </c>
      <c r="CQ91" s="27">
        <v>1.18</v>
      </c>
      <c r="CR91" s="27">
        <v>1.302</v>
      </c>
      <c r="CS91" s="16">
        <f>AVERAGE(CI91:CR91)</f>
        <v>1.2214</v>
      </c>
      <c r="CT91" s="16">
        <f>STDEV(CI91:CR91)</f>
        <v>6.208274048933949E-2</v>
      </c>
      <c r="CU91" s="16">
        <f>CT91/CS91*100</f>
        <v>5.0829163655919016</v>
      </c>
      <c r="CV91" s="16">
        <f t="shared" ref="CV91" si="89">CS91/CH91</f>
        <v>0.97890277593109631</v>
      </c>
      <c r="CW91" s="16"/>
      <c r="CX91" s="16" t="s">
        <v>191</v>
      </c>
      <c r="CY91" s="27">
        <v>1.2210000000000001</v>
      </c>
      <c r="CZ91" s="27">
        <v>1.2130000000000001</v>
      </c>
      <c r="DA91" s="27">
        <v>1.2669999999999999</v>
      </c>
      <c r="DB91" s="27">
        <v>1.25</v>
      </c>
      <c r="DC91" s="27">
        <v>1.151</v>
      </c>
      <c r="DD91" s="27">
        <v>1.177</v>
      </c>
      <c r="DE91" s="27">
        <v>1.2749999999999999</v>
      </c>
      <c r="DF91" s="27">
        <v>1.1659999999999999</v>
      </c>
      <c r="DG91" s="27">
        <v>1.3</v>
      </c>
      <c r="DH91" s="27">
        <v>1.3340000000000001</v>
      </c>
      <c r="DI91" s="16">
        <f>AVERAGE(CY91:DH91)</f>
        <v>1.2354000000000001</v>
      </c>
      <c r="DJ91" s="16">
        <f>STDEV(CY91:DI91)</f>
        <v>5.7213984304538695E-2</v>
      </c>
      <c r="DK91" s="16">
        <f>DJ91*100/DI91</f>
        <v>4.6312112922566531</v>
      </c>
      <c r="DL91" s="16">
        <f>DI91/CH91</f>
        <v>0.99012321056597052</v>
      </c>
      <c r="DN91" t="s">
        <v>191</v>
      </c>
      <c r="DO91" s="27">
        <v>1.32</v>
      </c>
      <c r="DP91" s="27">
        <v>1.0900000000000001</v>
      </c>
      <c r="DQ91" s="27">
        <v>1.3</v>
      </c>
      <c r="DR91" s="27">
        <v>1.24</v>
      </c>
      <c r="DS91" s="16">
        <f>AVERAGE(DO91:DR91)</f>
        <v>1.2375</v>
      </c>
      <c r="DT91" s="16">
        <f>STDEV(DO91:DR91)</f>
        <v>0.10404326023342404</v>
      </c>
      <c r="DU91" s="16">
        <f>DT91*100/DS91</f>
        <v>8.4075361804787097</v>
      </c>
      <c r="DV91" s="16">
        <f>DS91/CH91</f>
        <v>0.99180627576120162</v>
      </c>
      <c r="DX91" t="s">
        <v>191</v>
      </c>
      <c r="DY91" s="52"/>
      <c r="DZ91">
        <v>0.09</v>
      </c>
      <c r="EA91">
        <v>8.3000000000000004E-2</v>
      </c>
      <c r="EB91">
        <v>7.8E-2</v>
      </c>
      <c r="EC91">
        <v>9.2999999999999999E-2</v>
      </c>
      <c r="ED91">
        <v>8.3000000000000004E-2</v>
      </c>
      <c r="EE91">
        <v>8.6999999999999994E-2</v>
      </c>
      <c r="EF91">
        <v>0.1</v>
      </c>
      <c r="EG91">
        <v>8.6999999999999994E-2</v>
      </c>
      <c r="EH91">
        <v>9.8000000000000004E-2</v>
      </c>
      <c r="EI91">
        <v>9.6000000000000002E-2</v>
      </c>
      <c r="EJ91">
        <v>7.0000000000000007E-2</v>
      </c>
      <c r="EK91">
        <v>0.12</v>
      </c>
      <c r="EL91">
        <v>6.9000000000000006E-2</v>
      </c>
      <c r="EM91">
        <v>7.2999999999999995E-2</v>
      </c>
      <c r="EN91" s="16">
        <f>AVERAGE(DZ90:EM90)</f>
        <v>1.2693571428571429</v>
      </c>
      <c r="EO91" s="16">
        <f>STDEV(DZ90:EM90)</f>
        <v>7.7734862135394545E-2</v>
      </c>
      <c r="EP91" s="16">
        <f t="shared" ref="EP91" si="90">EO91*100/EN91</f>
        <v>6.1239551510636634</v>
      </c>
      <c r="EQ91" s="16">
        <f>EN91/DY90</f>
        <v>0.99955940116055597</v>
      </c>
    </row>
    <row r="92" spans="1:147" x14ac:dyDescent="0.25">
      <c r="A92" t="s">
        <v>192</v>
      </c>
      <c r="B92" s="52"/>
      <c r="C92" s="27">
        <v>8.5999999999999993E-2</v>
      </c>
      <c r="D92" s="27">
        <v>8.7999999999999995E-2</v>
      </c>
      <c r="E92" s="27">
        <v>7.8E-2</v>
      </c>
      <c r="F92" s="27">
        <v>0.11</v>
      </c>
      <c r="G92" s="27">
        <v>0.1</v>
      </c>
      <c r="H92" s="27">
        <v>8.5999999999999993E-2</v>
      </c>
      <c r="I92" s="27">
        <v>9.1999999999999998E-2</v>
      </c>
      <c r="J92" s="27">
        <v>0.1</v>
      </c>
      <c r="K92" s="27">
        <v>9.6000000000000002E-2</v>
      </c>
      <c r="L92" s="27">
        <v>8.1000000000000003E-2</v>
      </c>
      <c r="M92" s="27">
        <v>9.0999999999999998E-2</v>
      </c>
      <c r="N92" s="27">
        <v>0.1</v>
      </c>
      <c r="T92" t="s">
        <v>192</v>
      </c>
      <c r="U92" s="52"/>
      <c r="V92" s="27">
        <v>8.1000000000000003E-2</v>
      </c>
      <c r="W92" s="27">
        <v>7.8E-2</v>
      </c>
      <c r="X92" s="27">
        <v>6.0999999999999999E-2</v>
      </c>
      <c r="Y92" s="27">
        <v>7.0000000000000007E-2</v>
      </c>
      <c r="AE92" t="s">
        <v>192</v>
      </c>
      <c r="AF92" s="27">
        <v>9.6000000000000002E-2</v>
      </c>
      <c r="AG92" s="27">
        <v>7.0000000000000007E-2</v>
      </c>
      <c r="AH92" s="27">
        <v>8.6999999999999994E-2</v>
      </c>
      <c r="AI92" s="27">
        <v>8.7999999999999995E-2</v>
      </c>
      <c r="AJ92" s="27">
        <v>9.8000000000000004E-2</v>
      </c>
      <c r="AK92" s="27">
        <v>0.09</v>
      </c>
      <c r="AQ92" t="s">
        <v>192</v>
      </c>
      <c r="AR92" s="27">
        <v>8.3000000000000004E-2</v>
      </c>
      <c r="AS92" s="27">
        <v>7.0999999999999994E-2</v>
      </c>
      <c r="AT92" s="27">
        <v>9.4E-2</v>
      </c>
      <c r="AU92" s="27">
        <v>7.2999999999999995E-2</v>
      </c>
      <c r="AV92" s="27">
        <v>9.8000000000000004E-2</v>
      </c>
      <c r="AW92" s="27">
        <v>8.1000000000000003E-2</v>
      </c>
      <c r="AX92" s="27">
        <v>9.8000000000000004E-2</v>
      </c>
      <c r="AY92" s="27">
        <v>7.1999999999999995E-2</v>
      </c>
      <c r="AZ92" s="27">
        <v>0.11</v>
      </c>
      <c r="BA92" s="27">
        <v>7.5999999999999998E-2</v>
      </c>
      <c r="BB92" s="27">
        <v>0.11</v>
      </c>
      <c r="BC92" s="27">
        <v>8.5000000000000006E-2</v>
      </c>
      <c r="BD92" s="27">
        <v>8.5999999999999993E-2</v>
      </c>
      <c r="BE92" s="27">
        <v>9.8000000000000004E-2</v>
      </c>
      <c r="BF92" s="27">
        <v>7.8E-2</v>
      </c>
      <c r="BG92" s="27">
        <v>8.1000000000000003E-2</v>
      </c>
      <c r="BM92" t="s">
        <v>192</v>
      </c>
      <c r="BN92" s="27">
        <v>7.6999999999999999E-2</v>
      </c>
      <c r="BO92" s="27">
        <v>0.09</v>
      </c>
      <c r="BP92" s="27">
        <v>8.8999999999999996E-2</v>
      </c>
      <c r="BQ92" s="27">
        <v>0.08</v>
      </c>
      <c r="BR92" s="27">
        <v>8.2000000000000003E-2</v>
      </c>
      <c r="BS92" s="27">
        <v>8.6999999999999994E-2</v>
      </c>
      <c r="BT92" s="27">
        <v>6.8000000000000005E-2</v>
      </c>
      <c r="BU92" s="27">
        <v>8.1000000000000003E-2</v>
      </c>
      <c r="BV92" s="27">
        <v>8.7999999999999995E-2</v>
      </c>
      <c r="BW92" s="27">
        <v>6.2E-2</v>
      </c>
      <c r="BX92" s="27">
        <v>9.4E-2</v>
      </c>
      <c r="BY92" s="27">
        <v>6.0999999999999999E-2</v>
      </c>
      <c r="BZ92" s="27">
        <v>6.7000000000000004E-2</v>
      </c>
      <c r="CA92" s="27">
        <v>7.0999999999999994E-2</v>
      </c>
      <c r="CG92" t="s">
        <v>192</v>
      </c>
      <c r="CH92" s="52"/>
      <c r="CI92" s="27">
        <v>0.14000000000000001</v>
      </c>
      <c r="CJ92" s="27">
        <v>0.11</v>
      </c>
      <c r="CK92" s="27">
        <v>0.11</v>
      </c>
      <c r="CL92" s="27">
        <v>8.3000000000000004E-2</v>
      </c>
      <c r="CM92" s="27">
        <v>8.3000000000000004E-2</v>
      </c>
      <c r="CN92" s="27">
        <v>0.11</v>
      </c>
      <c r="CO92" s="27">
        <v>0.15</v>
      </c>
      <c r="CP92" s="27">
        <v>0.08</v>
      </c>
      <c r="CQ92" s="27">
        <v>0.14000000000000001</v>
      </c>
      <c r="CR92" s="27">
        <v>9.0999999999999998E-2</v>
      </c>
      <c r="CS92" s="16"/>
      <c r="CT92" s="16"/>
      <c r="CU92" s="53"/>
      <c r="CW92" s="16"/>
      <c r="CX92" s="16" t="s">
        <v>192</v>
      </c>
      <c r="CY92" s="27">
        <v>8.4000000000000005E-2</v>
      </c>
      <c r="CZ92" s="27">
        <v>9.5000000000000001E-2</v>
      </c>
      <c r="DA92" s="27">
        <v>8.5000000000000006E-2</v>
      </c>
      <c r="DB92" s="27">
        <v>0.1</v>
      </c>
      <c r="DC92" s="27">
        <v>8.2000000000000003E-2</v>
      </c>
      <c r="DD92" s="27">
        <v>8.8999999999999996E-2</v>
      </c>
      <c r="DE92" s="27">
        <v>8.1000000000000003E-2</v>
      </c>
      <c r="DF92" s="27">
        <v>8.6999999999999994E-2</v>
      </c>
      <c r="DG92" s="27">
        <v>0.12</v>
      </c>
      <c r="DH92" s="27">
        <v>8.5000000000000006E-2</v>
      </c>
      <c r="DI92" s="16"/>
      <c r="DJ92" s="16"/>
      <c r="DK92" s="16"/>
      <c r="DL92" s="16"/>
      <c r="DN92" t="s">
        <v>192</v>
      </c>
      <c r="DO92" s="27">
        <v>0.16</v>
      </c>
      <c r="DP92" s="27">
        <v>0.15</v>
      </c>
      <c r="DQ92" s="27">
        <v>0.18</v>
      </c>
      <c r="DR92" s="27">
        <v>0.16</v>
      </c>
      <c r="DX92" t="s">
        <v>192</v>
      </c>
      <c r="DY92" s="52">
        <v>3.6020833333333333</v>
      </c>
      <c r="DZ92">
        <v>3.92</v>
      </c>
      <c r="EA92">
        <v>3.39</v>
      </c>
      <c r="EB92">
        <v>3.28</v>
      </c>
      <c r="EC92">
        <v>3.51</v>
      </c>
      <c r="ED92">
        <v>3.99</v>
      </c>
      <c r="EE92">
        <v>4.17</v>
      </c>
      <c r="EF92">
        <v>3.19</v>
      </c>
      <c r="EG92">
        <v>3.94</v>
      </c>
      <c r="EH92">
        <v>3.47</v>
      </c>
      <c r="EI92">
        <v>3.61</v>
      </c>
      <c r="EJ92">
        <v>3.69</v>
      </c>
      <c r="EK92">
        <v>3.63</v>
      </c>
      <c r="EL92">
        <v>3.27</v>
      </c>
      <c r="EM92">
        <v>3.46</v>
      </c>
    </row>
    <row r="93" spans="1:147" x14ac:dyDescent="0.25">
      <c r="A93" t="s">
        <v>193</v>
      </c>
      <c r="B93" s="52">
        <v>3.5240046082949319</v>
      </c>
      <c r="C93" s="27">
        <v>3.44</v>
      </c>
      <c r="D93" s="27">
        <v>3.34</v>
      </c>
      <c r="E93" s="27">
        <v>3.25</v>
      </c>
      <c r="F93" s="27">
        <v>3.32</v>
      </c>
      <c r="G93" s="27">
        <v>3.17</v>
      </c>
      <c r="H93" s="27">
        <v>3.38</v>
      </c>
      <c r="I93" s="27">
        <v>3.53</v>
      </c>
      <c r="J93" s="27">
        <v>3.39</v>
      </c>
      <c r="K93" s="27">
        <v>3.37</v>
      </c>
      <c r="L93" s="27">
        <v>3.06</v>
      </c>
      <c r="M93" s="27">
        <v>3.24</v>
      </c>
      <c r="N93" s="27">
        <v>3.71</v>
      </c>
      <c r="O93" s="16">
        <f>AVERAGE(C93:N93)</f>
        <v>3.35</v>
      </c>
      <c r="P93" s="16">
        <f>STDEV(C93:N93)</f>
        <v>0.16857693145321459</v>
      </c>
      <c r="Q93" s="16">
        <f>P93*100/O93</f>
        <v>5.0321472075586442</v>
      </c>
      <c r="R93" s="16">
        <f>O93/B93</f>
        <v>0.95062304745988313</v>
      </c>
      <c r="T93" t="s">
        <v>193</v>
      </c>
      <c r="U93" s="52">
        <v>3.6020833333333333</v>
      </c>
      <c r="V93" s="27">
        <v>3.42</v>
      </c>
      <c r="W93" s="27">
        <v>3.56</v>
      </c>
      <c r="X93" s="27">
        <v>3.36</v>
      </c>
      <c r="Y93" s="27">
        <v>3.08</v>
      </c>
      <c r="Z93" s="16">
        <f>AVERAGE(V93:Y93)</f>
        <v>3.355</v>
      </c>
      <c r="AA93" s="16">
        <f>STDEV(V93:Y93)</f>
        <v>0.20157711510321139</v>
      </c>
      <c r="AB93" s="16">
        <f>AA93*100/Z93</f>
        <v>6.0082597646262714</v>
      </c>
      <c r="AC93" s="16">
        <f t="shared" si="76"/>
        <v>0.93140543666859454</v>
      </c>
      <c r="AD93" s="16"/>
      <c r="AE93" t="s">
        <v>193</v>
      </c>
      <c r="AF93" s="27">
        <v>3.55</v>
      </c>
      <c r="AG93" s="27">
        <v>3.14</v>
      </c>
      <c r="AH93" s="27">
        <v>3.28</v>
      </c>
      <c r="AI93" s="27">
        <v>3.38</v>
      </c>
      <c r="AJ93" s="27">
        <v>3.24</v>
      </c>
      <c r="AK93" s="27">
        <v>3.64</v>
      </c>
      <c r="AL93" s="16">
        <f>AVERAGE(AF93:AK93)</f>
        <v>3.3716666666666661</v>
      </c>
      <c r="AM93" s="16">
        <f>STDEV(AF93:AK93)</f>
        <v>0.19145930812229175</v>
      </c>
      <c r="AN93" s="16">
        <f>AM93*100/AL93</f>
        <v>5.6784767609181941</v>
      </c>
      <c r="AO93" s="16">
        <f>AL93/U93</f>
        <v>0.93603238866396743</v>
      </c>
      <c r="AQ93" t="s">
        <v>193</v>
      </c>
      <c r="AR93" s="27">
        <v>3.32</v>
      </c>
      <c r="AS93" s="27">
        <v>3.13</v>
      </c>
      <c r="AT93" s="27">
        <v>3.33</v>
      </c>
      <c r="AU93" s="27">
        <v>3.16</v>
      </c>
      <c r="AV93" s="27">
        <v>3.36</v>
      </c>
      <c r="AW93" s="27">
        <v>3.47</v>
      </c>
      <c r="AX93" s="27">
        <v>3.65</v>
      </c>
      <c r="AY93" s="27">
        <v>3.4</v>
      </c>
      <c r="AZ93" s="27">
        <v>3.4</v>
      </c>
      <c r="BA93" s="27">
        <v>3.52</v>
      </c>
      <c r="BB93" s="27">
        <v>3.56</v>
      </c>
      <c r="BC93" s="27">
        <v>3.39</v>
      </c>
      <c r="BD93" s="27">
        <v>3.19</v>
      </c>
      <c r="BE93" s="27">
        <v>3.66</v>
      </c>
      <c r="BF93" s="27">
        <v>3.27</v>
      </c>
      <c r="BG93" s="27">
        <v>3.48</v>
      </c>
      <c r="BH93" s="16">
        <f>AVERAGE(AR93:BG93)</f>
        <v>3.3931249999999995</v>
      </c>
      <c r="BI93" s="16">
        <f>STDEV(AR93:BG93)</f>
        <v>0.16023810408264325</v>
      </c>
      <c r="BJ93" s="16">
        <f>BI93*100/BH93</f>
        <v>4.7224344544525554</v>
      </c>
      <c r="BK93" s="16">
        <f>BH93/U93</f>
        <v>0.94198958935801025</v>
      </c>
      <c r="BM93" t="s">
        <v>193</v>
      </c>
      <c r="BN93" s="27">
        <v>3.46</v>
      </c>
      <c r="BO93" s="27">
        <v>3.43</v>
      </c>
      <c r="BP93" s="27">
        <v>3.5</v>
      </c>
      <c r="BQ93" s="27">
        <v>3.48</v>
      </c>
      <c r="BR93" s="27">
        <v>3.53</v>
      </c>
      <c r="BS93" s="27">
        <v>3.64</v>
      </c>
      <c r="BT93" s="27">
        <v>3.46</v>
      </c>
      <c r="BU93" s="27">
        <v>3.35</v>
      </c>
      <c r="BV93" s="27">
        <v>3.35</v>
      </c>
      <c r="BW93" s="27">
        <v>3.48</v>
      </c>
      <c r="BX93" s="27">
        <v>3.63</v>
      </c>
      <c r="BY93" s="27">
        <v>3.55</v>
      </c>
      <c r="BZ93" s="27">
        <v>3.66</v>
      </c>
      <c r="CA93" s="27">
        <v>3.61</v>
      </c>
      <c r="CB93" s="16">
        <f>AVERAGE(BN93:CA93)</f>
        <v>3.5092857142857148</v>
      </c>
      <c r="CC93" s="16">
        <f>STDEV(BN93:CA93)</f>
        <v>0.10011257399811209</v>
      </c>
      <c r="CD93" s="16">
        <f>CC93*100/CB93</f>
        <v>2.8527906288898208</v>
      </c>
      <c r="CE93" s="16">
        <f>CB93/U93</f>
        <v>0.97423779228290519</v>
      </c>
      <c r="CG93" t="s">
        <v>193</v>
      </c>
      <c r="CH93" s="52">
        <v>3.5240046082949319</v>
      </c>
      <c r="CI93" s="27">
        <v>3.19</v>
      </c>
      <c r="CJ93" s="27">
        <v>3.27</v>
      </c>
      <c r="CK93" s="27">
        <v>3.65</v>
      </c>
      <c r="CL93" s="27">
        <v>3.34</v>
      </c>
      <c r="CM93" s="27">
        <v>3.35</v>
      </c>
      <c r="CN93" s="27">
        <v>3.77</v>
      </c>
      <c r="CO93" s="27">
        <v>3.53</v>
      </c>
      <c r="CP93" s="27">
        <v>3.48</v>
      </c>
      <c r="CQ93" s="27">
        <v>3.75</v>
      </c>
      <c r="CR93" s="27">
        <v>3.71</v>
      </c>
      <c r="CS93" s="16">
        <f>AVERAGE(CI93:CR93)</f>
        <v>3.504</v>
      </c>
      <c r="CT93" s="16">
        <f>STDEV(CI93:CR93)</f>
        <v>0.21088174674710736</v>
      </c>
      <c r="CU93" s="16">
        <f>CT93/CS93*100</f>
        <v>6.0183146902713283</v>
      </c>
      <c r="CV93" s="16">
        <f t="shared" ref="CV93" si="91">CS93/CH93</f>
        <v>0.99432333083565094</v>
      </c>
      <c r="CW93" s="16"/>
      <c r="CX93" s="16" t="s">
        <v>193</v>
      </c>
      <c r="CY93" s="27">
        <v>3.45</v>
      </c>
      <c r="CZ93" s="27">
        <v>3.41</v>
      </c>
      <c r="DA93" s="27">
        <v>3.71</v>
      </c>
      <c r="DB93" s="27">
        <v>3.5</v>
      </c>
      <c r="DC93" s="27">
        <v>3.38</v>
      </c>
      <c r="DD93" s="27">
        <v>3.48</v>
      </c>
      <c r="DE93" s="27">
        <v>3.73</v>
      </c>
      <c r="DF93" s="27">
        <v>3.28</v>
      </c>
      <c r="DG93" s="27">
        <v>3.35</v>
      </c>
      <c r="DH93" s="27">
        <v>3.57</v>
      </c>
      <c r="DI93" s="16">
        <f>AVERAGE(CY93:DH93)</f>
        <v>3.4859999999999998</v>
      </c>
      <c r="DJ93" s="16">
        <f>STDEV(CY93:DI93)</f>
        <v>0.14008568806269966</v>
      </c>
      <c r="DK93" s="16">
        <f>DJ93*100/DI93</f>
        <v>4.0185223196414137</v>
      </c>
      <c r="DL93" s="16">
        <f>DI93/CH93</f>
        <v>0.98921550550601567</v>
      </c>
      <c r="DN93" t="s">
        <v>193</v>
      </c>
      <c r="DO93" s="27">
        <v>3.25</v>
      </c>
      <c r="DP93" s="27">
        <v>3.47</v>
      </c>
      <c r="DQ93" s="27">
        <v>3.49</v>
      </c>
      <c r="DR93" s="27">
        <v>3.01</v>
      </c>
      <c r="DS93" s="16">
        <f>AVERAGE(DO93:DR93)</f>
        <v>3.3050000000000002</v>
      </c>
      <c r="DT93" s="16">
        <f>STDEV(DO93:DR93)</f>
        <v>0.22472205054244249</v>
      </c>
      <c r="DU93" s="16">
        <f>DT93*100/DS93</f>
        <v>6.7994568999226166</v>
      </c>
      <c r="DV93" s="16">
        <f>DS93/CH93</f>
        <v>0.93785348413579517</v>
      </c>
      <c r="DX93" t="s">
        <v>193</v>
      </c>
      <c r="DY93" s="52"/>
      <c r="DZ93">
        <v>0.24</v>
      </c>
      <c r="EA93">
        <v>0.23</v>
      </c>
      <c r="EB93">
        <v>0.23</v>
      </c>
      <c r="EC93">
        <v>0.25</v>
      </c>
      <c r="ED93">
        <v>0.35</v>
      </c>
      <c r="EE93">
        <v>0.25</v>
      </c>
      <c r="EF93">
        <v>0.28000000000000003</v>
      </c>
      <c r="EG93">
        <v>0.27</v>
      </c>
      <c r="EH93">
        <v>0.28000000000000003</v>
      </c>
      <c r="EI93">
        <v>0.32</v>
      </c>
      <c r="EJ93">
        <v>0.23</v>
      </c>
      <c r="EK93">
        <v>0.31</v>
      </c>
      <c r="EL93">
        <v>0.23</v>
      </c>
      <c r="EM93">
        <v>0.27</v>
      </c>
      <c r="EN93" s="16">
        <f>AVERAGE(DZ92:EM92)</f>
        <v>3.608571428571429</v>
      </c>
      <c r="EO93" s="16">
        <f>STDEV(DZ92:EM92)</f>
        <v>0.30015014557735914</v>
      </c>
      <c r="EP93" s="16">
        <f t="shared" ref="EP93" si="92">EO93*100/EN93</f>
        <v>8.3176999962055174</v>
      </c>
      <c r="EQ93" s="16">
        <f>EN93/DY92</f>
        <v>1.0018012063124846</v>
      </c>
    </row>
    <row r="94" spans="1:147" x14ac:dyDescent="0.25">
      <c r="A94" t="s">
        <v>194</v>
      </c>
      <c r="B94" s="52"/>
      <c r="C94" s="27">
        <v>0.26</v>
      </c>
      <c r="D94" s="27">
        <v>0.26</v>
      </c>
      <c r="E94" s="27">
        <v>0.26</v>
      </c>
      <c r="F94" s="27">
        <v>0.27</v>
      </c>
      <c r="G94" s="27">
        <v>0.34</v>
      </c>
      <c r="H94" s="27">
        <v>0.31</v>
      </c>
      <c r="I94" s="27">
        <v>0.32</v>
      </c>
      <c r="J94" s="27">
        <v>0.31</v>
      </c>
      <c r="K94" s="27">
        <v>0.32</v>
      </c>
      <c r="L94" s="27">
        <v>0.28999999999999998</v>
      </c>
      <c r="M94" s="27">
        <v>0.3</v>
      </c>
      <c r="N94" s="27">
        <v>0.24</v>
      </c>
      <c r="T94" t="s">
        <v>194</v>
      </c>
      <c r="U94" s="52"/>
      <c r="V94" s="27">
        <v>0.23</v>
      </c>
      <c r="W94" s="27">
        <v>0.28999999999999998</v>
      </c>
      <c r="X94" s="27">
        <v>0.26</v>
      </c>
      <c r="Y94" s="27">
        <v>0.24</v>
      </c>
      <c r="AE94" t="s">
        <v>194</v>
      </c>
      <c r="AF94" s="27">
        <v>0.24</v>
      </c>
      <c r="AG94" s="27">
        <v>0.24</v>
      </c>
      <c r="AH94" s="27">
        <v>0.22</v>
      </c>
      <c r="AI94" s="27">
        <v>0.19</v>
      </c>
      <c r="AJ94" s="27">
        <v>0.25</v>
      </c>
      <c r="AK94" s="27">
        <v>0.28000000000000003</v>
      </c>
      <c r="AQ94" t="s">
        <v>194</v>
      </c>
      <c r="AR94" s="27">
        <v>0.25</v>
      </c>
      <c r="AS94" s="27">
        <v>0.24</v>
      </c>
      <c r="AT94" s="27">
        <v>0.36</v>
      </c>
      <c r="AU94" s="27">
        <v>0.26</v>
      </c>
      <c r="AV94" s="27">
        <v>0.28999999999999998</v>
      </c>
      <c r="AW94" s="27">
        <v>0.34</v>
      </c>
      <c r="AX94" s="27">
        <v>0.26</v>
      </c>
      <c r="AY94" s="27">
        <v>0.32</v>
      </c>
      <c r="AZ94" s="27">
        <v>0.35</v>
      </c>
      <c r="BA94" s="27">
        <v>0.32</v>
      </c>
      <c r="BB94" s="27">
        <v>0.38</v>
      </c>
      <c r="BC94" s="27">
        <v>0.28000000000000003</v>
      </c>
      <c r="BD94" s="27">
        <v>0.25</v>
      </c>
      <c r="BE94" s="27">
        <v>0.38</v>
      </c>
      <c r="BF94" s="27">
        <v>0.32</v>
      </c>
      <c r="BG94" s="27">
        <v>0.35</v>
      </c>
      <c r="BM94" t="s">
        <v>194</v>
      </c>
      <c r="BN94" s="27">
        <v>0.3</v>
      </c>
      <c r="BO94" s="27">
        <v>0.32</v>
      </c>
      <c r="BP94" s="27">
        <v>0.27</v>
      </c>
      <c r="BQ94" s="27">
        <v>0.23</v>
      </c>
      <c r="BR94" s="27">
        <v>0.32</v>
      </c>
      <c r="BS94" s="27">
        <v>0.27</v>
      </c>
      <c r="BT94" s="27">
        <v>0.31</v>
      </c>
      <c r="BU94" s="27">
        <v>0.25</v>
      </c>
      <c r="BV94" s="27">
        <v>0.28000000000000003</v>
      </c>
      <c r="BW94" s="27">
        <v>0.23</v>
      </c>
      <c r="BX94" s="27">
        <v>0.31</v>
      </c>
      <c r="BY94" s="27">
        <v>0.28999999999999998</v>
      </c>
      <c r="BZ94" s="27">
        <v>0.28000000000000003</v>
      </c>
      <c r="CA94" s="27">
        <v>0.26</v>
      </c>
      <c r="CG94" t="s">
        <v>194</v>
      </c>
      <c r="CH94" s="52"/>
      <c r="CI94" s="27">
        <v>0.36</v>
      </c>
      <c r="CJ94" s="27">
        <v>0.28000000000000003</v>
      </c>
      <c r="CK94" s="27">
        <v>0.41</v>
      </c>
      <c r="CL94" s="27">
        <v>0.28999999999999998</v>
      </c>
      <c r="CM94" s="27">
        <v>0.32</v>
      </c>
      <c r="CN94" s="27">
        <v>0.27</v>
      </c>
      <c r="CO94" s="27">
        <v>0.47</v>
      </c>
      <c r="CP94" s="27">
        <v>0.28000000000000003</v>
      </c>
      <c r="CQ94" s="27">
        <v>0.33</v>
      </c>
      <c r="CR94" s="27">
        <v>0.31</v>
      </c>
      <c r="CS94" s="16"/>
      <c r="CT94" s="16"/>
      <c r="CU94" s="53"/>
      <c r="CW94" s="16"/>
      <c r="CX94" s="16" t="s">
        <v>194</v>
      </c>
      <c r="CY94" s="27">
        <v>0.26</v>
      </c>
      <c r="CZ94" s="27">
        <v>0.22</v>
      </c>
      <c r="DA94" s="27">
        <v>0.26</v>
      </c>
      <c r="DB94" s="27">
        <v>0.24</v>
      </c>
      <c r="DC94" s="27">
        <v>0.22</v>
      </c>
      <c r="DD94" s="27">
        <v>0.26</v>
      </c>
      <c r="DE94" s="27">
        <v>0.32</v>
      </c>
      <c r="DF94" s="27">
        <v>0.26</v>
      </c>
      <c r="DG94" s="27">
        <v>0.34</v>
      </c>
      <c r="DH94" s="27">
        <v>0.24</v>
      </c>
      <c r="DI94" s="16"/>
      <c r="DJ94" s="16"/>
      <c r="DK94" s="16"/>
      <c r="DL94" s="16"/>
      <c r="DN94" t="s">
        <v>194</v>
      </c>
      <c r="DO94" s="27">
        <v>0.5</v>
      </c>
      <c r="DP94" s="27">
        <v>0.5</v>
      </c>
      <c r="DQ94" s="27">
        <v>0.52</v>
      </c>
      <c r="DR94" s="27">
        <v>0.35</v>
      </c>
      <c r="DX94" t="s">
        <v>194</v>
      </c>
      <c r="DY94" s="52">
        <v>0.49570833333333342</v>
      </c>
      <c r="DZ94">
        <v>0.495</v>
      </c>
      <c r="EA94">
        <v>0.47899999999999998</v>
      </c>
      <c r="EB94">
        <v>0.48299999999999998</v>
      </c>
      <c r="EC94">
        <v>0.47399999999999998</v>
      </c>
      <c r="ED94">
        <v>0.496</v>
      </c>
      <c r="EE94">
        <v>0.53100000000000003</v>
      </c>
      <c r="EF94">
        <v>0.48199999999999998</v>
      </c>
      <c r="EG94">
        <v>0.49299999999999999</v>
      </c>
      <c r="EH94">
        <v>0.48099999999999998</v>
      </c>
      <c r="EI94">
        <v>0.48299999999999998</v>
      </c>
      <c r="EJ94">
        <v>0.53300000000000003</v>
      </c>
      <c r="EK94">
        <v>0.505</v>
      </c>
      <c r="EL94">
        <v>0.44800000000000001</v>
      </c>
      <c r="EM94">
        <v>0.48499999999999999</v>
      </c>
    </row>
    <row r="95" spans="1:147" x14ac:dyDescent="0.25">
      <c r="A95" t="s">
        <v>195</v>
      </c>
      <c r="B95" s="52">
        <v>0.48772350230414696</v>
      </c>
      <c r="C95" s="27">
        <v>0.503</v>
      </c>
      <c r="D95" s="27">
        <v>0.47299999999999998</v>
      </c>
      <c r="E95" s="27">
        <v>0.41399999999999998</v>
      </c>
      <c r="F95" s="27">
        <v>0.47299999999999998</v>
      </c>
      <c r="G95" s="27">
        <v>0.46500000000000002</v>
      </c>
      <c r="H95" s="27">
        <v>0.46500000000000002</v>
      </c>
      <c r="I95" s="27">
        <v>0.45400000000000001</v>
      </c>
      <c r="J95" s="27">
        <v>0.443</v>
      </c>
      <c r="K95" s="27">
        <v>0.46200000000000002</v>
      </c>
      <c r="L95" s="27">
        <v>0.38700000000000001</v>
      </c>
      <c r="M95" s="27">
        <v>0.47</v>
      </c>
      <c r="N95" s="27">
        <v>0.47799999999999998</v>
      </c>
      <c r="O95" s="16">
        <f>AVERAGE(C95:N95)</f>
        <v>0.45724999999999993</v>
      </c>
      <c r="P95" s="16">
        <f>STDEV(C95:N95)</f>
        <v>3.0665719682348293E-2</v>
      </c>
      <c r="Q95" s="16">
        <f>P95*100/O95</f>
        <v>6.706554331842165</v>
      </c>
      <c r="R95" s="16">
        <f>O95/B95</f>
        <v>0.93751889716164716</v>
      </c>
      <c r="T95" t="s">
        <v>195</v>
      </c>
      <c r="U95" s="52">
        <v>0.49570833333333342</v>
      </c>
      <c r="V95" s="27">
        <v>0.48199999999999998</v>
      </c>
      <c r="W95" s="27">
        <v>0.51400000000000001</v>
      </c>
      <c r="X95" s="27">
        <v>0.46400000000000002</v>
      </c>
      <c r="Y95" s="27">
        <v>0.436</v>
      </c>
      <c r="Z95" s="16">
        <f>AVERAGE(V95:Y95)</f>
        <v>0.47399999999999998</v>
      </c>
      <c r="AA95" s="16">
        <f>STDEV(V95:Y95)</f>
        <v>3.2700662582481929E-2</v>
      </c>
      <c r="AB95" s="16">
        <f>AA95*100/Z95</f>
        <v>6.8988739625489304</v>
      </c>
      <c r="AC95" s="16">
        <f t="shared" si="76"/>
        <v>0.95620744725561047</v>
      </c>
      <c r="AD95" s="16"/>
      <c r="AE95" t="s">
        <v>195</v>
      </c>
      <c r="AF95" s="27">
        <v>0.46800000000000003</v>
      </c>
      <c r="AG95" s="27">
        <v>0.45</v>
      </c>
      <c r="AH95" s="27">
        <v>0.44600000000000001</v>
      </c>
      <c r="AI95" s="27">
        <v>0.47499999999999998</v>
      </c>
      <c r="AJ95" s="27">
        <v>0.42699999999999999</v>
      </c>
      <c r="AK95" s="27">
        <v>0.41899999999999998</v>
      </c>
      <c r="AL95" s="16">
        <f>AVERAGE(AF95:AK95)</f>
        <v>0.44750000000000001</v>
      </c>
      <c r="AM95" s="16">
        <f>STDEV(AF95:AK95)</f>
        <v>2.1988633427296029E-2</v>
      </c>
      <c r="AN95" s="16">
        <f>AM95*100/AL95</f>
        <v>4.9136611010717379</v>
      </c>
      <c r="AO95" s="16">
        <f>AL95/U95</f>
        <v>0.90274859208203739</v>
      </c>
      <c r="AQ95" t="s">
        <v>195</v>
      </c>
      <c r="AR95" s="27">
        <v>0.44500000000000001</v>
      </c>
      <c r="AS95" s="27">
        <v>0.435</v>
      </c>
      <c r="AT95" s="27">
        <v>0.48799999999999999</v>
      </c>
      <c r="AU95" s="27">
        <v>0.499</v>
      </c>
      <c r="AV95" s="27">
        <v>0.52400000000000002</v>
      </c>
      <c r="AW95" s="27">
        <v>0.505</v>
      </c>
      <c r="AX95" s="27">
        <v>0.47199999999999998</v>
      </c>
      <c r="AY95" s="27">
        <v>0.44400000000000001</v>
      </c>
      <c r="AZ95" s="27">
        <v>0.54100000000000004</v>
      </c>
      <c r="BA95" s="27">
        <v>0.51400000000000001</v>
      </c>
      <c r="BB95" s="27">
        <v>0.48399999999999999</v>
      </c>
      <c r="BC95" s="27">
        <v>0.51</v>
      </c>
      <c r="BD95" s="27">
        <v>0.45700000000000002</v>
      </c>
      <c r="BE95" s="27">
        <v>0.46400000000000002</v>
      </c>
      <c r="BF95" s="27">
        <v>0.50800000000000001</v>
      </c>
      <c r="BG95" s="27">
        <v>0.47599999999999998</v>
      </c>
      <c r="BH95" s="16">
        <f>AVERAGE(AR95:BG95)</f>
        <v>0.485375</v>
      </c>
      <c r="BI95" s="16">
        <f>STDEV(AR95:BG95)</f>
        <v>3.1103858281570154E-2</v>
      </c>
      <c r="BJ95" s="16">
        <f>BI95*100/BH95</f>
        <v>6.408211853014711</v>
      </c>
      <c r="BK95" s="16">
        <f>BH95/U95</f>
        <v>0.97915440867445558</v>
      </c>
      <c r="BM95" t="s">
        <v>195</v>
      </c>
      <c r="BN95" s="27">
        <v>0.48899999999999999</v>
      </c>
      <c r="BO95" s="27">
        <v>0.439</v>
      </c>
      <c r="BP95" s="27">
        <v>0.48499999999999999</v>
      </c>
      <c r="BQ95" s="27">
        <v>0.442</v>
      </c>
      <c r="BR95" s="27">
        <v>0.47699999999999998</v>
      </c>
      <c r="BS95" s="27">
        <v>0.495</v>
      </c>
      <c r="BT95" s="27">
        <v>0.46</v>
      </c>
      <c r="BU95" s="27">
        <v>0.48299999999999998</v>
      </c>
      <c r="BV95" s="27">
        <v>0.48399999999999999</v>
      </c>
      <c r="BW95" s="27">
        <v>0.48899999999999999</v>
      </c>
      <c r="BX95" s="27">
        <v>0.47899999999999998</v>
      </c>
      <c r="BY95" s="27">
        <v>0.44700000000000001</v>
      </c>
      <c r="BZ95" s="27">
        <v>0.52500000000000002</v>
      </c>
      <c r="CA95" s="27">
        <v>0.50600000000000001</v>
      </c>
      <c r="CB95" s="16">
        <f>AVERAGE(BN95:CA95)</f>
        <v>0.47857142857142859</v>
      </c>
      <c r="CC95" s="16">
        <f>STDEV(BN95:CA95)</f>
        <v>2.4390143929036601E-2</v>
      </c>
      <c r="CD95" s="16">
        <f>CC95*100/CB95</f>
        <v>5.0964479851718272</v>
      </c>
      <c r="CE95" s="16">
        <f>CB95/U95</f>
        <v>0.96542946000792507</v>
      </c>
      <c r="CG95" t="s">
        <v>195</v>
      </c>
      <c r="CH95" s="52">
        <v>0.48772350230414696</v>
      </c>
      <c r="CI95" s="27">
        <v>0.47099999999999997</v>
      </c>
      <c r="CJ95" s="27">
        <v>0.42399999999999999</v>
      </c>
      <c r="CK95" s="27">
        <v>0.5</v>
      </c>
      <c r="CL95" s="27">
        <v>0.49</v>
      </c>
      <c r="CM95" s="27">
        <v>0.48</v>
      </c>
      <c r="CN95" s="27">
        <v>0.55400000000000005</v>
      </c>
      <c r="CO95" s="27">
        <v>0.504</v>
      </c>
      <c r="CP95" s="27">
        <v>0.44</v>
      </c>
      <c r="CQ95" s="27">
        <v>0.42699999999999999</v>
      </c>
      <c r="CR95" s="27">
        <v>0.502</v>
      </c>
      <c r="CS95" s="16">
        <f>AVERAGE(CI95:CR95)</f>
        <v>0.47919999999999996</v>
      </c>
      <c r="CT95" s="16">
        <f>STDEV(CI95:CR95)</f>
        <v>4.035343851519968E-2</v>
      </c>
      <c r="CU95" s="16">
        <f>CT95/CS95*100</f>
        <v>8.4210013595992663</v>
      </c>
      <c r="CV95" s="16">
        <f t="shared" ref="CV95" si="93">CS95/CH95</f>
        <v>0.98252390490948349</v>
      </c>
      <c r="CW95" s="16"/>
      <c r="CX95" s="16" t="s">
        <v>195</v>
      </c>
      <c r="CY95" s="27">
        <v>0.42599999999999999</v>
      </c>
      <c r="CZ95" s="27">
        <v>0.47399999999999998</v>
      </c>
      <c r="DA95" s="27">
        <v>0.54900000000000004</v>
      </c>
      <c r="DB95" s="27">
        <v>0.44500000000000001</v>
      </c>
      <c r="DC95" s="27">
        <v>0.45800000000000002</v>
      </c>
      <c r="DD95" s="27">
        <v>0.48199999999999998</v>
      </c>
      <c r="DE95" s="27">
        <v>0.497</v>
      </c>
      <c r="DF95" s="27">
        <v>0.52500000000000002</v>
      </c>
      <c r="DG95" s="27">
        <v>0.46200000000000002</v>
      </c>
      <c r="DH95" s="27">
        <v>0.47</v>
      </c>
      <c r="DI95" s="16">
        <f>AVERAGE(CY95:DH95)</f>
        <v>0.47879999999999995</v>
      </c>
      <c r="DJ95" s="16">
        <f>STDEV(CY95:DI95)</f>
        <v>3.48562763358337E-2</v>
      </c>
      <c r="DK95" s="16">
        <f>DJ95*100/DI95</f>
        <v>7.279924046748893</v>
      </c>
      <c r="DL95" s="16">
        <f>DI95/CH95</f>
        <v>0.98170376809403315</v>
      </c>
      <c r="DN95" t="s">
        <v>195</v>
      </c>
      <c r="DO95" s="27">
        <v>0.49</v>
      </c>
      <c r="DP95" s="27">
        <v>0.52800000000000002</v>
      </c>
      <c r="DQ95" s="27">
        <v>0.41399999999999998</v>
      </c>
      <c r="DR95" s="27">
        <v>0.48799999999999999</v>
      </c>
      <c r="DS95" s="16">
        <f>AVERAGE(DO95:DR95)</f>
        <v>0.48</v>
      </c>
      <c r="DT95" s="16">
        <f>STDEV(DO95:DR95)</f>
        <v>4.7693465660053141E-2</v>
      </c>
      <c r="DU95" s="16">
        <f>DT95*100/DS95</f>
        <v>9.9361386791777377</v>
      </c>
      <c r="DV95" s="16">
        <f>DS95/CH95</f>
        <v>0.98416417854038418</v>
      </c>
      <c r="DX95" t="s">
        <v>195</v>
      </c>
      <c r="DY95" s="52"/>
      <c r="DZ95">
        <v>4.2999999999999997E-2</v>
      </c>
      <c r="EA95">
        <v>4.9000000000000002E-2</v>
      </c>
      <c r="EB95">
        <v>5.2999999999999999E-2</v>
      </c>
      <c r="EC95">
        <v>5.6000000000000001E-2</v>
      </c>
      <c r="ED95">
        <v>4.8000000000000001E-2</v>
      </c>
      <c r="EE95">
        <v>6.0999999999999999E-2</v>
      </c>
      <c r="EF95">
        <v>6.4000000000000001E-2</v>
      </c>
      <c r="EG95">
        <v>5.1999999999999998E-2</v>
      </c>
      <c r="EH95">
        <v>5.7000000000000002E-2</v>
      </c>
      <c r="EI95">
        <v>4.2000000000000003E-2</v>
      </c>
      <c r="EJ95">
        <v>0.05</v>
      </c>
      <c r="EK95">
        <v>0.05</v>
      </c>
      <c r="EL95">
        <v>4.9000000000000002E-2</v>
      </c>
      <c r="EM95">
        <v>3.9E-2</v>
      </c>
      <c r="EN95" s="16">
        <f>AVERAGE(DZ94:EM94)</f>
        <v>0.4905714285714286</v>
      </c>
      <c r="EO95" s="16">
        <f>STDEV(DZ94:EM94)</f>
        <v>2.1890336068384461E-2</v>
      </c>
      <c r="EP95" s="16">
        <f t="shared" ref="EP95" si="94">EO95*100/EN95</f>
        <v>4.4622117786456377</v>
      </c>
      <c r="EQ95" s="16">
        <f>EN95/DY94</f>
        <v>0.98963724348275062</v>
      </c>
    </row>
    <row r="96" spans="1:147" x14ac:dyDescent="0.25">
      <c r="A96" t="s">
        <v>196</v>
      </c>
      <c r="B96" s="52"/>
      <c r="C96" s="27">
        <v>5.0999999999999997E-2</v>
      </c>
      <c r="D96" s="27">
        <v>5.0999999999999997E-2</v>
      </c>
      <c r="E96" s="27">
        <v>4.5999999999999999E-2</v>
      </c>
      <c r="F96" s="27">
        <v>5.0999999999999997E-2</v>
      </c>
      <c r="G96" s="27">
        <v>5.3999999999999999E-2</v>
      </c>
      <c r="H96" s="27">
        <v>6.3E-2</v>
      </c>
      <c r="I96" s="27">
        <v>5.2999999999999999E-2</v>
      </c>
      <c r="J96" s="27">
        <v>4.4999999999999998E-2</v>
      </c>
      <c r="K96" s="27">
        <v>5.7000000000000002E-2</v>
      </c>
      <c r="L96" s="27">
        <v>4.5999999999999999E-2</v>
      </c>
      <c r="M96" s="27">
        <v>4.3999999999999997E-2</v>
      </c>
      <c r="N96" s="27">
        <v>5.8999999999999997E-2</v>
      </c>
      <c r="T96" t="s">
        <v>196</v>
      </c>
      <c r="U96" s="52"/>
      <c r="V96" s="27">
        <v>5.1999999999999998E-2</v>
      </c>
      <c r="W96" s="27">
        <v>5.8999999999999997E-2</v>
      </c>
      <c r="X96" s="27">
        <v>4.2000000000000003E-2</v>
      </c>
      <c r="Y96" s="27">
        <v>3.3000000000000002E-2</v>
      </c>
      <c r="AE96" t="s">
        <v>196</v>
      </c>
      <c r="AF96" s="27">
        <v>4.4999999999999998E-2</v>
      </c>
      <c r="AG96" s="27">
        <v>4.4999999999999998E-2</v>
      </c>
      <c r="AH96" s="27">
        <v>6.6000000000000003E-2</v>
      </c>
      <c r="AI96" s="27">
        <v>5.1999999999999998E-2</v>
      </c>
      <c r="AJ96" s="27">
        <v>4.3999999999999997E-2</v>
      </c>
      <c r="AK96" s="27">
        <v>4.5999999999999999E-2</v>
      </c>
      <c r="AQ96" t="s">
        <v>196</v>
      </c>
      <c r="AR96" s="27">
        <v>4.9000000000000002E-2</v>
      </c>
      <c r="AS96" s="27">
        <v>0.05</v>
      </c>
      <c r="AT96" s="27">
        <v>6.2E-2</v>
      </c>
      <c r="AU96" s="27">
        <v>5.2999999999999999E-2</v>
      </c>
      <c r="AV96" s="27">
        <v>7.3999999999999996E-2</v>
      </c>
      <c r="AW96" s="27">
        <v>7.2999999999999995E-2</v>
      </c>
      <c r="AX96" s="27">
        <v>7.0999999999999994E-2</v>
      </c>
      <c r="AY96" s="27">
        <v>5.7000000000000002E-2</v>
      </c>
      <c r="AZ96" s="27">
        <v>6.0999999999999999E-2</v>
      </c>
      <c r="BA96" s="27">
        <v>0.06</v>
      </c>
      <c r="BB96" s="27">
        <v>6.5000000000000002E-2</v>
      </c>
      <c r="BC96" s="27">
        <v>0.06</v>
      </c>
      <c r="BD96" s="27">
        <v>5.8000000000000003E-2</v>
      </c>
      <c r="BE96" s="27">
        <v>6.7000000000000004E-2</v>
      </c>
      <c r="BF96" s="27">
        <v>6.4000000000000001E-2</v>
      </c>
      <c r="BG96" s="27">
        <v>6.3E-2</v>
      </c>
      <c r="BM96" t="s">
        <v>196</v>
      </c>
      <c r="BN96" s="27">
        <v>4.4999999999999998E-2</v>
      </c>
      <c r="BO96" s="27">
        <v>4.7E-2</v>
      </c>
      <c r="BP96" s="27">
        <v>4.8000000000000001E-2</v>
      </c>
      <c r="BQ96" s="27">
        <v>4.3999999999999997E-2</v>
      </c>
      <c r="BR96" s="27">
        <v>5.8000000000000003E-2</v>
      </c>
      <c r="BS96" s="27">
        <v>4.9000000000000002E-2</v>
      </c>
      <c r="BT96" s="27">
        <v>5.8999999999999997E-2</v>
      </c>
      <c r="BU96" s="27">
        <v>5.3999999999999999E-2</v>
      </c>
      <c r="BV96" s="27">
        <v>4.2000000000000003E-2</v>
      </c>
      <c r="BW96" s="27">
        <v>5.2999999999999999E-2</v>
      </c>
      <c r="BX96" s="27">
        <v>5.5E-2</v>
      </c>
      <c r="BY96" s="27">
        <v>3.4000000000000002E-2</v>
      </c>
      <c r="BZ96" s="27">
        <v>4.5999999999999999E-2</v>
      </c>
      <c r="CA96" s="27">
        <v>5.1999999999999998E-2</v>
      </c>
      <c r="CG96" t="s">
        <v>196</v>
      </c>
      <c r="CH96" s="52"/>
      <c r="CI96" s="27">
        <v>5.7000000000000002E-2</v>
      </c>
      <c r="CJ96" s="27">
        <v>5.5E-2</v>
      </c>
      <c r="CK96" s="27">
        <v>7.1999999999999995E-2</v>
      </c>
      <c r="CL96" s="27">
        <v>4.8000000000000001E-2</v>
      </c>
      <c r="CM96" s="27">
        <v>5.6000000000000001E-2</v>
      </c>
      <c r="CN96" s="27">
        <v>5.8999999999999997E-2</v>
      </c>
      <c r="CO96" s="27">
        <v>5.2999999999999999E-2</v>
      </c>
      <c r="CP96" s="27">
        <v>4.1000000000000002E-2</v>
      </c>
      <c r="CQ96" s="27">
        <v>8.6999999999999994E-2</v>
      </c>
      <c r="CR96" s="27">
        <v>5.1999999999999998E-2</v>
      </c>
      <c r="CS96" s="16"/>
      <c r="CT96" s="16"/>
      <c r="CU96" s="53"/>
      <c r="CW96" s="16"/>
      <c r="CX96" s="16" t="s">
        <v>196</v>
      </c>
      <c r="CY96" s="27">
        <v>4.2999999999999997E-2</v>
      </c>
      <c r="CZ96" s="27">
        <v>5.3999999999999999E-2</v>
      </c>
      <c r="DA96" s="27">
        <v>5.5E-2</v>
      </c>
      <c r="DB96" s="27">
        <v>0.05</v>
      </c>
      <c r="DC96" s="27">
        <v>5.8999999999999997E-2</v>
      </c>
      <c r="DD96" s="27">
        <v>5.0999999999999997E-2</v>
      </c>
      <c r="DE96" s="27">
        <v>5.3999999999999999E-2</v>
      </c>
      <c r="DF96" s="27">
        <v>5.3999999999999999E-2</v>
      </c>
      <c r="DG96" s="27">
        <v>0.06</v>
      </c>
      <c r="DH96" s="27">
        <v>5.0999999999999997E-2</v>
      </c>
      <c r="DI96" s="16"/>
      <c r="DJ96" s="16"/>
      <c r="DK96" s="16"/>
      <c r="DL96" s="16"/>
      <c r="DN96" t="s">
        <v>196</v>
      </c>
      <c r="DO96" s="27">
        <v>0.1</v>
      </c>
      <c r="DP96" s="27">
        <v>0.09</v>
      </c>
      <c r="DQ96" s="27">
        <v>9.1999999999999998E-2</v>
      </c>
      <c r="DR96" s="27">
        <v>8.8999999999999996E-2</v>
      </c>
      <c r="DX96" t="s">
        <v>196</v>
      </c>
      <c r="DY96" s="52">
        <v>3.4041666666666668</v>
      </c>
      <c r="DZ96">
        <v>3.35</v>
      </c>
      <c r="EA96">
        <v>3.11</v>
      </c>
      <c r="EB96">
        <v>3.25</v>
      </c>
      <c r="EC96">
        <v>3.11</v>
      </c>
      <c r="ED96">
        <v>3.26</v>
      </c>
      <c r="EE96">
        <v>3.63</v>
      </c>
      <c r="EF96">
        <v>3.52</v>
      </c>
      <c r="EG96">
        <v>3.36</v>
      </c>
      <c r="EH96">
        <v>3.2</v>
      </c>
      <c r="EI96">
        <v>3.2</v>
      </c>
      <c r="EJ96">
        <v>3.28</v>
      </c>
      <c r="EK96">
        <v>3.47</v>
      </c>
      <c r="EL96">
        <v>3.2</v>
      </c>
      <c r="EM96">
        <v>3.35</v>
      </c>
    </row>
    <row r="97" spans="1:147" x14ac:dyDescent="0.25">
      <c r="A97" t="s">
        <v>197</v>
      </c>
      <c r="B97" s="52">
        <v>3.3280046082949313</v>
      </c>
      <c r="C97" s="27">
        <v>3.31</v>
      </c>
      <c r="D97" s="27">
        <v>3.27</v>
      </c>
      <c r="E97" s="27">
        <v>3.35</v>
      </c>
      <c r="F97" s="27">
        <v>3.14</v>
      </c>
      <c r="G97" s="27">
        <v>3.02</v>
      </c>
      <c r="H97" s="27">
        <v>2.85</v>
      </c>
      <c r="I97" s="27">
        <v>3</v>
      </c>
      <c r="J97" s="27">
        <v>3.17</v>
      </c>
      <c r="K97" s="27">
        <v>3.3</v>
      </c>
      <c r="L97" s="27">
        <v>2.97</v>
      </c>
      <c r="M97" s="27">
        <v>2.81</v>
      </c>
      <c r="N97" s="27">
        <v>3.13</v>
      </c>
      <c r="O97" s="16">
        <f>AVERAGE(C97:N97)</f>
        <v>3.11</v>
      </c>
      <c r="P97" s="16">
        <f>STDEV(C97:N97)</f>
        <v>0.18130837617916956</v>
      </c>
      <c r="Q97" s="16">
        <f>P97*100/O97</f>
        <v>5.8298513240890539</v>
      </c>
      <c r="R97" s="16">
        <f>O97/B97</f>
        <v>0.93449389831024787</v>
      </c>
      <c r="T97" t="s">
        <v>197</v>
      </c>
      <c r="U97" s="52">
        <v>3.4041666666666668</v>
      </c>
      <c r="V97" s="27">
        <v>3.25</v>
      </c>
      <c r="W97" s="27">
        <v>3.38</v>
      </c>
      <c r="X97" s="27">
        <v>3.09</v>
      </c>
      <c r="Y97" s="27">
        <v>3.11</v>
      </c>
      <c r="Z97" s="16">
        <f>AVERAGE(V97:Y97)</f>
        <v>3.2074999999999996</v>
      </c>
      <c r="AA97" s="16">
        <f>STDEV(V97:Y97)</f>
        <v>0.13524668819112234</v>
      </c>
      <c r="AB97" s="16">
        <f>AA97*100/Z97</f>
        <v>4.2165764050233001</v>
      </c>
      <c r="AC97" s="16">
        <f t="shared" si="76"/>
        <v>0.94222766217870246</v>
      </c>
      <c r="AD97" s="16"/>
      <c r="AE97" t="s">
        <v>197</v>
      </c>
      <c r="AF97" s="27">
        <v>2.95</v>
      </c>
      <c r="AG97" s="27">
        <v>2.9</v>
      </c>
      <c r="AH97" s="27">
        <v>3.11</v>
      </c>
      <c r="AI97" s="27">
        <v>3.3</v>
      </c>
      <c r="AJ97" s="27">
        <v>3.1</v>
      </c>
      <c r="AK97" s="27">
        <v>3.15</v>
      </c>
      <c r="AL97" s="16">
        <f>AVERAGE(AF97:AK97)</f>
        <v>3.0849999999999995</v>
      </c>
      <c r="AM97" s="16">
        <f>STDEV(AF97:AK97)</f>
        <v>0.14404860290887925</v>
      </c>
      <c r="AN97" s="16">
        <f>AM97*100/AL97</f>
        <v>4.6693226226541089</v>
      </c>
      <c r="AO97" s="16">
        <f>AL97/U97</f>
        <v>0.90624235006119935</v>
      </c>
      <c r="AQ97" t="s">
        <v>197</v>
      </c>
      <c r="AR97" s="27">
        <v>3.28</v>
      </c>
      <c r="AS97" s="27">
        <v>3.21</v>
      </c>
      <c r="AT97" s="27">
        <v>3.29</v>
      </c>
      <c r="AU97" s="27">
        <v>3.3</v>
      </c>
      <c r="AV97" s="27">
        <v>3.24</v>
      </c>
      <c r="AW97" s="27">
        <v>3.2</v>
      </c>
      <c r="AX97" s="27">
        <v>3.44</v>
      </c>
      <c r="AY97" s="27">
        <v>3.16</v>
      </c>
      <c r="AZ97" s="27">
        <v>3.2</v>
      </c>
      <c r="BA97" s="27">
        <v>3.05</v>
      </c>
      <c r="BB97" s="27">
        <v>3.16</v>
      </c>
      <c r="BC97" s="27">
        <v>3.09</v>
      </c>
      <c r="BD97" s="27">
        <v>3.07</v>
      </c>
      <c r="BE97" s="27">
        <v>2.92</v>
      </c>
      <c r="BF97" s="27">
        <v>3.01</v>
      </c>
      <c r="BG97" s="27">
        <v>3.44</v>
      </c>
      <c r="BH97" s="16">
        <f>AVERAGE(AR97:BG97)</f>
        <v>3.1912500000000001</v>
      </c>
      <c r="BI97" s="16">
        <f>STDEV(AR97:BG97)</f>
        <v>0.14361406616345074</v>
      </c>
      <c r="BJ97" s="16">
        <f>BI97*100/BH97</f>
        <v>4.5002449248241509</v>
      </c>
      <c r="BK97" s="16">
        <f>BH97/U97</f>
        <v>0.93745410036719712</v>
      </c>
      <c r="BM97" t="s">
        <v>197</v>
      </c>
      <c r="BN97" s="27">
        <v>3.28</v>
      </c>
      <c r="BO97" s="27">
        <v>3.37</v>
      </c>
      <c r="BP97" s="27">
        <v>3.23</v>
      </c>
      <c r="BQ97" s="27">
        <v>3.08</v>
      </c>
      <c r="BR97" s="27">
        <v>3.14</v>
      </c>
      <c r="BS97" s="27">
        <v>3.13</v>
      </c>
      <c r="BT97" s="27">
        <v>3.4</v>
      </c>
      <c r="BU97" s="27">
        <v>3.01</v>
      </c>
      <c r="BV97" s="27">
        <v>3.31</v>
      </c>
      <c r="BW97" s="27">
        <v>3.12</v>
      </c>
      <c r="BX97" s="27">
        <v>3.47</v>
      </c>
      <c r="BY97" s="27">
        <v>3.35</v>
      </c>
      <c r="BZ97" s="27">
        <v>3.35</v>
      </c>
      <c r="CA97" s="27">
        <v>3.54</v>
      </c>
      <c r="CB97" s="16">
        <f>AVERAGE(BN97:CA97)</f>
        <v>3.27</v>
      </c>
      <c r="CC97" s="16">
        <f>STDEV(BN97:CA97)</f>
        <v>0.15654932867212276</v>
      </c>
      <c r="CD97" s="16">
        <f>CC97*100/CB97</f>
        <v>4.7874412437958034</v>
      </c>
      <c r="CE97" s="16">
        <f>CB97/U97</f>
        <v>0.96058751529987763</v>
      </c>
      <c r="CG97" t="s">
        <v>197</v>
      </c>
      <c r="CH97" s="52">
        <v>3.3280046082949313</v>
      </c>
      <c r="CI97" s="27">
        <v>2.93</v>
      </c>
      <c r="CJ97" s="27">
        <v>3.31</v>
      </c>
      <c r="CK97" s="27">
        <v>2.96</v>
      </c>
      <c r="CL97" s="27">
        <v>3.34</v>
      </c>
      <c r="CM97" s="27">
        <v>3.13</v>
      </c>
      <c r="CN97" s="27">
        <v>3.31</v>
      </c>
      <c r="CO97" s="27">
        <v>3.06</v>
      </c>
      <c r="CP97" s="27">
        <v>2.99</v>
      </c>
      <c r="CQ97" s="27">
        <v>3.19</v>
      </c>
      <c r="CR97" s="27">
        <v>3.37</v>
      </c>
      <c r="CS97" s="16">
        <f>AVERAGE(CI97:CR97)</f>
        <v>3.1589999999999998</v>
      </c>
      <c r="CT97" s="16">
        <f>STDEV(CI97:CR97)</f>
        <v>0.16835478411180754</v>
      </c>
      <c r="CU97" s="16">
        <f>CT97/CS97*100</f>
        <v>5.3293695508644365</v>
      </c>
      <c r="CV97" s="16">
        <f t="shared" ref="CV97" si="95">CS97/CH97</f>
        <v>0.94921743561481453</v>
      </c>
      <c r="CW97" s="16"/>
      <c r="CX97" s="16" t="s">
        <v>197</v>
      </c>
      <c r="CY97" s="27">
        <v>2.97</v>
      </c>
      <c r="CZ97" s="27">
        <v>3.1</v>
      </c>
      <c r="DA97" s="27">
        <v>3.55</v>
      </c>
      <c r="DB97" s="27">
        <v>3.58</v>
      </c>
      <c r="DC97" s="27">
        <v>3.28</v>
      </c>
      <c r="DD97" s="27">
        <v>3.16</v>
      </c>
      <c r="DE97" s="27">
        <v>3.3</v>
      </c>
      <c r="DF97" s="27">
        <v>3.38</v>
      </c>
      <c r="DG97" s="27">
        <v>3.46</v>
      </c>
      <c r="DH97" s="27">
        <v>3.58</v>
      </c>
      <c r="DI97" s="16">
        <f>AVERAGE(CY97:DH97)</f>
        <v>3.3359999999999999</v>
      </c>
      <c r="DJ97" s="16">
        <f>STDEV(CY97:DI97)</f>
        <v>0.20180188304374161</v>
      </c>
      <c r="DK97" s="16">
        <f>DJ97*100/DI97</f>
        <v>6.0492171176181548</v>
      </c>
      <c r="DL97" s="16">
        <f>DI97/CH97</f>
        <v>1.002402458123147</v>
      </c>
      <c r="DN97" t="s">
        <v>197</v>
      </c>
      <c r="DO97" s="27">
        <v>3.32</v>
      </c>
      <c r="DP97" s="27">
        <v>3.23</v>
      </c>
      <c r="DQ97" s="27">
        <v>3.01</v>
      </c>
      <c r="DR97" s="27">
        <v>2.87</v>
      </c>
      <c r="DS97" s="16">
        <f>AVERAGE(DO97:DR97)</f>
        <v>3.1074999999999999</v>
      </c>
      <c r="DT97" s="16">
        <f>STDEV(DO97:DR97)</f>
        <v>0.20499999999999993</v>
      </c>
      <c r="DU97" s="16">
        <f>DT97*100/DS97</f>
        <v>6.5969428801287187</v>
      </c>
      <c r="DV97" s="16">
        <f>DS97/CH97</f>
        <v>0.93374269742736182</v>
      </c>
      <c r="DX97" t="s">
        <v>197</v>
      </c>
      <c r="DY97" s="52"/>
      <c r="DZ97">
        <v>0.31</v>
      </c>
      <c r="EA97">
        <v>0.31</v>
      </c>
      <c r="EB97">
        <v>0.27</v>
      </c>
      <c r="EC97">
        <v>0.33</v>
      </c>
      <c r="ED97">
        <v>0.28000000000000003</v>
      </c>
      <c r="EE97">
        <v>0.34</v>
      </c>
      <c r="EF97">
        <v>0.31</v>
      </c>
      <c r="EG97">
        <v>0.34</v>
      </c>
      <c r="EH97">
        <v>0.28000000000000003</v>
      </c>
      <c r="EI97">
        <v>0.26</v>
      </c>
      <c r="EJ97">
        <v>0.25</v>
      </c>
      <c r="EK97">
        <v>0.32</v>
      </c>
      <c r="EL97">
        <v>0.3</v>
      </c>
      <c r="EM97">
        <v>0.28000000000000003</v>
      </c>
      <c r="EN97" s="16">
        <f>AVERAGE(DZ96:EM96)</f>
        <v>3.3064285714285715</v>
      </c>
      <c r="EO97" s="16">
        <f>STDEV(DZ96:EM96)</f>
        <v>0.15214401794944885</v>
      </c>
      <c r="EP97" s="16">
        <f t="shared" ref="EP97" si="96">EO97*100/EN97</f>
        <v>4.6014609014739332</v>
      </c>
      <c r="EQ97" s="16">
        <f>EN97/DY96</f>
        <v>0.97128868683336245</v>
      </c>
    </row>
    <row r="98" spans="1:147" x14ac:dyDescent="0.25">
      <c r="A98" t="s">
        <v>198</v>
      </c>
      <c r="B98" s="52"/>
      <c r="C98" s="27">
        <v>0.26</v>
      </c>
      <c r="D98" s="27">
        <v>0.33</v>
      </c>
      <c r="E98" s="27">
        <v>0.35</v>
      </c>
      <c r="F98" s="27">
        <v>0.26</v>
      </c>
      <c r="G98" s="27">
        <v>0.36</v>
      </c>
      <c r="H98" s="27">
        <v>0.35</v>
      </c>
      <c r="I98" s="27">
        <v>0.33</v>
      </c>
      <c r="J98" s="27">
        <v>0.28000000000000003</v>
      </c>
      <c r="K98" s="27">
        <v>0.36</v>
      </c>
      <c r="L98" s="27">
        <v>0.28000000000000003</v>
      </c>
      <c r="M98" s="27">
        <v>0.28000000000000003</v>
      </c>
      <c r="N98" s="27">
        <v>0.32</v>
      </c>
      <c r="T98" t="s">
        <v>198</v>
      </c>
      <c r="U98" s="52"/>
      <c r="V98" s="27">
        <v>0.31</v>
      </c>
      <c r="W98" s="27">
        <v>0.32</v>
      </c>
      <c r="X98" s="27">
        <v>0.27</v>
      </c>
      <c r="Y98" s="27">
        <v>0.24</v>
      </c>
      <c r="AE98" t="s">
        <v>198</v>
      </c>
      <c r="AF98" s="27">
        <v>0.21</v>
      </c>
      <c r="AG98" s="27">
        <v>0.26</v>
      </c>
      <c r="AH98" s="27">
        <v>0.35</v>
      </c>
      <c r="AI98" s="27">
        <v>0.28999999999999998</v>
      </c>
      <c r="AJ98" s="27">
        <v>0.21</v>
      </c>
      <c r="AK98" s="27">
        <v>0.34</v>
      </c>
      <c r="AQ98" t="s">
        <v>198</v>
      </c>
      <c r="AR98" s="27">
        <v>0.34</v>
      </c>
      <c r="AS98" s="27">
        <v>0.27</v>
      </c>
      <c r="AT98" s="27">
        <v>0.43</v>
      </c>
      <c r="AU98" s="27">
        <v>0.36</v>
      </c>
      <c r="AV98" s="27">
        <v>0.4</v>
      </c>
      <c r="AW98" s="27">
        <v>0.36</v>
      </c>
      <c r="AX98" s="27">
        <v>0.36</v>
      </c>
      <c r="AY98" s="27">
        <v>0.33</v>
      </c>
      <c r="AZ98" s="27">
        <v>0.37</v>
      </c>
      <c r="BA98" s="27">
        <v>0.35</v>
      </c>
      <c r="BB98" s="27">
        <v>0.36</v>
      </c>
      <c r="BC98" s="27">
        <v>0.39</v>
      </c>
      <c r="BD98" s="27">
        <v>0.39</v>
      </c>
      <c r="BE98" s="27">
        <v>0.37</v>
      </c>
      <c r="BF98" s="27">
        <v>0.35</v>
      </c>
      <c r="BG98" s="27">
        <v>0.4</v>
      </c>
      <c r="BM98" t="s">
        <v>198</v>
      </c>
      <c r="BN98" s="27">
        <v>0.32</v>
      </c>
      <c r="BO98" s="27">
        <v>0.33</v>
      </c>
      <c r="BP98" s="27">
        <v>0.32</v>
      </c>
      <c r="BQ98" s="27">
        <v>0.36</v>
      </c>
      <c r="BR98" s="27">
        <v>0.28999999999999998</v>
      </c>
      <c r="BS98" s="27">
        <v>0.31</v>
      </c>
      <c r="BT98" s="27">
        <v>0.38</v>
      </c>
      <c r="BU98" s="27">
        <v>0.26</v>
      </c>
      <c r="BV98" s="27">
        <v>0.27</v>
      </c>
      <c r="BW98" s="27">
        <v>0.34</v>
      </c>
      <c r="BX98" s="27">
        <v>0.31</v>
      </c>
      <c r="BY98" s="27">
        <v>0.36</v>
      </c>
      <c r="BZ98" s="27">
        <v>0.33</v>
      </c>
      <c r="CA98" s="27">
        <v>0.36</v>
      </c>
      <c r="CG98" t="s">
        <v>198</v>
      </c>
      <c r="CH98" s="52"/>
      <c r="CI98" s="27">
        <v>0.43</v>
      </c>
      <c r="CJ98" s="27">
        <v>0.34</v>
      </c>
      <c r="CK98" s="27">
        <v>0.55000000000000004</v>
      </c>
      <c r="CL98" s="27">
        <v>0.32</v>
      </c>
      <c r="CM98" s="27">
        <v>0.45</v>
      </c>
      <c r="CN98" s="27">
        <v>0.34</v>
      </c>
      <c r="CO98" s="27">
        <v>0.3</v>
      </c>
      <c r="CP98" s="27">
        <v>0.24</v>
      </c>
      <c r="CQ98" s="27">
        <v>0.5</v>
      </c>
      <c r="CR98" s="27">
        <v>0.38</v>
      </c>
      <c r="CS98" s="16"/>
      <c r="CT98" s="16"/>
      <c r="CU98" s="53"/>
      <c r="CW98" s="16"/>
      <c r="CX98" s="16" t="s">
        <v>198</v>
      </c>
      <c r="CY98" s="27">
        <v>0.27</v>
      </c>
      <c r="CZ98" s="27">
        <v>0.23</v>
      </c>
      <c r="DA98" s="27">
        <v>0.27</v>
      </c>
      <c r="DB98" s="27">
        <v>0.4</v>
      </c>
      <c r="DC98" s="27">
        <v>0.3</v>
      </c>
      <c r="DD98" s="27">
        <v>0.37</v>
      </c>
      <c r="DE98" s="27">
        <v>0.32</v>
      </c>
      <c r="DF98" s="27">
        <v>0.38</v>
      </c>
      <c r="DG98" s="27">
        <v>0.39</v>
      </c>
      <c r="DH98" s="27">
        <v>0.3</v>
      </c>
      <c r="DI98" s="16"/>
      <c r="DJ98" s="16"/>
      <c r="DK98" s="16"/>
      <c r="DL98" s="16"/>
      <c r="DN98" t="s">
        <v>198</v>
      </c>
      <c r="DO98" s="27">
        <v>0.62</v>
      </c>
      <c r="DP98" s="27">
        <v>0.5</v>
      </c>
      <c r="DQ98" s="27">
        <v>0.55000000000000004</v>
      </c>
      <c r="DR98" s="27">
        <v>0.56000000000000005</v>
      </c>
      <c r="DX98" t="s">
        <v>198</v>
      </c>
      <c r="DY98" s="52">
        <v>0.49225000000000008</v>
      </c>
      <c r="DZ98">
        <v>0.502</v>
      </c>
      <c r="EA98">
        <v>0.499</v>
      </c>
      <c r="EB98">
        <v>0.52300000000000002</v>
      </c>
      <c r="EC98">
        <v>0.42399999999999999</v>
      </c>
      <c r="ED98">
        <v>0.51600000000000001</v>
      </c>
      <c r="EE98">
        <v>0.53600000000000003</v>
      </c>
      <c r="EF98">
        <v>0.47799999999999998</v>
      </c>
      <c r="EG98">
        <v>0.55700000000000005</v>
      </c>
      <c r="EH98">
        <v>0.49399999999999999</v>
      </c>
      <c r="EI98">
        <v>0.47899999999999998</v>
      </c>
      <c r="EJ98">
        <v>0.44700000000000001</v>
      </c>
      <c r="EK98">
        <v>0.56499999999999995</v>
      </c>
      <c r="EL98">
        <v>0.47499999999999998</v>
      </c>
      <c r="EM98">
        <v>0.439</v>
      </c>
    </row>
    <row r="99" spans="1:147" x14ac:dyDescent="0.25">
      <c r="A99" t="s">
        <v>199</v>
      </c>
      <c r="B99" s="52">
        <v>0.48502304147465436</v>
      </c>
      <c r="C99" s="27">
        <v>0.46200000000000002</v>
      </c>
      <c r="D99" s="27">
        <v>0.48</v>
      </c>
      <c r="E99" s="27">
        <v>0.45900000000000002</v>
      </c>
      <c r="F99" s="27">
        <v>0.42499999999999999</v>
      </c>
      <c r="G99" s="27">
        <v>0.45</v>
      </c>
      <c r="H99" s="27">
        <v>0.46800000000000003</v>
      </c>
      <c r="I99" s="27">
        <v>0.45</v>
      </c>
      <c r="J99" s="27">
        <v>0.41199999999999998</v>
      </c>
      <c r="K99" s="27">
        <v>0.39900000000000002</v>
      </c>
      <c r="L99" s="27">
        <v>0.432</v>
      </c>
      <c r="M99" s="27">
        <v>0.44800000000000001</v>
      </c>
      <c r="N99" s="27">
        <v>0.501</v>
      </c>
      <c r="O99" s="16">
        <f>AVERAGE(C99:N99)</f>
        <v>0.44883333333333347</v>
      </c>
      <c r="P99" s="16">
        <f>STDEV(C99:N99)</f>
        <v>2.8654155127321522E-2</v>
      </c>
      <c r="Q99" s="16">
        <f>P99*100/O99</f>
        <v>6.3841415062728961</v>
      </c>
      <c r="R99" s="16">
        <f>O99/B99</f>
        <v>0.9253855898654002</v>
      </c>
      <c r="T99" t="s">
        <v>199</v>
      </c>
      <c r="U99" s="52">
        <v>0.49225000000000008</v>
      </c>
      <c r="V99" s="27">
        <v>0.41699999999999998</v>
      </c>
      <c r="W99" s="27">
        <v>0.52200000000000002</v>
      </c>
      <c r="X99" s="27">
        <v>0.502</v>
      </c>
      <c r="Y99" s="27">
        <v>0.439</v>
      </c>
      <c r="Z99" s="16">
        <f>AVERAGE(V99:Y99)</f>
        <v>0.47000000000000003</v>
      </c>
      <c r="AA99" s="16">
        <f>STDEV(V99:Y99)</f>
        <v>4.9993332888829636E-2</v>
      </c>
      <c r="AB99" s="16">
        <f>AA99*100/Z99</f>
        <v>10.636879338048859</v>
      </c>
      <c r="AC99" s="16">
        <f t="shared" si="76"/>
        <v>0.95479939055358043</v>
      </c>
      <c r="AD99" s="16"/>
      <c r="AE99" t="s">
        <v>199</v>
      </c>
      <c r="AF99" s="27">
        <v>0.48</v>
      </c>
      <c r="AG99" s="27">
        <v>0.41</v>
      </c>
      <c r="AH99" s="27">
        <v>0.45</v>
      </c>
      <c r="AI99" s="27">
        <v>0.47399999999999998</v>
      </c>
      <c r="AJ99" s="27">
        <v>0.44</v>
      </c>
      <c r="AK99" s="27">
        <v>0.48699999999999999</v>
      </c>
      <c r="AL99" s="16">
        <f>AVERAGE(AF99:AK99)</f>
        <v>0.45683333333333337</v>
      </c>
      <c r="AM99" s="16">
        <f>STDEV(AF99:AK99)</f>
        <v>2.9205593071647537E-2</v>
      </c>
      <c r="AN99" s="16">
        <f>AM99*100/AL99</f>
        <v>6.3930521134580518</v>
      </c>
      <c r="AO99" s="16">
        <f>AL99/U99</f>
        <v>0.92805146436431341</v>
      </c>
      <c r="AQ99" t="s">
        <v>199</v>
      </c>
      <c r="AR99" s="27">
        <v>0.45100000000000001</v>
      </c>
      <c r="AS99" s="27">
        <v>0.46500000000000002</v>
      </c>
      <c r="AT99" s="27">
        <v>0.43099999999999999</v>
      </c>
      <c r="AU99" s="27">
        <v>0.49099999999999999</v>
      </c>
      <c r="AV99" s="27">
        <v>0.48099999999999998</v>
      </c>
      <c r="AW99" s="27">
        <v>0.437</v>
      </c>
      <c r="AX99" s="27">
        <v>0.52100000000000002</v>
      </c>
      <c r="AY99" s="27">
        <v>0.45200000000000001</v>
      </c>
      <c r="AZ99" s="27">
        <v>0.48599999999999999</v>
      </c>
      <c r="BA99" s="27">
        <v>0.47799999999999998</v>
      </c>
      <c r="BB99" s="27">
        <v>0.50800000000000001</v>
      </c>
      <c r="BC99" s="27">
        <v>0.47599999999999998</v>
      </c>
      <c r="BD99" s="27">
        <v>0.48099999999999998</v>
      </c>
      <c r="BE99" s="27">
        <v>0.44400000000000001</v>
      </c>
      <c r="BF99" s="27">
        <v>0.44</v>
      </c>
      <c r="BG99" s="27">
        <v>0.51600000000000001</v>
      </c>
      <c r="BH99" s="16">
        <f>AVERAGE(AR99:BG99)</f>
        <v>0.47237499999999999</v>
      </c>
      <c r="BI99" s="16">
        <f>STDEV(AR99:BG99)</f>
        <v>2.8291046875881659E-2</v>
      </c>
      <c r="BJ99" s="16">
        <f>BI99*100/BH99</f>
        <v>5.9891075683263635</v>
      </c>
      <c r="BK99" s="16">
        <f>BH99/U99</f>
        <v>0.95962417470797345</v>
      </c>
      <c r="BM99" t="s">
        <v>199</v>
      </c>
      <c r="BN99" s="27">
        <v>0.496</v>
      </c>
      <c r="BO99" s="27">
        <v>0.52</v>
      </c>
      <c r="BP99" s="27">
        <v>0.495</v>
      </c>
      <c r="BQ99" s="27">
        <v>0.47</v>
      </c>
      <c r="BR99" s="27">
        <v>0.438</v>
      </c>
      <c r="BS99" s="27">
        <v>0.443</v>
      </c>
      <c r="BT99" s="27">
        <v>0.45300000000000001</v>
      </c>
      <c r="BU99" s="27">
        <v>0.46400000000000002</v>
      </c>
      <c r="BV99" s="27">
        <v>0.48599999999999999</v>
      </c>
      <c r="BW99" s="27">
        <v>0.439</v>
      </c>
      <c r="BX99" s="27">
        <v>0.54500000000000004</v>
      </c>
      <c r="BY99" s="27">
        <v>0.501</v>
      </c>
      <c r="BZ99" s="27">
        <v>0.502</v>
      </c>
      <c r="CA99" s="27">
        <v>0.48799999999999999</v>
      </c>
      <c r="CB99" s="16">
        <f>AVERAGE(BN99:CA99)</f>
        <v>0.48142857142857143</v>
      </c>
      <c r="CC99" s="16">
        <f>STDEV(BN99:CA99)</f>
        <v>3.1866824527939805E-2</v>
      </c>
      <c r="CD99" s="16">
        <f>CC99*100/CB99</f>
        <v>6.6192217120349737</v>
      </c>
      <c r="CE99" s="16">
        <f>CB99/U99</f>
        <v>0.97801639701081022</v>
      </c>
      <c r="CG99" t="s">
        <v>199</v>
      </c>
      <c r="CH99" s="52">
        <v>0.48502304147465436</v>
      </c>
      <c r="CI99" s="27">
        <v>0.45500000000000002</v>
      </c>
      <c r="CJ99" s="27">
        <v>0.46</v>
      </c>
      <c r="CK99" s="27">
        <v>0.44</v>
      </c>
      <c r="CL99" s="27">
        <v>0.50800000000000001</v>
      </c>
      <c r="CM99" s="27">
        <v>0.44</v>
      </c>
      <c r="CN99" s="27">
        <v>0.47599999999999998</v>
      </c>
      <c r="CO99" s="27">
        <v>0.42399999999999999</v>
      </c>
      <c r="CP99" s="27">
        <v>0.48199999999999998</v>
      </c>
      <c r="CQ99" s="27">
        <v>0.47299999999999998</v>
      </c>
      <c r="CR99" s="27">
        <v>0.48699999999999999</v>
      </c>
      <c r="CS99" s="16">
        <f>AVERAGE(CI99:CR99)</f>
        <v>0.46449999999999997</v>
      </c>
      <c r="CT99" s="16">
        <f>STDEV(CI99:CR99)</f>
        <v>2.5517967526169999E-2</v>
      </c>
      <c r="CU99" s="16">
        <f>CT99/CS99*100</f>
        <v>5.4936420939009691</v>
      </c>
      <c r="CV99" s="16">
        <f t="shared" ref="CV99" si="97">CS99/CH99</f>
        <v>0.95768646080760089</v>
      </c>
      <c r="CW99" s="16"/>
      <c r="CX99" s="16" t="s">
        <v>199</v>
      </c>
      <c r="CY99" s="27">
        <v>0.51</v>
      </c>
      <c r="CZ99" s="27">
        <v>0.505</v>
      </c>
      <c r="DA99" s="27">
        <v>0.48599999999999999</v>
      </c>
      <c r="DB99" s="27">
        <v>0.433</v>
      </c>
      <c r="DC99" s="27">
        <v>0.42599999999999999</v>
      </c>
      <c r="DD99" s="27">
        <v>0.43099999999999999</v>
      </c>
      <c r="DE99" s="27">
        <v>0.47699999999999998</v>
      </c>
      <c r="DF99" s="27">
        <v>0.49199999999999999</v>
      </c>
      <c r="DG99" s="27">
        <v>0.48699999999999999</v>
      </c>
      <c r="DH99" s="27">
        <v>0.53</v>
      </c>
      <c r="DI99" s="16">
        <f>AVERAGE(CY99:DH99)</f>
        <v>0.47770000000000001</v>
      </c>
      <c r="DJ99" s="16">
        <f>STDEV(CY99:DI99)</f>
        <v>3.4257991768345097E-2</v>
      </c>
      <c r="DK99" s="16">
        <f>DJ99*100/DI99</f>
        <v>7.1714447913638466</v>
      </c>
      <c r="DL99" s="16">
        <f>DI99/CH99</f>
        <v>0.98490166270783852</v>
      </c>
      <c r="DN99" t="s">
        <v>199</v>
      </c>
      <c r="DO99" s="27">
        <v>0.5</v>
      </c>
      <c r="DP99" s="27">
        <v>0.41</v>
      </c>
      <c r="DQ99" s="27">
        <v>0.40400000000000003</v>
      </c>
      <c r="DR99" s="27">
        <v>0.50900000000000001</v>
      </c>
      <c r="DS99" s="16">
        <f>AVERAGE(DO99:DR99)</f>
        <v>0.45574999999999999</v>
      </c>
      <c r="DT99" s="16">
        <f>STDEV(DO99:DR99)</f>
        <v>5.646459067415617E-2</v>
      </c>
      <c r="DU99" s="16">
        <f>DT99*100/DS99</f>
        <v>12.389378096359007</v>
      </c>
      <c r="DV99" s="16">
        <f>DS99/CH99</f>
        <v>0.93964608076009504</v>
      </c>
      <c r="DX99" t="s">
        <v>199</v>
      </c>
      <c r="DY99" s="52"/>
      <c r="DZ99">
        <v>4.7E-2</v>
      </c>
      <c r="EA99">
        <v>6.8000000000000005E-2</v>
      </c>
      <c r="EB99">
        <v>4.1000000000000002E-2</v>
      </c>
      <c r="EC99">
        <v>0.05</v>
      </c>
      <c r="ED99">
        <v>5.7000000000000002E-2</v>
      </c>
      <c r="EE99">
        <v>4.4999999999999998E-2</v>
      </c>
      <c r="EF99">
        <v>4.7E-2</v>
      </c>
      <c r="EG99">
        <v>7.1999999999999995E-2</v>
      </c>
      <c r="EH99">
        <v>5.2999999999999999E-2</v>
      </c>
      <c r="EI99">
        <v>6.7000000000000004E-2</v>
      </c>
      <c r="EJ99">
        <v>5.1999999999999998E-2</v>
      </c>
      <c r="EK99">
        <v>6.9000000000000006E-2</v>
      </c>
      <c r="EL99">
        <v>4.2999999999999997E-2</v>
      </c>
      <c r="EM99">
        <v>4.5999999999999999E-2</v>
      </c>
      <c r="EN99" s="16">
        <f>AVERAGE(DZ98:EM98)</f>
        <v>0.49528571428571422</v>
      </c>
      <c r="EO99" s="16">
        <f>STDEV(DZ98:EM98)</f>
        <v>4.2190827605842654E-2</v>
      </c>
      <c r="EP99" s="16">
        <f t="shared" ref="EP99" si="98">EO99*100/EN99</f>
        <v>8.5184826432333018</v>
      </c>
      <c r="EQ99" s="16">
        <f>EN99/DY98</f>
        <v>1.0061670173402013</v>
      </c>
    </row>
    <row r="100" spans="1:147" x14ac:dyDescent="0.25">
      <c r="A100" t="s">
        <v>200</v>
      </c>
      <c r="B100" s="52"/>
      <c r="C100" s="27">
        <v>4.9000000000000002E-2</v>
      </c>
      <c r="D100" s="27">
        <v>5.8999999999999997E-2</v>
      </c>
      <c r="E100" s="27">
        <v>4.8000000000000001E-2</v>
      </c>
      <c r="F100" s="27">
        <v>6.9000000000000006E-2</v>
      </c>
      <c r="G100" s="27">
        <v>5.2999999999999999E-2</v>
      </c>
      <c r="H100" s="27">
        <v>6.4000000000000001E-2</v>
      </c>
      <c r="I100" s="27">
        <v>6.3E-2</v>
      </c>
      <c r="J100" s="27">
        <v>4.7E-2</v>
      </c>
      <c r="K100" s="27">
        <v>4.1000000000000002E-2</v>
      </c>
      <c r="L100" s="27">
        <v>0.05</v>
      </c>
      <c r="M100" s="27">
        <v>5.8999999999999997E-2</v>
      </c>
      <c r="N100" s="27">
        <v>5.0999999999999997E-2</v>
      </c>
      <c r="T100" t="s">
        <v>200</v>
      </c>
      <c r="U100" s="52"/>
      <c r="V100" s="27">
        <v>4.9000000000000002E-2</v>
      </c>
      <c r="W100" s="27">
        <v>6.0999999999999999E-2</v>
      </c>
      <c r="X100" s="27">
        <v>4.1000000000000002E-2</v>
      </c>
      <c r="Y100" s="27">
        <v>4.9000000000000002E-2</v>
      </c>
      <c r="AE100" t="s">
        <v>200</v>
      </c>
      <c r="AF100" s="27">
        <v>4.1000000000000002E-2</v>
      </c>
      <c r="AG100" s="27">
        <v>4.9000000000000002E-2</v>
      </c>
      <c r="AH100" s="27">
        <v>4.3999999999999997E-2</v>
      </c>
      <c r="AI100" s="27">
        <v>4.9000000000000002E-2</v>
      </c>
      <c r="AJ100" s="27">
        <v>5.2999999999999999E-2</v>
      </c>
      <c r="AK100" s="27">
        <v>5.8000000000000003E-2</v>
      </c>
      <c r="AQ100" t="s">
        <v>200</v>
      </c>
      <c r="AR100" s="27">
        <v>4.9000000000000002E-2</v>
      </c>
      <c r="AS100" s="27">
        <v>5.5E-2</v>
      </c>
      <c r="AT100" s="27">
        <v>5.8999999999999997E-2</v>
      </c>
      <c r="AU100" s="27">
        <v>5.6000000000000001E-2</v>
      </c>
      <c r="AV100" s="27">
        <v>5.8999999999999997E-2</v>
      </c>
      <c r="AW100" s="27">
        <v>0.06</v>
      </c>
      <c r="AX100" s="27">
        <v>7.1999999999999995E-2</v>
      </c>
      <c r="AY100" s="27">
        <v>5.8000000000000003E-2</v>
      </c>
      <c r="AZ100" s="27">
        <v>6.8000000000000005E-2</v>
      </c>
      <c r="BA100" s="27">
        <v>7.0000000000000007E-2</v>
      </c>
      <c r="BB100" s="27">
        <v>5.8000000000000003E-2</v>
      </c>
      <c r="BC100" s="27">
        <v>5.1999999999999998E-2</v>
      </c>
      <c r="BD100" s="27">
        <v>6.5000000000000002E-2</v>
      </c>
      <c r="BE100" s="27">
        <v>6.7000000000000004E-2</v>
      </c>
      <c r="BF100" s="27">
        <v>6.0999999999999999E-2</v>
      </c>
      <c r="BG100" s="27">
        <v>7.0999999999999994E-2</v>
      </c>
      <c r="BM100" t="s">
        <v>200</v>
      </c>
      <c r="BN100" s="27">
        <v>0.06</v>
      </c>
      <c r="BO100" s="27">
        <v>6.4000000000000001E-2</v>
      </c>
      <c r="BP100" s="27">
        <v>5.8000000000000003E-2</v>
      </c>
      <c r="BQ100" s="27">
        <v>5.1999999999999998E-2</v>
      </c>
      <c r="BR100" s="27">
        <v>5.3999999999999999E-2</v>
      </c>
      <c r="BS100" s="27">
        <v>4.9000000000000002E-2</v>
      </c>
      <c r="BT100" s="27">
        <v>4.3999999999999997E-2</v>
      </c>
      <c r="BU100" s="27">
        <v>4.8000000000000001E-2</v>
      </c>
      <c r="BV100" s="27">
        <v>4.8000000000000001E-2</v>
      </c>
      <c r="BW100" s="27">
        <v>4.4999999999999998E-2</v>
      </c>
      <c r="BX100" s="27">
        <v>5.8000000000000003E-2</v>
      </c>
      <c r="BY100" s="27">
        <v>5.7000000000000002E-2</v>
      </c>
      <c r="BZ100" s="27">
        <v>4.8000000000000001E-2</v>
      </c>
      <c r="CA100" s="27">
        <v>6.4000000000000001E-2</v>
      </c>
      <c r="CG100" t="s">
        <v>200</v>
      </c>
      <c r="CH100" s="52"/>
      <c r="CI100" s="27">
        <v>6.7000000000000004E-2</v>
      </c>
      <c r="CJ100" s="27">
        <v>5.2999999999999999E-2</v>
      </c>
      <c r="CK100" s="27">
        <v>0.1</v>
      </c>
      <c r="CL100" s="27">
        <v>6.6000000000000003E-2</v>
      </c>
      <c r="CM100" s="27">
        <v>5.8000000000000003E-2</v>
      </c>
      <c r="CN100" s="27">
        <v>6.0999999999999999E-2</v>
      </c>
      <c r="CO100" s="27">
        <v>7.4999999999999997E-2</v>
      </c>
      <c r="CP100" s="27">
        <v>0.05</v>
      </c>
      <c r="CQ100" s="27">
        <v>6.4000000000000001E-2</v>
      </c>
      <c r="CR100" s="27">
        <v>5.8999999999999997E-2</v>
      </c>
      <c r="CS100" s="16"/>
      <c r="CT100" s="16"/>
      <c r="CU100" s="53"/>
      <c r="CW100" s="16"/>
      <c r="CX100" s="16" t="s">
        <v>200</v>
      </c>
      <c r="CY100" s="27">
        <v>5.2999999999999999E-2</v>
      </c>
      <c r="CZ100" s="27">
        <v>5.1999999999999998E-2</v>
      </c>
      <c r="DA100" s="27">
        <v>6.6000000000000003E-2</v>
      </c>
      <c r="DB100" s="27">
        <v>4.9000000000000002E-2</v>
      </c>
      <c r="DC100" s="27">
        <v>0.05</v>
      </c>
      <c r="DD100" s="27">
        <v>3.9E-2</v>
      </c>
      <c r="DE100" s="27">
        <v>5.7000000000000002E-2</v>
      </c>
      <c r="DF100" s="27">
        <v>5.7000000000000002E-2</v>
      </c>
      <c r="DG100" s="27">
        <v>5.8000000000000003E-2</v>
      </c>
      <c r="DH100" s="27">
        <v>5.1999999999999998E-2</v>
      </c>
      <c r="DI100" s="16"/>
      <c r="DJ100" s="16"/>
      <c r="DK100" s="16"/>
      <c r="DL100" s="16"/>
      <c r="DN100" t="s">
        <v>200</v>
      </c>
      <c r="DO100" s="27">
        <v>0.12</v>
      </c>
      <c r="DP100" s="27">
        <v>8.5999999999999993E-2</v>
      </c>
      <c r="DQ100" s="27">
        <v>8.7999999999999995E-2</v>
      </c>
      <c r="DR100" s="27">
        <v>8.5999999999999993E-2</v>
      </c>
      <c r="DX100" t="s">
        <v>200</v>
      </c>
      <c r="DY100" s="52">
        <v>4.8204166666666675</v>
      </c>
      <c r="DZ100">
        <v>5.09</v>
      </c>
      <c r="EA100">
        <v>4.55</v>
      </c>
      <c r="EB100">
        <v>4.55</v>
      </c>
      <c r="EC100">
        <v>4.4000000000000004</v>
      </c>
      <c r="ED100">
        <v>5.17</v>
      </c>
      <c r="EE100">
        <v>5.67</v>
      </c>
      <c r="EF100">
        <v>4.1100000000000003</v>
      </c>
      <c r="EG100">
        <v>5.25</v>
      </c>
      <c r="EH100">
        <v>4.29</v>
      </c>
      <c r="EI100">
        <v>4.9000000000000004</v>
      </c>
      <c r="EJ100">
        <v>4.8899999999999997</v>
      </c>
      <c r="EK100">
        <v>5.39</v>
      </c>
      <c r="EL100">
        <v>4.68</v>
      </c>
      <c r="EM100">
        <v>4.96</v>
      </c>
    </row>
    <row r="101" spans="1:147" x14ac:dyDescent="0.25">
      <c r="A101" t="s">
        <v>201</v>
      </c>
      <c r="B101" s="52">
        <v>4.7212903225806455</v>
      </c>
      <c r="C101" s="27">
        <v>4.6500000000000004</v>
      </c>
      <c r="D101" s="27">
        <v>4.38</v>
      </c>
      <c r="E101" s="27">
        <v>4.2699999999999996</v>
      </c>
      <c r="F101" s="27">
        <v>4.16</v>
      </c>
      <c r="G101" s="27">
        <v>4.6399999999999997</v>
      </c>
      <c r="H101" s="27">
        <v>4.1399999999999997</v>
      </c>
      <c r="I101" s="27">
        <v>4.3899999999999997</v>
      </c>
      <c r="J101" s="27">
        <v>4</v>
      </c>
      <c r="K101" s="27">
        <v>4.0199999999999996</v>
      </c>
      <c r="L101" s="27">
        <v>4.51</v>
      </c>
      <c r="M101" s="27">
        <v>4.0199999999999996</v>
      </c>
      <c r="N101" s="27">
        <v>4.32</v>
      </c>
      <c r="O101" s="16">
        <f>AVERAGE(C101:N101)</f>
        <v>4.291666666666667</v>
      </c>
      <c r="P101" s="16">
        <f>STDEV(C101:N101)</f>
        <v>0.2314316444667974</v>
      </c>
      <c r="Q101" s="16">
        <f>P101*100/O101</f>
        <v>5.3925820069933375</v>
      </c>
      <c r="R101" s="16">
        <f>O101/B101</f>
        <v>0.90900291518629861</v>
      </c>
      <c r="T101" t="s">
        <v>201</v>
      </c>
      <c r="U101" s="52">
        <v>4.8204166666666675</v>
      </c>
      <c r="V101" s="27">
        <v>4.75</v>
      </c>
      <c r="W101" s="27">
        <v>4.5599999999999996</v>
      </c>
      <c r="X101" s="27">
        <v>4.37</v>
      </c>
      <c r="Y101" s="27">
        <v>4.38</v>
      </c>
      <c r="Z101" s="16">
        <f>AVERAGE(V101:Y101)</f>
        <v>4.5149999999999997</v>
      </c>
      <c r="AA101" s="16">
        <f>STDEV(V101:Y101)</f>
        <v>0.17935068069752802</v>
      </c>
      <c r="AB101" s="16">
        <f>AA101*100/Z101</f>
        <v>3.972329583555438</v>
      </c>
      <c r="AC101" s="16">
        <f t="shared" si="76"/>
        <v>0.93664102342466915</v>
      </c>
      <c r="AD101" s="16"/>
      <c r="AE101" t="s">
        <v>201</v>
      </c>
      <c r="AF101" s="27">
        <v>4.49</v>
      </c>
      <c r="AG101" s="27">
        <v>4.4400000000000004</v>
      </c>
      <c r="AH101" s="27">
        <v>4.3899999999999997</v>
      </c>
      <c r="AI101" s="27">
        <v>4.5999999999999996</v>
      </c>
      <c r="AJ101" s="27">
        <v>4.62</v>
      </c>
      <c r="AK101" s="27">
        <v>4.4000000000000004</v>
      </c>
      <c r="AL101" s="16">
        <f>AVERAGE(AF101:AK101)</f>
        <v>4.4900000000000011</v>
      </c>
      <c r="AM101" s="16">
        <f>STDEV(AF101:AK101)</f>
        <v>9.9599196783909758E-2</v>
      </c>
      <c r="AN101" s="16">
        <f>AM101*100/AL101</f>
        <v>2.218244917236297</v>
      </c>
      <c r="AO101" s="16">
        <f>AL101/U101</f>
        <v>0.93145474976229592</v>
      </c>
      <c r="AQ101" t="s">
        <v>201</v>
      </c>
      <c r="AR101" s="27">
        <v>4.43</v>
      </c>
      <c r="AS101" s="27">
        <v>4.29</v>
      </c>
      <c r="AT101" s="27">
        <v>4.3600000000000003</v>
      </c>
      <c r="AU101" s="27">
        <v>4.55</v>
      </c>
      <c r="AV101" s="27">
        <v>4.59</v>
      </c>
      <c r="AW101" s="27">
        <v>4.6399999999999997</v>
      </c>
      <c r="AX101" s="27">
        <v>4.62</v>
      </c>
      <c r="AY101" s="27">
        <v>4.71</v>
      </c>
      <c r="AZ101" s="27">
        <v>4.71</v>
      </c>
      <c r="BA101" s="27">
        <v>4.83</v>
      </c>
      <c r="BB101" s="27">
        <v>4.49</v>
      </c>
      <c r="BC101" s="27">
        <v>4.5199999999999996</v>
      </c>
      <c r="BD101" s="27">
        <v>4.71</v>
      </c>
      <c r="BE101" s="27">
        <v>4.59</v>
      </c>
      <c r="BF101" s="27">
        <v>4.87</v>
      </c>
      <c r="BG101" s="27">
        <v>4.54</v>
      </c>
      <c r="BH101" s="16">
        <f>AVERAGE(AR101:BG101)</f>
        <v>4.5906250000000002</v>
      </c>
      <c r="BI101" s="16">
        <f>STDEV(AR101:BG101)</f>
        <v>0.15707614926100866</v>
      </c>
      <c r="BJ101" s="16">
        <f>BI101*100/BH101</f>
        <v>3.4216724141268053</v>
      </c>
      <c r="BK101" s="16">
        <f>BH101/U101</f>
        <v>0.95232950125334936</v>
      </c>
      <c r="BM101" t="s">
        <v>201</v>
      </c>
      <c r="BN101" s="27">
        <v>4.1399999999999997</v>
      </c>
      <c r="BO101" s="27">
        <v>4.6500000000000004</v>
      </c>
      <c r="BP101" s="27">
        <v>4.4000000000000004</v>
      </c>
      <c r="BQ101" s="27">
        <v>4.3</v>
      </c>
      <c r="BR101" s="27">
        <v>4.1900000000000004</v>
      </c>
      <c r="BS101" s="27">
        <v>4.37</v>
      </c>
      <c r="BT101" s="27">
        <v>4.4000000000000004</v>
      </c>
      <c r="BU101" s="27">
        <v>4.22</v>
      </c>
      <c r="BV101" s="27">
        <v>4.76</v>
      </c>
      <c r="BW101" s="27">
        <v>4.58</v>
      </c>
      <c r="BX101" s="27">
        <v>5.05</v>
      </c>
      <c r="BY101" s="27">
        <v>4.87</v>
      </c>
      <c r="BZ101" s="27">
        <v>4.84</v>
      </c>
      <c r="CA101" s="27">
        <v>5.24</v>
      </c>
      <c r="CB101" s="16">
        <f>AVERAGE(BN101:CA101)</f>
        <v>4.5721428571428566</v>
      </c>
      <c r="CC101" s="16">
        <f>STDEV(BN101:CA101)</f>
        <v>0.34050140791369543</v>
      </c>
      <c r="CD101" s="16">
        <f>CC101*100/CB101</f>
        <v>7.4473046567594698</v>
      </c>
      <c r="CE101" s="16">
        <f>CB101/U101</f>
        <v>0.94849536322438011</v>
      </c>
      <c r="CG101" t="s">
        <v>201</v>
      </c>
      <c r="CH101" s="52">
        <v>4.7212903225806455</v>
      </c>
      <c r="CI101" s="27">
        <v>4.57</v>
      </c>
      <c r="CJ101" s="27">
        <v>4.62</v>
      </c>
      <c r="CK101" s="27">
        <v>4.4400000000000004</v>
      </c>
      <c r="CL101" s="27">
        <v>4.68</v>
      </c>
      <c r="CM101" s="27">
        <v>4.84</v>
      </c>
      <c r="CN101" s="27">
        <v>4.92</v>
      </c>
      <c r="CO101" s="27">
        <v>4.93</v>
      </c>
      <c r="CP101" s="27">
        <v>4.55</v>
      </c>
      <c r="CQ101" s="27">
        <v>4.1100000000000003</v>
      </c>
      <c r="CR101" s="27">
        <v>4.45</v>
      </c>
      <c r="CS101" s="16">
        <f>AVERAGE(CI101:CR101)</f>
        <v>4.6109999999999998</v>
      </c>
      <c r="CT101" s="16">
        <f>STDEV(CI101:CR101)</f>
        <v>0.25079650892484284</v>
      </c>
      <c r="CU101" s="16">
        <f>CT101/CS101*100</f>
        <v>5.4390914969603745</v>
      </c>
      <c r="CV101" s="16">
        <f t="shared" ref="CV101" si="99">CS101/CH101</f>
        <v>0.97663979229297615</v>
      </c>
      <c r="CW101" s="16"/>
      <c r="CX101" s="16" t="s">
        <v>201</v>
      </c>
      <c r="CY101" s="27">
        <v>4.7</v>
      </c>
      <c r="CZ101" s="27">
        <v>4.5999999999999996</v>
      </c>
      <c r="DA101" s="27">
        <v>4.93</v>
      </c>
      <c r="DB101" s="27">
        <v>4.97</v>
      </c>
      <c r="DC101" s="27">
        <v>4.63</v>
      </c>
      <c r="DD101" s="27">
        <v>4.53</v>
      </c>
      <c r="DE101" s="27">
        <v>5.13</v>
      </c>
      <c r="DF101" s="27">
        <v>4.84</v>
      </c>
      <c r="DG101" s="27">
        <v>4.88</v>
      </c>
      <c r="DH101" s="27">
        <v>4.9000000000000004</v>
      </c>
      <c r="DI101" s="16">
        <f>AVERAGE(CY101:DH101)</f>
        <v>4.8109999999999999</v>
      </c>
      <c r="DJ101" s="16">
        <f>STDEV(CY101:DI101)</f>
        <v>0.17980266961310665</v>
      </c>
      <c r="DK101" s="16">
        <f>DJ101*100/DI101</f>
        <v>3.7373242488693963</v>
      </c>
      <c r="DL101" s="16">
        <f>DI101/CH101</f>
        <v>1.0190010931948619</v>
      </c>
      <c r="DN101" t="s">
        <v>201</v>
      </c>
      <c r="DO101" s="27">
        <v>4.57</v>
      </c>
      <c r="DP101" s="27">
        <v>4.5199999999999996</v>
      </c>
      <c r="DQ101" s="27">
        <v>4.4000000000000004</v>
      </c>
      <c r="DR101" s="27">
        <v>4.29</v>
      </c>
      <c r="DS101" s="16">
        <f>AVERAGE(DO101:DR101)</f>
        <v>4.4450000000000003</v>
      </c>
      <c r="DT101" s="16">
        <f>STDEV(DO101:DR101)</f>
        <v>0.12556538801224904</v>
      </c>
      <c r="DU101" s="16">
        <f>DT101*100/DS101</f>
        <v>2.824868121760383</v>
      </c>
      <c r="DV101" s="16">
        <f>DS101/CH101</f>
        <v>0.94147991254441099</v>
      </c>
      <c r="DX101" t="s">
        <v>201</v>
      </c>
      <c r="DY101" s="52"/>
      <c r="DZ101">
        <v>0.49</v>
      </c>
      <c r="EA101">
        <v>0.41</v>
      </c>
      <c r="EB101">
        <v>0.36</v>
      </c>
      <c r="EC101">
        <v>0.35</v>
      </c>
      <c r="ED101">
        <v>0.52</v>
      </c>
      <c r="EE101">
        <v>0.43</v>
      </c>
      <c r="EF101">
        <v>0.36</v>
      </c>
      <c r="EG101">
        <v>0.59</v>
      </c>
      <c r="EH101">
        <v>0.36</v>
      </c>
      <c r="EI101">
        <v>0.32</v>
      </c>
      <c r="EJ101">
        <v>0.45</v>
      </c>
      <c r="EK101">
        <v>0.46</v>
      </c>
      <c r="EL101">
        <v>0.4</v>
      </c>
      <c r="EM101">
        <v>0.37</v>
      </c>
      <c r="EN101" s="16">
        <f>AVERAGE(DZ100:EM100)</f>
        <v>4.8500000000000005</v>
      </c>
      <c r="EO101" s="16">
        <f>STDEV(DZ100:EM100)</f>
        <v>0.44486817407822304</v>
      </c>
      <c r="EP101" s="16">
        <f t="shared" ref="EP101" si="100">EO101*100/EN101</f>
        <v>9.1725396717159384</v>
      </c>
      <c r="EQ101" s="16">
        <f>EN101/DY100</f>
        <v>1.0061370905004754</v>
      </c>
    </row>
    <row r="102" spans="1:147" x14ac:dyDescent="0.25">
      <c r="A102" t="s">
        <v>202</v>
      </c>
      <c r="B102" s="52"/>
      <c r="C102" s="27">
        <v>0.32</v>
      </c>
      <c r="D102" s="27">
        <v>0.35</v>
      </c>
      <c r="E102" s="27">
        <v>0.5</v>
      </c>
      <c r="F102" s="27">
        <v>0.36</v>
      </c>
      <c r="G102" s="27">
        <v>0.46</v>
      </c>
      <c r="H102" s="27">
        <v>0.53</v>
      </c>
      <c r="I102" s="27">
        <v>0.34</v>
      </c>
      <c r="J102" s="27">
        <v>0.39</v>
      </c>
      <c r="K102" s="27">
        <v>0.41</v>
      </c>
      <c r="L102" s="27">
        <v>0.45</v>
      </c>
      <c r="M102" s="27">
        <v>0.36</v>
      </c>
      <c r="N102" s="27">
        <v>0.42</v>
      </c>
      <c r="T102" t="s">
        <v>202</v>
      </c>
      <c r="U102" s="52"/>
      <c r="V102" s="27">
        <v>0.38</v>
      </c>
      <c r="W102" s="27">
        <v>0.35</v>
      </c>
      <c r="X102" s="27">
        <v>0.35</v>
      </c>
      <c r="Y102" s="27">
        <v>0.34</v>
      </c>
      <c r="AE102" t="s">
        <v>202</v>
      </c>
      <c r="AF102" s="27">
        <v>0.3</v>
      </c>
      <c r="AG102" s="27">
        <v>0.35</v>
      </c>
      <c r="AH102" s="27">
        <v>0.42</v>
      </c>
      <c r="AI102" s="27">
        <v>0.28999999999999998</v>
      </c>
      <c r="AJ102" s="27">
        <v>0.36</v>
      </c>
      <c r="AK102" s="27">
        <v>0.37</v>
      </c>
      <c r="AQ102" t="s">
        <v>202</v>
      </c>
      <c r="AR102" s="27">
        <v>0.44</v>
      </c>
      <c r="AS102" s="27">
        <v>0.38</v>
      </c>
      <c r="AT102" s="27">
        <v>0.39</v>
      </c>
      <c r="AU102" s="27">
        <v>0.39</v>
      </c>
      <c r="AV102" s="27">
        <v>0.49</v>
      </c>
      <c r="AW102" s="27">
        <v>0.38</v>
      </c>
      <c r="AX102" s="27">
        <v>0.46</v>
      </c>
      <c r="AY102" s="27">
        <v>0.41</v>
      </c>
      <c r="AZ102" s="27">
        <v>0.47</v>
      </c>
      <c r="BA102" s="27">
        <v>0.54</v>
      </c>
      <c r="BB102" s="27">
        <v>0.55000000000000004</v>
      </c>
      <c r="BC102" s="27">
        <v>0.42</v>
      </c>
      <c r="BD102" s="27">
        <v>0.39</v>
      </c>
      <c r="BE102" s="27">
        <v>0.43</v>
      </c>
      <c r="BF102" s="27">
        <v>0.39</v>
      </c>
      <c r="BG102" s="27">
        <v>0.46</v>
      </c>
      <c r="BM102" t="s">
        <v>202</v>
      </c>
      <c r="BN102" s="27">
        <v>0.32</v>
      </c>
      <c r="BO102" s="27">
        <v>0.31</v>
      </c>
      <c r="BP102" s="27">
        <v>0.3</v>
      </c>
      <c r="BQ102" s="27">
        <v>0.35</v>
      </c>
      <c r="BR102" s="27">
        <v>0.37</v>
      </c>
      <c r="BS102" s="27">
        <v>0.38</v>
      </c>
      <c r="BT102" s="27">
        <v>0.38</v>
      </c>
      <c r="BU102" s="27">
        <v>0.32</v>
      </c>
      <c r="BV102" s="27">
        <v>0.39</v>
      </c>
      <c r="BW102" s="27">
        <v>0.42</v>
      </c>
      <c r="BX102" s="27">
        <v>0.53</v>
      </c>
      <c r="BY102" s="27">
        <v>0.42</v>
      </c>
      <c r="BZ102" s="27">
        <v>0.41</v>
      </c>
      <c r="CA102" s="27">
        <v>0.49</v>
      </c>
      <c r="CG102" t="s">
        <v>202</v>
      </c>
      <c r="CH102" s="52"/>
      <c r="CI102" s="27">
        <v>0.72</v>
      </c>
      <c r="CJ102" s="27">
        <v>0.46</v>
      </c>
      <c r="CK102" s="27">
        <v>0.47</v>
      </c>
      <c r="CL102" s="27">
        <v>0.51</v>
      </c>
      <c r="CM102" s="27">
        <v>0.43</v>
      </c>
      <c r="CN102" s="27">
        <v>0.49</v>
      </c>
      <c r="CO102" s="27">
        <v>0.74</v>
      </c>
      <c r="CP102" s="27">
        <v>0.41</v>
      </c>
      <c r="CQ102" s="27">
        <v>0.46</v>
      </c>
      <c r="CR102" s="27">
        <v>0.34</v>
      </c>
      <c r="CS102" s="16"/>
      <c r="CT102" s="16"/>
      <c r="CU102" s="53"/>
      <c r="CW102" s="16"/>
      <c r="CX102" s="16" t="s">
        <v>202</v>
      </c>
      <c r="CY102" s="27">
        <v>0.47</v>
      </c>
      <c r="CZ102" s="27">
        <v>0.43</v>
      </c>
      <c r="DA102" s="27">
        <v>0.37</v>
      </c>
      <c r="DB102" s="27">
        <v>0.42</v>
      </c>
      <c r="DC102" s="27">
        <v>0.41</v>
      </c>
      <c r="DD102" s="27">
        <v>0.36</v>
      </c>
      <c r="DE102" s="27">
        <v>0.49</v>
      </c>
      <c r="DF102" s="27">
        <v>0.42</v>
      </c>
      <c r="DG102" s="27">
        <v>0.47</v>
      </c>
      <c r="DH102" s="27">
        <v>0.43</v>
      </c>
      <c r="DI102" s="16"/>
      <c r="DJ102" s="16"/>
      <c r="DK102" s="16"/>
      <c r="DL102" s="16"/>
      <c r="DN102" t="s">
        <v>202</v>
      </c>
      <c r="DO102" s="27">
        <v>0.72</v>
      </c>
      <c r="DP102" s="27">
        <v>0.61</v>
      </c>
      <c r="DQ102" s="27">
        <v>0.7</v>
      </c>
      <c r="DR102" s="27">
        <v>0.7</v>
      </c>
      <c r="DX102" t="s">
        <v>202</v>
      </c>
      <c r="DY102" s="52">
        <v>0.73212500000000003</v>
      </c>
      <c r="DZ102">
        <v>0.69099999999999995</v>
      </c>
      <c r="EA102">
        <v>0.60499999999999998</v>
      </c>
      <c r="EB102">
        <v>0.68899999999999995</v>
      </c>
      <c r="EC102">
        <v>0.68300000000000005</v>
      </c>
      <c r="ED102">
        <v>0.70599999999999996</v>
      </c>
      <c r="EE102">
        <v>0.82</v>
      </c>
      <c r="EF102">
        <v>0.7</v>
      </c>
      <c r="EG102">
        <v>0.71</v>
      </c>
      <c r="EH102">
        <v>0.67900000000000005</v>
      </c>
      <c r="EI102">
        <v>0.68500000000000005</v>
      </c>
      <c r="EJ102">
        <v>0.71199999999999997</v>
      </c>
      <c r="EK102">
        <v>0.68700000000000006</v>
      </c>
      <c r="EL102">
        <v>0.65600000000000003</v>
      </c>
      <c r="EM102">
        <v>0.73399999999999999</v>
      </c>
    </row>
    <row r="103" spans="1:147" x14ac:dyDescent="0.25">
      <c r="A103" t="s">
        <v>203</v>
      </c>
      <c r="B103" s="52">
        <v>0.720456221198156</v>
      </c>
      <c r="C103" s="27">
        <v>0.74199999999999999</v>
      </c>
      <c r="D103" s="27">
        <v>0.70599999999999996</v>
      </c>
      <c r="E103" s="27">
        <v>0.63300000000000001</v>
      </c>
      <c r="F103" s="27">
        <v>0.67</v>
      </c>
      <c r="G103" s="27">
        <v>0.70699999999999996</v>
      </c>
      <c r="H103" s="27">
        <v>0.64600000000000002</v>
      </c>
      <c r="I103" s="27">
        <v>0.70899999999999996</v>
      </c>
      <c r="J103" s="27">
        <v>0.7</v>
      </c>
      <c r="K103" s="27">
        <v>0.64300000000000002</v>
      </c>
      <c r="L103" s="27">
        <v>0.64800000000000002</v>
      </c>
      <c r="M103" s="27">
        <v>0.58199999999999996</v>
      </c>
      <c r="N103" s="27">
        <v>0.66500000000000004</v>
      </c>
      <c r="O103" s="16">
        <f>AVERAGE(C103:N103)</f>
        <v>0.67091666666666649</v>
      </c>
      <c r="P103" s="16">
        <f>STDEV(C103:N103)</f>
        <v>4.3887165929612414E-2</v>
      </c>
      <c r="Q103" s="16">
        <f>P103*100/O103</f>
        <v>6.5413736325344569</v>
      </c>
      <c r="R103" s="16">
        <f>O103/B103</f>
        <v>0.93123863314123012</v>
      </c>
      <c r="T103" t="s">
        <v>203</v>
      </c>
      <c r="U103" s="52">
        <v>0.73212500000000003</v>
      </c>
      <c r="V103" s="27">
        <v>0.71699999999999997</v>
      </c>
      <c r="W103" s="27">
        <v>0.72099999999999997</v>
      </c>
      <c r="X103" s="27">
        <v>0.66800000000000004</v>
      </c>
      <c r="Y103" s="27">
        <v>0.72199999999999998</v>
      </c>
      <c r="Z103" s="16">
        <f>AVERAGE(V103:Y103)</f>
        <v>0.70699999999999996</v>
      </c>
      <c r="AA103" s="16">
        <f>STDEV(V103:Y103)</f>
        <v>2.6089589239132627E-2</v>
      </c>
      <c r="AB103" s="16">
        <f>AA103*100/Z103</f>
        <v>3.6901823534841056</v>
      </c>
      <c r="AC103" s="16">
        <f t="shared" si="76"/>
        <v>0.96568208980706838</v>
      </c>
      <c r="AD103" s="16"/>
      <c r="AE103" t="s">
        <v>203</v>
      </c>
      <c r="AF103" s="27">
        <v>0.64</v>
      </c>
      <c r="AG103" s="27">
        <v>0.69199999999999995</v>
      </c>
      <c r="AH103" s="27">
        <v>0.67100000000000004</v>
      </c>
      <c r="AI103" s="27">
        <v>0.70199999999999996</v>
      </c>
      <c r="AJ103" s="27">
        <v>0.67400000000000004</v>
      </c>
      <c r="AK103" s="27">
        <v>0.71599999999999997</v>
      </c>
      <c r="AL103" s="16">
        <f>AVERAGE(AF103:AK103)</f>
        <v>0.6825</v>
      </c>
      <c r="AM103" s="16">
        <f>STDEV(AF103:AK103)</f>
        <v>2.6845856291055396E-2</v>
      </c>
      <c r="AN103" s="16">
        <f>AM103*100/AL103</f>
        <v>3.9334587972242336</v>
      </c>
      <c r="AO103" s="16">
        <f>AL103/U103</f>
        <v>0.93221785897217002</v>
      </c>
      <c r="AQ103" t="s">
        <v>203</v>
      </c>
      <c r="AR103" s="27">
        <v>0.66100000000000003</v>
      </c>
      <c r="AS103" s="27">
        <v>0.67800000000000005</v>
      </c>
      <c r="AT103" s="27">
        <v>0.70199999999999996</v>
      </c>
      <c r="AU103" s="27">
        <v>0.67800000000000005</v>
      </c>
      <c r="AV103" s="27">
        <v>0.62</v>
      </c>
      <c r="AW103" s="27">
        <v>0.66100000000000003</v>
      </c>
      <c r="AX103" s="27">
        <v>0.63500000000000001</v>
      </c>
      <c r="AY103" s="27">
        <v>0.71699999999999997</v>
      </c>
      <c r="AZ103" s="27">
        <v>0.67700000000000005</v>
      </c>
      <c r="BA103" s="27">
        <v>0.70499999999999996</v>
      </c>
      <c r="BB103" s="27">
        <v>0.66100000000000003</v>
      </c>
      <c r="BC103" s="27">
        <v>0.622</v>
      </c>
      <c r="BD103" s="27">
        <v>0.63300000000000001</v>
      </c>
      <c r="BE103" s="27">
        <v>0.67500000000000004</v>
      </c>
      <c r="BF103" s="27">
        <v>0.72899999999999998</v>
      </c>
      <c r="BG103" s="27">
        <v>0.73599999999999999</v>
      </c>
      <c r="BH103" s="16">
        <f>AVERAGE(AR103:BG103)</f>
        <v>0.67437499999999995</v>
      </c>
      <c r="BI103" s="16">
        <f>STDEV(AR103:BG103)</f>
        <v>3.6360922247196448E-2</v>
      </c>
      <c r="BJ103" s="16">
        <f>BI103*100/BH103</f>
        <v>5.3917956993062388</v>
      </c>
      <c r="BK103" s="16">
        <f>BH103/U103</f>
        <v>0.92112002731773934</v>
      </c>
      <c r="BM103" t="s">
        <v>203</v>
      </c>
      <c r="BN103" s="27">
        <v>0.72799999999999998</v>
      </c>
      <c r="BO103" s="27">
        <v>0.67200000000000004</v>
      </c>
      <c r="BP103" s="27">
        <v>0.70299999999999996</v>
      </c>
      <c r="BQ103" s="27">
        <v>0.67900000000000005</v>
      </c>
      <c r="BR103" s="27">
        <v>0.64900000000000002</v>
      </c>
      <c r="BS103" s="27">
        <v>0.70399999999999996</v>
      </c>
      <c r="BT103" s="27">
        <v>0.66200000000000003</v>
      </c>
      <c r="BU103" s="27">
        <v>0.65400000000000003</v>
      </c>
      <c r="BV103" s="27">
        <v>0.68500000000000005</v>
      </c>
      <c r="BW103" s="27">
        <v>0.69799999999999995</v>
      </c>
      <c r="BX103" s="27">
        <v>0.746</v>
      </c>
      <c r="BY103" s="27">
        <v>0.75</v>
      </c>
      <c r="BZ103" s="27">
        <v>0.72099999999999997</v>
      </c>
      <c r="CA103" s="27">
        <v>0.77500000000000002</v>
      </c>
      <c r="CB103" s="16">
        <f>AVERAGE(BN103:CA103)</f>
        <v>0.70185714285714285</v>
      </c>
      <c r="CC103" s="16">
        <f>STDEV(BN103:CA103)</f>
        <v>3.8288092430650303E-2</v>
      </c>
      <c r="CD103" s="16">
        <f>CC103*100/CB103</f>
        <v>5.4552543662640369</v>
      </c>
      <c r="CE103" s="16">
        <f>CB103/U103</f>
        <v>0.95865752823239592</v>
      </c>
      <c r="CG103" t="s">
        <v>203</v>
      </c>
      <c r="CH103" s="52">
        <v>0.720456221198156</v>
      </c>
      <c r="CI103" s="27">
        <v>0.73099999999999998</v>
      </c>
      <c r="CJ103" s="27">
        <v>0.66700000000000004</v>
      </c>
      <c r="CK103" s="27">
        <v>0.69099999999999995</v>
      </c>
      <c r="CL103" s="27">
        <v>0.67100000000000004</v>
      </c>
      <c r="CM103" s="27">
        <v>0.65800000000000003</v>
      </c>
      <c r="CN103" s="27">
        <v>0.75600000000000001</v>
      </c>
      <c r="CO103" s="27">
        <v>0.66400000000000003</v>
      </c>
      <c r="CP103" s="27">
        <v>0.70599999999999996</v>
      </c>
      <c r="CQ103" s="27">
        <v>0.64</v>
      </c>
      <c r="CR103" s="27">
        <v>0.63400000000000001</v>
      </c>
      <c r="CS103" s="16">
        <f>AVERAGE(CI103:CR103)</f>
        <v>0.68179999999999985</v>
      </c>
      <c r="CT103" s="16">
        <f>STDEV(CI103:CR103)</f>
        <v>3.9225275298233678E-2</v>
      </c>
      <c r="CU103" s="16">
        <f>CT103/CS103*100</f>
        <v>5.7531937955754886</v>
      </c>
      <c r="CV103" s="16">
        <f t="shared" ref="CV103" si="101">CS103/CH103</f>
        <v>0.94634480200078108</v>
      </c>
      <c r="CW103" s="16"/>
      <c r="CX103" s="16" t="s">
        <v>203</v>
      </c>
      <c r="CY103" s="27">
        <v>0.72499999999999998</v>
      </c>
      <c r="CZ103" s="27">
        <v>0.628</v>
      </c>
      <c r="DA103" s="27">
        <v>0.74199999999999999</v>
      </c>
      <c r="DB103" s="27">
        <v>0.74199999999999999</v>
      </c>
      <c r="DC103" s="27">
        <v>0.66500000000000004</v>
      </c>
      <c r="DD103" s="27">
        <v>0.63100000000000001</v>
      </c>
      <c r="DE103" s="27">
        <v>0.72499999999999998</v>
      </c>
      <c r="DF103" s="27">
        <v>0.71299999999999997</v>
      </c>
      <c r="DG103" s="27">
        <v>0.68899999999999995</v>
      </c>
      <c r="DH103" s="27">
        <v>0.72199999999999998</v>
      </c>
      <c r="DI103" s="16">
        <f>AVERAGE(CY103:DH103)</f>
        <v>0.69819999999999993</v>
      </c>
      <c r="DJ103" s="16">
        <f>STDEV(CY103:DI103)</f>
        <v>4.0852906873318079E-2</v>
      </c>
      <c r="DK103" s="16">
        <f>DJ103*100/DI103</f>
        <v>5.8511754330160537</v>
      </c>
      <c r="DL103" s="16">
        <f>DI103/CH103</f>
        <v>0.96910815599434641</v>
      </c>
      <c r="DN103" t="s">
        <v>203</v>
      </c>
      <c r="DO103" s="27">
        <v>0.63</v>
      </c>
      <c r="DP103" s="27">
        <v>0.7</v>
      </c>
      <c r="DQ103" s="27">
        <v>0.59</v>
      </c>
      <c r="DR103" s="27">
        <v>0.67200000000000004</v>
      </c>
      <c r="DS103" s="16">
        <f>AVERAGE(DO103:DR103)</f>
        <v>0.64800000000000002</v>
      </c>
      <c r="DT103" s="16">
        <f>STDEV(DO103:DR103)</f>
        <v>4.8194052191807515E-2</v>
      </c>
      <c r="DU103" s="16">
        <f>DT103*100/DS103</f>
        <v>7.4373537333036284</v>
      </c>
      <c r="DV103" s="16">
        <f>DS103/CH103</f>
        <v>0.89943008462379914</v>
      </c>
      <c r="DX103" t="s">
        <v>203</v>
      </c>
      <c r="DY103" s="52"/>
      <c r="DZ103">
        <v>4.9000000000000002E-2</v>
      </c>
      <c r="EA103">
        <v>5.6000000000000001E-2</v>
      </c>
      <c r="EB103">
        <v>6.8000000000000005E-2</v>
      </c>
      <c r="EC103">
        <v>6.7000000000000004E-2</v>
      </c>
      <c r="ED103">
        <v>6.8000000000000005E-2</v>
      </c>
      <c r="EE103">
        <v>6.0999999999999999E-2</v>
      </c>
      <c r="EF103">
        <v>5.7000000000000002E-2</v>
      </c>
      <c r="EG103">
        <v>5.7000000000000002E-2</v>
      </c>
      <c r="EH103">
        <v>6.0999999999999999E-2</v>
      </c>
      <c r="EI103">
        <v>5.7000000000000002E-2</v>
      </c>
      <c r="EJ103">
        <v>6.4000000000000001E-2</v>
      </c>
      <c r="EK103">
        <v>5.1999999999999998E-2</v>
      </c>
      <c r="EL103">
        <v>6.3E-2</v>
      </c>
      <c r="EM103">
        <v>6.6000000000000003E-2</v>
      </c>
      <c r="EN103" s="16">
        <f>AVERAGE(DZ102:EM102)</f>
        <v>0.69692857142857145</v>
      </c>
      <c r="EO103" s="16">
        <f>STDEV(DZ102:EM102)</f>
        <v>4.6402029606994022E-2</v>
      </c>
      <c r="EP103" s="16">
        <f t="shared" ref="EP103" si="102">EO103*100/EN103</f>
        <v>6.6580753766313032</v>
      </c>
      <c r="EQ103" s="16">
        <f>EN103/DY102</f>
        <v>0.95192565672333473</v>
      </c>
    </row>
    <row r="104" spans="1:147" x14ac:dyDescent="0.25">
      <c r="A104" t="s">
        <v>204</v>
      </c>
      <c r="B104" s="52"/>
      <c r="C104" s="27">
        <v>7.5999999999999998E-2</v>
      </c>
      <c r="D104" s="27">
        <v>5.5E-2</v>
      </c>
      <c r="E104" s="27">
        <v>5.8999999999999997E-2</v>
      </c>
      <c r="F104" s="27">
        <v>8.7999999999999995E-2</v>
      </c>
      <c r="G104" s="27">
        <v>7.3999999999999996E-2</v>
      </c>
      <c r="H104" s="27">
        <v>7.3999999999999996E-2</v>
      </c>
      <c r="I104" s="27">
        <v>6.9000000000000006E-2</v>
      </c>
      <c r="J104" s="27">
        <v>6.9000000000000006E-2</v>
      </c>
      <c r="K104" s="27">
        <v>6.6000000000000003E-2</v>
      </c>
      <c r="L104" s="27">
        <v>7.8E-2</v>
      </c>
      <c r="M104" s="27">
        <v>5.8999999999999997E-2</v>
      </c>
      <c r="N104" s="27">
        <v>6.6000000000000003E-2</v>
      </c>
      <c r="T104" t="s">
        <v>204</v>
      </c>
      <c r="U104" s="52"/>
      <c r="V104" s="27">
        <v>5.6000000000000001E-2</v>
      </c>
      <c r="W104" s="27">
        <v>6.5000000000000002E-2</v>
      </c>
      <c r="X104" s="27">
        <v>5.8999999999999997E-2</v>
      </c>
      <c r="Y104" s="27">
        <v>5.6000000000000001E-2</v>
      </c>
      <c r="AE104" t="s">
        <v>204</v>
      </c>
      <c r="AF104" s="27">
        <v>4.7E-2</v>
      </c>
      <c r="AG104" s="27">
        <v>6.7000000000000004E-2</v>
      </c>
      <c r="AH104" s="27">
        <v>6.5000000000000002E-2</v>
      </c>
      <c r="AI104" s="27">
        <v>4.3999999999999997E-2</v>
      </c>
      <c r="AJ104" s="27">
        <v>5.6000000000000001E-2</v>
      </c>
      <c r="AK104" s="27">
        <v>6.0999999999999999E-2</v>
      </c>
      <c r="AQ104" t="s">
        <v>204</v>
      </c>
      <c r="AR104" s="27">
        <v>5.2999999999999999E-2</v>
      </c>
      <c r="AS104" s="27">
        <v>5.7000000000000002E-2</v>
      </c>
      <c r="AT104" s="27">
        <v>7.5999999999999998E-2</v>
      </c>
      <c r="AU104" s="27">
        <v>7.2999999999999995E-2</v>
      </c>
      <c r="AV104" s="27">
        <v>5.0999999999999997E-2</v>
      </c>
      <c r="AW104" s="27">
        <v>6.6000000000000003E-2</v>
      </c>
      <c r="AX104" s="27">
        <v>8.2000000000000003E-2</v>
      </c>
      <c r="AY104" s="27">
        <v>6.9000000000000006E-2</v>
      </c>
      <c r="AZ104" s="27">
        <v>7.9000000000000001E-2</v>
      </c>
      <c r="BA104" s="27">
        <v>5.0999999999999997E-2</v>
      </c>
      <c r="BB104" s="27">
        <v>8.5000000000000006E-2</v>
      </c>
      <c r="BC104" s="27">
        <v>5.6000000000000001E-2</v>
      </c>
      <c r="BD104" s="27">
        <v>5.6000000000000001E-2</v>
      </c>
      <c r="BE104" s="27">
        <v>6.5000000000000002E-2</v>
      </c>
      <c r="BF104" s="27">
        <v>7.4999999999999997E-2</v>
      </c>
      <c r="BG104" s="27">
        <v>6.6000000000000003E-2</v>
      </c>
      <c r="BM104" t="s">
        <v>204</v>
      </c>
      <c r="BN104" s="27">
        <v>6.9000000000000006E-2</v>
      </c>
      <c r="BO104" s="27">
        <v>6.0999999999999999E-2</v>
      </c>
      <c r="BP104" s="27">
        <v>5.8999999999999997E-2</v>
      </c>
      <c r="BQ104" s="27">
        <v>0.06</v>
      </c>
      <c r="BR104" s="27">
        <v>5.3999999999999999E-2</v>
      </c>
      <c r="BS104" s="27">
        <v>5.8000000000000003E-2</v>
      </c>
      <c r="BT104" s="27">
        <v>6.2E-2</v>
      </c>
      <c r="BU104" s="27">
        <v>5.6000000000000001E-2</v>
      </c>
      <c r="BV104" s="27">
        <v>6.0999999999999999E-2</v>
      </c>
      <c r="BW104" s="27">
        <v>6.4000000000000001E-2</v>
      </c>
      <c r="BX104" s="27">
        <v>6.5000000000000002E-2</v>
      </c>
      <c r="BY104" s="27">
        <v>5.7000000000000002E-2</v>
      </c>
      <c r="BZ104" s="27">
        <v>6.3E-2</v>
      </c>
      <c r="CA104" s="27">
        <v>6.7000000000000004E-2</v>
      </c>
      <c r="CG104" t="s">
        <v>204</v>
      </c>
      <c r="CH104" s="52"/>
      <c r="CI104" s="27">
        <v>8.8999999999999996E-2</v>
      </c>
      <c r="CJ104" s="27">
        <v>6.0999999999999999E-2</v>
      </c>
      <c r="CK104" s="27">
        <v>7.6999999999999999E-2</v>
      </c>
      <c r="CL104" s="27">
        <v>7.0000000000000007E-2</v>
      </c>
      <c r="CM104" s="27">
        <v>7.2999999999999995E-2</v>
      </c>
      <c r="CN104" s="27">
        <v>0.08</v>
      </c>
      <c r="CO104" s="27">
        <v>6.9000000000000006E-2</v>
      </c>
      <c r="CP104" s="27">
        <v>6.6000000000000003E-2</v>
      </c>
      <c r="CQ104" s="27">
        <v>0.1</v>
      </c>
      <c r="CR104" s="27">
        <v>6.2E-2</v>
      </c>
      <c r="CS104" s="16"/>
      <c r="CT104" s="16"/>
      <c r="CU104" s="53"/>
      <c r="CW104" s="16"/>
      <c r="CX104" s="16" t="s">
        <v>204</v>
      </c>
      <c r="CY104" s="27">
        <v>5.8999999999999997E-2</v>
      </c>
      <c r="CZ104" s="27">
        <v>5.7000000000000002E-2</v>
      </c>
      <c r="DA104" s="27">
        <v>6.7000000000000004E-2</v>
      </c>
      <c r="DB104" s="27">
        <v>0.06</v>
      </c>
      <c r="DC104" s="27">
        <v>6.0999999999999999E-2</v>
      </c>
      <c r="DD104" s="27">
        <v>6.3E-2</v>
      </c>
      <c r="DE104" s="27">
        <v>7.1999999999999995E-2</v>
      </c>
      <c r="DF104" s="27">
        <v>7.0999999999999994E-2</v>
      </c>
      <c r="DG104" s="27">
        <v>7.0999999999999994E-2</v>
      </c>
      <c r="DH104" s="27">
        <v>7.4999999999999997E-2</v>
      </c>
      <c r="DI104" s="16"/>
      <c r="DJ104" s="16"/>
      <c r="DK104" s="16"/>
      <c r="DL104" s="16"/>
      <c r="DN104" t="s">
        <v>204</v>
      </c>
      <c r="DO104" s="27">
        <v>0.1</v>
      </c>
      <c r="DP104" s="27">
        <v>0.12</v>
      </c>
      <c r="DQ104" s="27">
        <v>0.12</v>
      </c>
      <c r="DR104" s="27">
        <v>9.1999999999999998E-2</v>
      </c>
      <c r="DX104" t="s">
        <v>204</v>
      </c>
      <c r="DY104" s="52">
        <v>0.5036250000000001</v>
      </c>
      <c r="DZ104">
        <v>0.54400000000000004</v>
      </c>
      <c r="EA104">
        <v>0.442</v>
      </c>
      <c r="EB104">
        <v>0.45900000000000002</v>
      </c>
      <c r="EC104">
        <v>0.51900000000000002</v>
      </c>
      <c r="ED104">
        <v>0.55500000000000005</v>
      </c>
      <c r="EE104">
        <v>0.53400000000000003</v>
      </c>
      <c r="EF104">
        <v>0.55100000000000005</v>
      </c>
      <c r="EG104">
        <v>0.55700000000000005</v>
      </c>
      <c r="EH104">
        <v>0.49299999999999999</v>
      </c>
      <c r="EI104">
        <v>0.52500000000000002</v>
      </c>
      <c r="EJ104">
        <v>0.49299999999999999</v>
      </c>
      <c r="EK104">
        <v>0.55800000000000005</v>
      </c>
      <c r="EL104">
        <v>0.47499999999999998</v>
      </c>
      <c r="EM104">
        <v>0.47199999999999998</v>
      </c>
    </row>
    <row r="105" spans="1:147" x14ac:dyDescent="0.25">
      <c r="A105" t="s">
        <v>205</v>
      </c>
      <c r="B105" s="52">
        <v>0.52137788018433207</v>
      </c>
      <c r="C105" s="27">
        <v>0.48</v>
      </c>
      <c r="D105" s="27">
        <v>0.502</v>
      </c>
      <c r="E105" s="27">
        <v>0.53700000000000003</v>
      </c>
      <c r="F105" s="27">
        <v>0.44400000000000001</v>
      </c>
      <c r="G105" s="27">
        <v>0.50600000000000001</v>
      </c>
      <c r="H105" s="27">
        <v>0.48199999999999998</v>
      </c>
      <c r="I105" s="27">
        <v>0.51900000000000002</v>
      </c>
      <c r="J105" s="27">
        <v>0.47499999999999998</v>
      </c>
      <c r="K105" s="27">
        <v>0.54100000000000004</v>
      </c>
      <c r="L105" s="27">
        <v>0.51800000000000002</v>
      </c>
      <c r="M105" s="27">
        <v>0.53700000000000003</v>
      </c>
      <c r="N105" s="27">
        <v>0.53</v>
      </c>
      <c r="O105" s="16">
        <f>AVERAGE(C105:N105)</f>
        <v>0.50591666666666668</v>
      </c>
      <c r="P105" s="16">
        <f>STDEV(C105:N105)</f>
        <v>3.0314887831598938E-2</v>
      </c>
      <c r="Q105" s="16">
        <f>P105*100/O105</f>
        <v>5.9920713882257823</v>
      </c>
      <c r="R105" s="16">
        <f>O105/B105</f>
        <v>0.97034547474051047</v>
      </c>
      <c r="T105" t="s">
        <v>205</v>
      </c>
      <c r="U105" s="52">
        <v>0.5036250000000001</v>
      </c>
      <c r="V105" s="27">
        <v>0.438</v>
      </c>
      <c r="W105" s="27">
        <v>0.46700000000000003</v>
      </c>
      <c r="X105" s="27">
        <v>0.499</v>
      </c>
      <c r="Y105" s="27">
        <v>0.50900000000000001</v>
      </c>
      <c r="Z105" s="16">
        <f>AVERAGE(V105:Y105)</f>
        <v>0.47824999999999995</v>
      </c>
      <c r="AA105" s="16">
        <f>STDEV(V105:Y105)</f>
        <v>3.2263240176192261E-2</v>
      </c>
      <c r="AB105" s="16">
        <f>AA105*100/Z105</f>
        <v>6.7461035391933644</v>
      </c>
      <c r="AC105" s="16">
        <f t="shared" si="76"/>
        <v>0.9496152891536358</v>
      </c>
      <c r="AD105" s="16"/>
      <c r="AE105" t="s">
        <v>205</v>
      </c>
      <c r="AF105" s="27">
        <v>0.5</v>
      </c>
      <c r="AG105" s="27">
        <v>0.504</v>
      </c>
      <c r="AH105" s="27">
        <v>0.48</v>
      </c>
      <c r="AI105" s="27">
        <v>0.48</v>
      </c>
      <c r="AJ105" s="27">
        <v>0.53300000000000003</v>
      </c>
      <c r="AK105" s="27">
        <v>0.55600000000000005</v>
      </c>
      <c r="AL105" s="16">
        <f>AVERAGE(AF105:AK105)</f>
        <v>0.50883333333333336</v>
      </c>
      <c r="AM105" s="16">
        <f>STDEV(AF105:AK105)</f>
        <v>3.0241803297202177E-2</v>
      </c>
      <c r="AN105" s="16">
        <f>AM105*100/AL105</f>
        <v>5.9433612768821833</v>
      </c>
      <c r="AO105" s="16">
        <f>AL105/U105</f>
        <v>1.0103416894183832</v>
      </c>
      <c r="AQ105" t="s">
        <v>205</v>
      </c>
      <c r="AR105" s="27">
        <v>0.49399999999999999</v>
      </c>
      <c r="AS105" s="27">
        <v>0.39700000000000002</v>
      </c>
      <c r="AT105" s="27">
        <v>0.42899999999999999</v>
      </c>
      <c r="AU105" s="27">
        <v>0.51900000000000002</v>
      </c>
      <c r="AV105" s="27">
        <v>0.48899999999999999</v>
      </c>
      <c r="AW105" s="27">
        <v>0.5</v>
      </c>
      <c r="AX105" s="27">
        <v>0.505</v>
      </c>
      <c r="AY105" s="27">
        <v>0.502</v>
      </c>
      <c r="AZ105" s="27">
        <v>0.53500000000000003</v>
      </c>
      <c r="BA105" s="27">
        <v>0.52</v>
      </c>
      <c r="BB105" s="27">
        <v>0.46300000000000002</v>
      </c>
      <c r="BC105" s="27">
        <v>0.53600000000000003</v>
      </c>
      <c r="BD105" s="27">
        <v>0.443</v>
      </c>
      <c r="BE105" s="27">
        <v>0.48</v>
      </c>
      <c r="BF105" s="27">
        <v>0.499</v>
      </c>
      <c r="BG105" s="27">
        <v>0.50800000000000001</v>
      </c>
      <c r="BH105" s="16">
        <f>AVERAGE(AR105:BG105)</f>
        <v>0.48868750000000005</v>
      </c>
      <c r="BI105" s="16">
        <f>STDEV(AR105:BG105)</f>
        <v>3.8430402461245884E-2</v>
      </c>
      <c r="BJ105" s="16">
        <f>BI105*100/BH105</f>
        <v>7.8640035730903453</v>
      </c>
      <c r="BK105" s="16">
        <f>BH105/U105</f>
        <v>0.9703400347480764</v>
      </c>
      <c r="BM105" t="s">
        <v>205</v>
      </c>
      <c r="BN105" s="27">
        <v>0.499</v>
      </c>
      <c r="BO105" s="27">
        <v>0.44600000000000001</v>
      </c>
      <c r="BP105" s="27">
        <v>0.48</v>
      </c>
      <c r="BQ105" s="27">
        <v>0.44500000000000001</v>
      </c>
      <c r="BR105" s="27">
        <v>0.47799999999999998</v>
      </c>
      <c r="BS105" s="27">
        <v>0.51200000000000001</v>
      </c>
      <c r="BT105" s="27">
        <v>0.49</v>
      </c>
      <c r="BU105" s="27">
        <v>0.38900000000000001</v>
      </c>
      <c r="BV105" s="27">
        <v>0.5</v>
      </c>
      <c r="BW105" s="27">
        <v>0.54200000000000004</v>
      </c>
      <c r="BX105" s="27">
        <v>0.53800000000000003</v>
      </c>
      <c r="BY105" s="27">
        <v>0.53100000000000003</v>
      </c>
      <c r="BZ105" s="27">
        <v>0.49299999999999999</v>
      </c>
      <c r="CA105" s="27">
        <v>0.51900000000000002</v>
      </c>
      <c r="CB105" s="16">
        <f>AVERAGE(BN105:CA105)</f>
        <v>0.49014285714285716</v>
      </c>
      <c r="CC105" s="16">
        <f>STDEV(BN105:CA105)</f>
        <v>4.1703822261380211E-2</v>
      </c>
      <c r="CD105" s="16">
        <f>CC105*100/CB105</f>
        <v>8.5085035217039202</v>
      </c>
      <c r="CE105" s="16">
        <f>CB105/U105</f>
        <v>0.97322979824841316</v>
      </c>
      <c r="CG105" t="s">
        <v>205</v>
      </c>
      <c r="CH105" s="52">
        <v>0.52137788018433207</v>
      </c>
      <c r="CI105" s="27">
        <v>0.52</v>
      </c>
      <c r="CJ105" s="27">
        <v>0.48</v>
      </c>
      <c r="CK105" s="27">
        <v>0.55000000000000004</v>
      </c>
      <c r="CL105" s="27">
        <v>0.54600000000000004</v>
      </c>
      <c r="CM105" s="27">
        <v>0.5</v>
      </c>
      <c r="CN105" s="27">
        <v>0.502</v>
      </c>
      <c r="CO105" s="27">
        <v>0.53</v>
      </c>
      <c r="CP105" s="27">
        <v>0.56899999999999995</v>
      </c>
      <c r="CQ105" s="27">
        <v>0.64</v>
      </c>
      <c r="CR105" s="27">
        <v>0.54500000000000004</v>
      </c>
      <c r="CS105" s="16">
        <f>AVERAGE(CI105:CR105)</f>
        <v>0.53820000000000001</v>
      </c>
      <c r="CT105" s="16">
        <f>STDEV(CI105:CR105)</f>
        <v>4.4862258327264606E-2</v>
      </c>
      <c r="CU105" s="16">
        <f>CT105/CS105*100</f>
        <v>8.3356109861138243</v>
      </c>
      <c r="CV105" s="16">
        <f t="shared" ref="CV105" si="103">CS105/CH105</f>
        <v>1.0322647362978279</v>
      </c>
      <c r="CW105" s="16"/>
      <c r="CX105" s="16" t="s">
        <v>205</v>
      </c>
      <c r="CY105" s="27">
        <v>0.51600000000000001</v>
      </c>
      <c r="CZ105" s="27">
        <v>0.56899999999999995</v>
      </c>
      <c r="DA105" s="27">
        <v>0.44500000000000001</v>
      </c>
      <c r="DB105" s="27">
        <v>0.56699999999999995</v>
      </c>
      <c r="DC105" s="27">
        <v>0.495</v>
      </c>
      <c r="DD105" s="27">
        <v>0.56399999999999995</v>
      </c>
      <c r="DE105" s="27">
        <v>0.52</v>
      </c>
      <c r="DF105" s="27">
        <v>0.55900000000000005</v>
      </c>
      <c r="DG105" s="27">
        <v>0.51900000000000002</v>
      </c>
      <c r="DH105" s="27">
        <v>0.61499999999999999</v>
      </c>
      <c r="DI105" s="16">
        <f>AVERAGE(CY105:DH105)</f>
        <v>0.53690000000000004</v>
      </c>
      <c r="DJ105" s="16">
        <f>STDEV(CY105:DI105)</f>
        <v>4.5280128091691595E-2</v>
      </c>
      <c r="DK105" s="16">
        <f>DJ105*100/DI105</f>
        <v>8.4336241556512554</v>
      </c>
      <c r="DL105" s="16">
        <f>DI105/CH105</f>
        <v>1.0297713432149829</v>
      </c>
      <c r="DN105" t="s">
        <v>205</v>
      </c>
      <c r="DO105" s="27">
        <v>0.5</v>
      </c>
      <c r="DP105" s="27">
        <v>0.43</v>
      </c>
      <c r="DQ105" s="27">
        <v>0.34</v>
      </c>
      <c r="DR105" s="27">
        <v>0.54</v>
      </c>
      <c r="DS105" s="16">
        <f>AVERAGE(DO105:DR105)</f>
        <v>0.45250000000000001</v>
      </c>
      <c r="DT105" s="16">
        <f>STDEV(DO105:DR105)</f>
        <v>8.7702147446152595E-2</v>
      </c>
      <c r="DU105" s="16">
        <f>DT105*100/DS105</f>
        <v>19.381690043348637</v>
      </c>
      <c r="DV105" s="16">
        <f>DS105/CH105</f>
        <v>0.86789259229796933</v>
      </c>
      <c r="DX105" t="s">
        <v>205</v>
      </c>
      <c r="DY105" s="52"/>
      <c r="DZ105">
        <v>6.9000000000000006E-2</v>
      </c>
      <c r="EA105">
        <v>7.1999999999999995E-2</v>
      </c>
      <c r="EB105">
        <v>6.6000000000000003E-2</v>
      </c>
      <c r="EC105">
        <v>7.8E-2</v>
      </c>
      <c r="ED105">
        <v>8.2000000000000003E-2</v>
      </c>
      <c r="EE105">
        <v>7.3999999999999996E-2</v>
      </c>
      <c r="EF105">
        <v>7.5999999999999998E-2</v>
      </c>
      <c r="EG105">
        <v>8.5000000000000006E-2</v>
      </c>
      <c r="EH105">
        <v>6.0999999999999999E-2</v>
      </c>
      <c r="EI105">
        <v>7.3999999999999996E-2</v>
      </c>
      <c r="EJ105">
        <v>5.5E-2</v>
      </c>
      <c r="EK105">
        <v>7.5999999999999998E-2</v>
      </c>
      <c r="EL105">
        <v>4.8000000000000001E-2</v>
      </c>
      <c r="EM105">
        <v>6.8000000000000005E-2</v>
      </c>
      <c r="EN105" s="16">
        <f>AVERAGE(DZ104:EM104)</f>
        <v>0.51264285714285729</v>
      </c>
      <c r="EO105" s="16">
        <f>STDEV(DZ104:EM104)</f>
        <v>3.9837375459692181E-2</v>
      </c>
      <c r="EP105" s="16">
        <f t="shared" ref="EP105" si="104">EO105*100/EN105</f>
        <v>7.7709803042453718</v>
      </c>
      <c r="EQ105" s="16">
        <f>EN105/DY104</f>
        <v>1.0179058965358296</v>
      </c>
    </row>
    <row r="106" spans="1:147" x14ac:dyDescent="0.25">
      <c r="A106" t="s">
        <v>206</v>
      </c>
      <c r="B106" s="52"/>
      <c r="C106" s="27">
        <v>7.0000000000000007E-2</v>
      </c>
      <c r="D106" s="27">
        <v>6.3E-2</v>
      </c>
      <c r="E106" s="27">
        <v>9.4E-2</v>
      </c>
      <c r="F106" s="27">
        <v>7.6999999999999999E-2</v>
      </c>
      <c r="G106" s="27">
        <v>9.4E-2</v>
      </c>
      <c r="H106" s="27">
        <v>8.1000000000000003E-2</v>
      </c>
      <c r="I106" s="27">
        <v>8.2000000000000003E-2</v>
      </c>
      <c r="J106" s="27">
        <v>7.5999999999999998E-2</v>
      </c>
      <c r="K106" s="27">
        <v>6.9000000000000006E-2</v>
      </c>
      <c r="L106" s="27">
        <v>7.6999999999999999E-2</v>
      </c>
      <c r="M106" s="27">
        <v>8.6999999999999994E-2</v>
      </c>
      <c r="N106" s="27">
        <v>0.08</v>
      </c>
      <c r="T106" t="s">
        <v>206</v>
      </c>
      <c r="U106" s="52"/>
      <c r="V106" s="27">
        <v>6.6000000000000003E-2</v>
      </c>
      <c r="W106" s="27">
        <v>6.6000000000000003E-2</v>
      </c>
      <c r="X106" s="27">
        <v>6.7000000000000004E-2</v>
      </c>
      <c r="Y106" s="27">
        <v>8.2000000000000003E-2</v>
      </c>
      <c r="AE106" t="s">
        <v>206</v>
      </c>
      <c r="AF106" s="27">
        <v>7.6999999999999999E-2</v>
      </c>
      <c r="AG106" s="27">
        <v>6.0999999999999999E-2</v>
      </c>
      <c r="AH106" s="27">
        <v>7.5999999999999998E-2</v>
      </c>
      <c r="AI106" s="27">
        <v>9.1999999999999998E-2</v>
      </c>
      <c r="AJ106" s="27">
        <v>8.4000000000000005E-2</v>
      </c>
      <c r="AK106" s="27">
        <v>6.7000000000000004E-2</v>
      </c>
      <c r="AQ106" t="s">
        <v>206</v>
      </c>
      <c r="AR106" s="27">
        <v>8.5000000000000006E-2</v>
      </c>
      <c r="AS106" s="27">
        <v>6.5000000000000002E-2</v>
      </c>
      <c r="AT106" s="27">
        <v>0.06</v>
      </c>
      <c r="AU106" s="27">
        <v>7.4999999999999997E-2</v>
      </c>
      <c r="AV106" s="27">
        <v>7.1999999999999995E-2</v>
      </c>
      <c r="AW106" s="27">
        <v>7.2999999999999995E-2</v>
      </c>
      <c r="AX106" s="27">
        <v>7.9000000000000001E-2</v>
      </c>
      <c r="AY106" s="27">
        <v>9.4E-2</v>
      </c>
      <c r="AZ106" s="27">
        <v>7.5999999999999998E-2</v>
      </c>
      <c r="BA106" s="27">
        <v>0.1</v>
      </c>
      <c r="BB106" s="27">
        <v>7.9000000000000001E-2</v>
      </c>
      <c r="BC106" s="27">
        <v>9.4E-2</v>
      </c>
      <c r="BD106" s="27">
        <v>8.2000000000000003E-2</v>
      </c>
      <c r="BE106" s="27">
        <v>7.8E-2</v>
      </c>
      <c r="BF106" s="27">
        <v>7.2999999999999995E-2</v>
      </c>
      <c r="BG106" s="27">
        <v>7.0999999999999994E-2</v>
      </c>
      <c r="BM106" t="s">
        <v>206</v>
      </c>
      <c r="BN106" s="27">
        <v>7.0999999999999994E-2</v>
      </c>
      <c r="BO106" s="27">
        <v>7.0999999999999994E-2</v>
      </c>
      <c r="BP106" s="27">
        <v>6.8000000000000005E-2</v>
      </c>
      <c r="BQ106" s="27">
        <v>8.2000000000000003E-2</v>
      </c>
      <c r="BR106" s="27">
        <v>7.0000000000000007E-2</v>
      </c>
      <c r="BS106" s="27">
        <v>8.2000000000000003E-2</v>
      </c>
      <c r="BT106" s="27">
        <v>0.05</v>
      </c>
      <c r="BU106" s="27">
        <v>5.8999999999999997E-2</v>
      </c>
      <c r="BV106" s="27">
        <v>7.6999999999999999E-2</v>
      </c>
      <c r="BW106" s="27">
        <v>7.8E-2</v>
      </c>
      <c r="BX106" s="27">
        <v>9.2999999999999999E-2</v>
      </c>
      <c r="BY106" s="27">
        <v>6.5000000000000002E-2</v>
      </c>
      <c r="BZ106" s="27">
        <v>8.3000000000000004E-2</v>
      </c>
      <c r="CA106" s="27">
        <v>6.7000000000000004E-2</v>
      </c>
      <c r="CG106" t="s">
        <v>206</v>
      </c>
      <c r="CH106" s="52"/>
      <c r="CI106" s="27">
        <v>0.14000000000000001</v>
      </c>
      <c r="CJ106" s="27">
        <v>7.6999999999999999E-2</v>
      </c>
      <c r="CK106" s="27">
        <v>0.12</v>
      </c>
      <c r="CL106" s="27">
        <v>8.1000000000000003E-2</v>
      </c>
      <c r="CM106" s="27">
        <v>0.11</v>
      </c>
      <c r="CN106" s="27">
        <v>9.2999999999999999E-2</v>
      </c>
      <c r="CO106" s="27">
        <v>0.11</v>
      </c>
      <c r="CP106" s="27">
        <v>8.7999999999999995E-2</v>
      </c>
      <c r="CQ106" s="27">
        <v>0.19</v>
      </c>
      <c r="CR106" s="27">
        <v>9.0999999999999998E-2</v>
      </c>
      <c r="CS106" s="16"/>
      <c r="CT106" s="16"/>
      <c r="CU106" s="53"/>
      <c r="CW106" s="16"/>
      <c r="CX106" s="16" t="s">
        <v>206</v>
      </c>
      <c r="CY106" s="27">
        <v>7.8E-2</v>
      </c>
      <c r="CZ106" s="27">
        <v>9.2999999999999999E-2</v>
      </c>
      <c r="DA106" s="27">
        <v>9.5000000000000001E-2</v>
      </c>
      <c r="DB106" s="27">
        <v>9.0999999999999998E-2</v>
      </c>
      <c r="DC106" s="27">
        <v>6.7000000000000004E-2</v>
      </c>
      <c r="DD106" s="27">
        <v>8.5999999999999993E-2</v>
      </c>
      <c r="DE106" s="27">
        <v>7.6999999999999999E-2</v>
      </c>
      <c r="DF106" s="27">
        <v>8.6999999999999994E-2</v>
      </c>
      <c r="DG106" s="27">
        <v>9.0999999999999998E-2</v>
      </c>
      <c r="DH106" s="27">
        <v>0.09</v>
      </c>
      <c r="DI106" s="16"/>
      <c r="DJ106" s="16"/>
      <c r="DK106" s="16"/>
      <c r="DL106" s="16"/>
      <c r="DN106" t="s">
        <v>206</v>
      </c>
      <c r="DO106" s="27">
        <v>0.19</v>
      </c>
      <c r="DP106" s="27">
        <v>0.12</v>
      </c>
      <c r="DQ106" s="27">
        <v>0.1</v>
      </c>
      <c r="DR106" s="27">
        <v>0.13</v>
      </c>
      <c r="DX106" t="s">
        <v>206</v>
      </c>
      <c r="DY106" s="52">
        <v>0.25258333333333333</v>
      </c>
      <c r="DZ106">
        <v>0.29799999999999999</v>
      </c>
      <c r="EA106">
        <v>0.26400000000000001</v>
      </c>
      <c r="EB106">
        <v>0.26300000000000001</v>
      </c>
      <c r="EC106">
        <v>0.25600000000000001</v>
      </c>
      <c r="ED106">
        <v>0.311</v>
      </c>
      <c r="EE106">
        <v>0.309</v>
      </c>
      <c r="EF106">
        <v>0.216</v>
      </c>
      <c r="EG106">
        <v>0.34300000000000003</v>
      </c>
      <c r="EH106">
        <v>0.26300000000000001</v>
      </c>
      <c r="EI106">
        <v>0.26600000000000001</v>
      </c>
      <c r="EJ106">
        <v>0.29299999999999998</v>
      </c>
      <c r="EK106">
        <v>0.30199999999999999</v>
      </c>
      <c r="EL106">
        <v>0.248</v>
      </c>
      <c r="EM106">
        <v>0.26600000000000001</v>
      </c>
    </row>
    <row r="107" spans="1:147" x14ac:dyDescent="0.25">
      <c r="A107" t="s">
        <v>207</v>
      </c>
      <c r="B107" s="52">
        <v>0.20082488479262672</v>
      </c>
      <c r="C107" s="27">
        <v>0.26800000000000002</v>
      </c>
      <c r="D107" s="27">
        <v>0.22800000000000001</v>
      </c>
      <c r="E107" s="27">
        <v>0.17599999999999999</v>
      </c>
      <c r="F107" s="27">
        <v>0.23</v>
      </c>
      <c r="G107" s="27">
        <v>0.16900000000000001</v>
      </c>
      <c r="H107" s="27">
        <v>0.21</v>
      </c>
      <c r="I107" s="27">
        <v>0.222</v>
      </c>
      <c r="J107" s="27">
        <v>0.25800000000000001</v>
      </c>
      <c r="K107" s="27">
        <v>0.153</v>
      </c>
      <c r="L107" s="27">
        <v>0.14899999999999999</v>
      </c>
      <c r="M107" s="27">
        <v>0.183</v>
      </c>
      <c r="N107" s="27">
        <v>0.2</v>
      </c>
      <c r="O107" s="16">
        <f>AVERAGE(C107:N107)</f>
        <v>0.20383333333333331</v>
      </c>
      <c r="P107" s="16">
        <f>STDEV(C107:N107)</f>
        <v>3.8982124885722655E-2</v>
      </c>
      <c r="Q107" s="16">
        <f>P107*100/O107</f>
        <v>19.124509347043006</v>
      </c>
      <c r="R107" s="16">
        <f>O107/B107</f>
        <v>1.0149804569479182</v>
      </c>
      <c r="T107" t="s">
        <v>207</v>
      </c>
      <c r="U107" s="52">
        <v>0.25258333333333333</v>
      </c>
      <c r="V107" s="27">
        <v>0.27</v>
      </c>
      <c r="W107" s="27">
        <v>0.23499999999999999</v>
      </c>
      <c r="X107" s="27">
        <v>0.23400000000000001</v>
      </c>
      <c r="Y107" s="27">
        <v>0.23200000000000001</v>
      </c>
      <c r="Z107" s="16">
        <f>AVERAGE(V107:Y107)</f>
        <v>0.24274999999999999</v>
      </c>
      <c r="AA107" s="16">
        <f>STDEV(V107:Y107)</f>
        <v>1.8209429791548486E-2</v>
      </c>
      <c r="AB107" s="16">
        <f>AA107*100/Z107</f>
        <v>7.501309903830478</v>
      </c>
      <c r="AC107" s="16">
        <f t="shared" si="76"/>
        <v>0.96106895414054772</v>
      </c>
      <c r="AD107" s="16"/>
      <c r="AE107" t="s">
        <v>207</v>
      </c>
      <c r="AF107" s="27">
        <v>0.252</v>
      </c>
      <c r="AG107" s="27">
        <v>0.253</v>
      </c>
      <c r="AH107" s="27">
        <v>0.21099999999999999</v>
      </c>
      <c r="AI107" s="27">
        <v>0.22700000000000001</v>
      </c>
      <c r="AJ107" s="27">
        <v>0.23699999999999999</v>
      </c>
      <c r="AK107" s="27">
        <v>0.224</v>
      </c>
      <c r="AL107" s="16">
        <f>AVERAGE(AF107:AK107)</f>
        <v>0.23399999999999999</v>
      </c>
      <c r="AM107" s="16">
        <f>STDEV(AF107:AK107)</f>
        <v>1.6565023392678926E-2</v>
      </c>
      <c r="AN107" s="16">
        <f>AM107*100/AL107</f>
        <v>7.0790698259311657</v>
      </c>
      <c r="AO107" s="16">
        <f>AL107/U107</f>
        <v>0.92642692180798414</v>
      </c>
      <c r="AQ107" t="s">
        <v>207</v>
      </c>
      <c r="AR107" s="27">
        <v>0.23100000000000001</v>
      </c>
      <c r="AS107" s="27">
        <v>0.222</v>
      </c>
      <c r="AT107" s="27">
        <v>0.23100000000000001</v>
      </c>
      <c r="AU107" s="27">
        <v>0.19</v>
      </c>
      <c r="AV107" s="27">
        <v>0.22800000000000001</v>
      </c>
      <c r="AW107" s="27">
        <v>0.23300000000000001</v>
      </c>
      <c r="AX107" s="27">
        <v>0.23599999999999999</v>
      </c>
      <c r="AY107" s="27">
        <v>0.252</v>
      </c>
      <c r="AZ107" s="27">
        <v>0.246</v>
      </c>
      <c r="BA107" s="27">
        <v>0.26</v>
      </c>
      <c r="BB107" s="27">
        <v>0.251</v>
      </c>
      <c r="BC107" s="27">
        <v>0.24299999999999999</v>
      </c>
      <c r="BD107" s="27">
        <v>0.247</v>
      </c>
      <c r="BE107" s="27">
        <v>0.252</v>
      </c>
      <c r="BF107" s="27">
        <v>0.20699999999999999</v>
      </c>
      <c r="BG107" s="27">
        <v>0.254</v>
      </c>
      <c r="BH107" s="16">
        <f>AVERAGE(AR107:BG107)</f>
        <v>0.23643749999999994</v>
      </c>
      <c r="BI107" s="16">
        <f>STDEV(AR107:BG107)</f>
        <v>1.8583034377266449E-2</v>
      </c>
      <c r="BJ107" s="16">
        <f>BI107*100/BH107</f>
        <v>7.8595968817410329</v>
      </c>
      <c r="BK107" s="16">
        <f>BH107/U107</f>
        <v>0.93607720224348379</v>
      </c>
      <c r="BM107" t="s">
        <v>207</v>
      </c>
      <c r="BN107" s="27">
        <v>0.23</v>
      </c>
      <c r="BO107" s="27">
        <v>0.23599999999999999</v>
      </c>
      <c r="BP107" s="27">
        <v>0.22600000000000001</v>
      </c>
      <c r="BQ107" s="27">
        <v>0.21299999999999999</v>
      </c>
      <c r="BR107" s="27">
        <v>0.22800000000000001</v>
      </c>
      <c r="BS107" s="27">
        <v>0.221</v>
      </c>
      <c r="BT107" s="27">
        <v>0.254</v>
      </c>
      <c r="BU107" s="27">
        <v>0.248</v>
      </c>
      <c r="BV107" s="27">
        <v>0.249</v>
      </c>
      <c r="BW107" s="27">
        <v>0.23699999999999999</v>
      </c>
      <c r="BX107" s="27">
        <v>0.24199999999999999</v>
      </c>
      <c r="BY107" s="27">
        <v>0.246</v>
      </c>
      <c r="BZ107" s="27">
        <v>0.216</v>
      </c>
      <c r="CA107" s="27">
        <v>0.23</v>
      </c>
      <c r="CB107" s="16">
        <f>AVERAGE(BN107:CA107)</f>
        <v>0.23400000000000001</v>
      </c>
      <c r="CC107" s="16">
        <f>STDEV(BN107:CA107)</f>
        <v>1.2733964274877095E-2</v>
      </c>
      <c r="CD107" s="16">
        <f>CC107*100/CB107</f>
        <v>5.4418650747338013</v>
      </c>
      <c r="CE107" s="16">
        <f>CB107/U107</f>
        <v>0.92642692180798425</v>
      </c>
      <c r="CG107" t="s">
        <v>207</v>
      </c>
      <c r="CH107" s="52">
        <v>0.20082488479262672</v>
      </c>
      <c r="CI107" s="27">
        <v>0.20799999999999999</v>
      </c>
      <c r="CJ107" s="27">
        <v>0.24199999999999999</v>
      </c>
      <c r="CK107" s="27">
        <v>0.22600000000000001</v>
      </c>
      <c r="CL107" s="27">
        <v>0.219</v>
      </c>
      <c r="CM107" s="27">
        <v>0.17100000000000001</v>
      </c>
      <c r="CN107" s="27">
        <v>0.22900000000000001</v>
      </c>
      <c r="CO107" s="27">
        <v>0.17199999999999999</v>
      </c>
      <c r="CP107" s="27">
        <v>0.158</v>
      </c>
      <c r="CQ107" s="27">
        <v>0.17399999999999999</v>
      </c>
      <c r="CR107" s="27">
        <v>0.20599999999999999</v>
      </c>
      <c r="CS107" s="16">
        <f>AVERAGE(CI107:CR107)</f>
        <v>0.20049999999999998</v>
      </c>
      <c r="CT107" s="16">
        <f>STDEV(CI107:CR107)</f>
        <v>2.9447693741049941E-2</v>
      </c>
      <c r="CU107" s="16">
        <f>CT107/CS107*100</f>
        <v>14.687129047905209</v>
      </c>
      <c r="CV107" s="16">
        <f t="shared" ref="CV107" si="105">CS107/CH107</f>
        <v>0.99838224833061795</v>
      </c>
      <c r="CW107" s="16"/>
      <c r="CX107" s="16" t="s">
        <v>207</v>
      </c>
      <c r="CY107" s="27">
        <v>0.191</v>
      </c>
      <c r="CZ107" s="27">
        <v>0.216</v>
      </c>
      <c r="DA107" s="27">
        <v>0.20300000000000001</v>
      </c>
      <c r="DB107" s="27">
        <v>0.156</v>
      </c>
      <c r="DC107" s="27">
        <v>0.17899999999999999</v>
      </c>
      <c r="DD107" s="27">
        <v>0.14899999999999999</v>
      </c>
      <c r="DE107" s="27">
        <v>0.18</v>
      </c>
      <c r="DF107" s="27">
        <v>0.21099999999999999</v>
      </c>
      <c r="DG107" s="27">
        <v>0.20399999999999999</v>
      </c>
      <c r="DH107" s="27">
        <v>0.19500000000000001</v>
      </c>
      <c r="DI107" s="16">
        <f>AVERAGE(CY107:DH107)</f>
        <v>0.18840000000000001</v>
      </c>
      <c r="DJ107" s="16">
        <f>STDEV(CY107:DI107)</f>
        <v>2.1308214378497323E-2</v>
      </c>
      <c r="DK107" s="16">
        <f>DJ107*100/DI107</f>
        <v>11.310092557588812</v>
      </c>
      <c r="DL107" s="16">
        <f>DI107/CH107</f>
        <v>0.93813075104981769</v>
      </c>
      <c r="DN107" t="s">
        <v>207</v>
      </c>
      <c r="DO107" s="27">
        <v>0.21099999999999999</v>
      </c>
      <c r="DP107" s="27">
        <v>0.216</v>
      </c>
      <c r="DQ107" s="27">
        <v>0.193</v>
      </c>
      <c r="DR107" s="27">
        <v>0.20200000000000001</v>
      </c>
      <c r="DS107" s="16">
        <f>AVERAGE(DO107:DR107)</f>
        <v>0.20550000000000002</v>
      </c>
      <c r="DT107" s="16">
        <f>STDEV(DO107:DR107)</f>
        <v>1.0148891565092215E-2</v>
      </c>
      <c r="DU107" s="16">
        <f>DT107*100/DS107</f>
        <v>4.9386333650083767</v>
      </c>
      <c r="DV107" s="16">
        <f>DS107/CH107</f>
        <v>1.0232795612565686</v>
      </c>
      <c r="DX107" t="s">
        <v>207</v>
      </c>
      <c r="DY107" s="52"/>
      <c r="DZ107">
        <v>3.5999999999999997E-2</v>
      </c>
      <c r="EA107">
        <v>0.04</v>
      </c>
      <c r="EB107">
        <v>2.9000000000000001E-2</v>
      </c>
      <c r="EC107">
        <v>4.4999999999999998E-2</v>
      </c>
      <c r="ED107">
        <v>4.8000000000000001E-2</v>
      </c>
      <c r="EE107">
        <v>2.8000000000000001E-2</v>
      </c>
      <c r="EF107">
        <v>0.03</v>
      </c>
      <c r="EG107">
        <v>0.04</v>
      </c>
      <c r="EH107">
        <v>3.4000000000000002E-2</v>
      </c>
      <c r="EI107">
        <v>3.9E-2</v>
      </c>
      <c r="EJ107">
        <v>4.2999999999999997E-2</v>
      </c>
      <c r="EK107">
        <v>4.2000000000000003E-2</v>
      </c>
      <c r="EL107">
        <v>0.03</v>
      </c>
      <c r="EM107">
        <v>2.8000000000000001E-2</v>
      </c>
      <c r="EN107" s="16">
        <f>AVERAGE(DZ106:EM106)</f>
        <v>0.27842857142857141</v>
      </c>
      <c r="EO107" s="16">
        <f>STDEV(DZ106:EM106)</f>
        <v>3.2386403333484338E-2</v>
      </c>
      <c r="EP107" s="16">
        <f t="shared" ref="EP107" si="106">EO107*100/EN107</f>
        <v>11.631853429163181</v>
      </c>
      <c r="EQ107" s="16">
        <f>EN107/DY106</f>
        <v>1.1023236084272046</v>
      </c>
    </row>
    <row r="108" spans="1:147" x14ac:dyDescent="0.25">
      <c r="A108" t="s">
        <v>208</v>
      </c>
      <c r="B108" s="52"/>
      <c r="C108" s="27">
        <v>3.7999999999999999E-2</v>
      </c>
      <c r="D108" s="27">
        <v>2.9000000000000001E-2</v>
      </c>
      <c r="E108" s="27">
        <v>2.1999999999999999E-2</v>
      </c>
      <c r="F108" s="27">
        <v>4.5999999999999999E-2</v>
      </c>
      <c r="G108" s="27">
        <v>2.1999999999999999E-2</v>
      </c>
      <c r="H108" s="27">
        <v>3.3000000000000002E-2</v>
      </c>
      <c r="I108" s="27">
        <v>3.5000000000000003E-2</v>
      </c>
      <c r="J108" s="27">
        <v>3.5999999999999997E-2</v>
      </c>
      <c r="K108" s="27">
        <v>2.4E-2</v>
      </c>
      <c r="L108" s="27">
        <v>2.5000000000000001E-2</v>
      </c>
      <c r="M108" s="27">
        <v>3.1E-2</v>
      </c>
      <c r="N108" s="27">
        <v>3.1E-2</v>
      </c>
      <c r="T108" t="s">
        <v>208</v>
      </c>
      <c r="U108" s="52"/>
      <c r="V108" s="27">
        <v>3.9E-2</v>
      </c>
      <c r="W108" s="27">
        <v>3.3000000000000002E-2</v>
      </c>
      <c r="X108" s="27">
        <v>3.6999999999999998E-2</v>
      </c>
      <c r="Y108" s="27">
        <v>2.8000000000000001E-2</v>
      </c>
      <c r="AE108" t="s">
        <v>208</v>
      </c>
      <c r="AF108" s="27">
        <v>3.6999999999999998E-2</v>
      </c>
      <c r="AG108" s="27">
        <v>3.5000000000000003E-2</v>
      </c>
      <c r="AH108" s="27">
        <v>0.03</v>
      </c>
      <c r="AI108" s="27">
        <v>2.1999999999999999E-2</v>
      </c>
      <c r="AJ108" s="27">
        <v>2.5999999999999999E-2</v>
      </c>
      <c r="AK108" s="27">
        <v>2.7E-2</v>
      </c>
      <c r="AQ108" t="s">
        <v>208</v>
      </c>
      <c r="AR108" s="27">
        <v>2.7E-2</v>
      </c>
      <c r="AS108" s="27">
        <v>3.1E-2</v>
      </c>
      <c r="AT108" s="27">
        <v>3.3000000000000002E-2</v>
      </c>
      <c r="AU108" s="27">
        <v>2.9000000000000001E-2</v>
      </c>
      <c r="AV108" s="27">
        <v>3.5999999999999997E-2</v>
      </c>
      <c r="AW108" s="27">
        <v>3.3000000000000002E-2</v>
      </c>
      <c r="AX108" s="27">
        <v>2.9000000000000001E-2</v>
      </c>
      <c r="AY108" s="27">
        <v>3.5999999999999997E-2</v>
      </c>
      <c r="AZ108" s="27">
        <v>4.2999999999999997E-2</v>
      </c>
      <c r="BA108" s="27">
        <v>4.2000000000000003E-2</v>
      </c>
      <c r="BB108" s="27">
        <v>4.2000000000000003E-2</v>
      </c>
      <c r="BC108" s="27">
        <v>3.9E-2</v>
      </c>
      <c r="BD108" s="27">
        <v>3.5999999999999997E-2</v>
      </c>
      <c r="BE108" s="27">
        <v>3.9E-2</v>
      </c>
      <c r="BF108" s="27">
        <v>0.04</v>
      </c>
      <c r="BG108" s="27">
        <v>3.5999999999999997E-2</v>
      </c>
      <c r="BM108" t="s">
        <v>208</v>
      </c>
      <c r="BN108" s="27">
        <v>2.9000000000000001E-2</v>
      </c>
      <c r="BO108" s="27">
        <v>3.1E-2</v>
      </c>
      <c r="BP108" s="27">
        <v>2.9000000000000001E-2</v>
      </c>
      <c r="BQ108" s="27">
        <v>3.2000000000000001E-2</v>
      </c>
      <c r="BR108" s="27">
        <v>2.7E-2</v>
      </c>
      <c r="BS108" s="27">
        <v>2.5000000000000001E-2</v>
      </c>
      <c r="BT108" s="27">
        <v>3.6999999999999998E-2</v>
      </c>
      <c r="BU108" s="27">
        <v>2.9000000000000001E-2</v>
      </c>
      <c r="BV108" s="27">
        <v>2.5999999999999999E-2</v>
      </c>
      <c r="BW108" s="27">
        <v>2.7E-2</v>
      </c>
      <c r="BX108" s="27">
        <v>3.2000000000000001E-2</v>
      </c>
      <c r="BY108" s="27">
        <v>3.5999999999999997E-2</v>
      </c>
      <c r="BZ108" s="27">
        <v>2.1000000000000001E-2</v>
      </c>
      <c r="CA108" s="27">
        <v>3.1E-2</v>
      </c>
      <c r="CG108" t="s">
        <v>208</v>
      </c>
      <c r="CH108" s="52"/>
      <c r="CI108" s="27">
        <v>3.6999999999999998E-2</v>
      </c>
      <c r="CJ108" s="27">
        <v>3.6999999999999998E-2</v>
      </c>
      <c r="CK108" s="27">
        <v>0.05</v>
      </c>
      <c r="CL108" s="27">
        <v>3.5999999999999997E-2</v>
      </c>
      <c r="CM108" s="27">
        <v>3.3000000000000002E-2</v>
      </c>
      <c r="CN108" s="27">
        <v>3.5999999999999997E-2</v>
      </c>
      <c r="CO108" s="27">
        <v>3.2000000000000001E-2</v>
      </c>
      <c r="CP108" s="27">
        <v>3.2000000000000001E-2</v>
      </c>
      <c r="CQ108" s="27">
        <v>5.3999999999999999E-2</v>
      </c>
      <c r="CR108" s="27">
        <v>2.9000000000000001E-2</v>
      </c>
      <c r="CS108" s="16"/>
      <c r="CT108" s="16"/>
      <c r="CU108" s="53"/>
      <c r="CW108" s="16"/>
      <c r="CX108" s="16" t="s">
        <v>208</v>
      </c>
      <c r="CY108" s="27">
        <v>3.2000000000000001E-2</v>
      </c>
      <c r="CZ108" s="27">
        <v>3.4000000000000002E-2</v>
      </c>
      <c r="DA108" s="27">
        <v>2.5000000000000001E-2</v>
      </c>
      <c r="DB108" s="27">
        <v>2.5000000000000001E-2</v>
      </c>
      <c r="DC108" s="27">
        <v>3.1E-2</v>
      </c>
      <c r="DD108" s="27">
        <v>2.5000000000000001E-2</v>
      </c>
      <c r="DE108" s="27">
        <v>0.03</v>
      </c>
      <c r="DF108" s="27">
        <v>3.9E-2</v>
      </c>
      <c r="DG108" s="27">
        <v>0.04</v>
      </c>
      <c r="DH108" s="27">
        <v>3.4000000000000002E-2</v>
      </c>
      <c r="DI108" s="16"/>
      <c r="DJ108" s="16"/>
      <c r="DK108" s="16"/>
      <c r="DL108" s="16"/>
      <c r="DN108" t="s">
        <v>208</v>
      </c>
      <c r="DO108" s="27">
        <v>5.6000000000000001E-2</v>
      </c>
      <c r="DP108" s="27">
        <v>5.6000000000000001E-2</v>
      </c>
      <c r="DQ108" s="27">
        <v>5.5E-2</v>
      </c>
      <c r="DR108" s="27">
        <v>5.1999999999999998E-2</v>
      </c>
      <c r="DX108" t="s">
        <v>208</v>
      </c>
      <c r="DY108" s="52">
        <v>10.892499999999998</v>
      </c>
      <c r="DZ108">
        <v>10.99</v>
      </c>
      <c r="EA108">
        <v>10.43</v>
      </c>
      <c r="EB108">
        <v>10.73</v>
      </c>
      <c r="EC108">
        <v>11.22</v>
      </c>
      <c r="ED108">
        <v>11.84</v>
      </c>
      <c r="EE108">
        <v>11.56</v>
      </c>
      <c r="EF108">
        <v>10.39</v>
      </c>
      <c r="EG108">
        <v>11.82</v>
      </c>
      <c r="EH108">
        <v>10.72</v>
      </c>
      <c r="EI108">
        <v>10.69</v>
      </c>
      <c r="EJ108">
        <v>10.62</v>
      </c>
      <c r="EK108">
        <v>11.24</v>
      </c>
      <c r="EL108">
        <v>10.5</v>
      </c>
      <c r="EM108">
        <v>10.83</v>
      </c>
    </row>
    <row r="109" spans="1:147" x14ac:dyDescent="0.25">
      <c r="A109" t="s">
        <v>209</v>
      </c>
      <c r="B109" s="52">
        <v>9.959493087557604</v>
      </c>
      <c r="C109" s="27">
        <v>10.44</v>
      </c>
      <c r="D109" s="27">
        <v>10.4</v>
      </c>
      <c r="E109" s="27">
        <v>9.81</v>
      </c>
      <c r="F109" s="27">
        <v>10.08</v>
      </c>
      <c r="G109" s="27">
        <v>9.3699999999999992</v>
      </c>
      <c r="H109" s="27">
        <v>9.58</v>
      </c>
      <c r="I109" s="27">
        <v>10.130000000000001</v>
      </c>
      <c r="J109" s="27">
        <v>9.69</v>
      </c>
      <c r="K109" s="27">
        <v>9.1</v>
      </c>
      <c r="L109" s="27">
        <v>9.2100000000000009</v>
      </c>
      <c r="M109" s="27">
        <v>9.0399999999999991</v>
      </c>
      <c r="N109" s="27">
        <v>9.73</v>
      </c>
      <c r="O109" s="16">
        <f>AVERAGE(C109:N109)</f>
        <v>9.7149999999999981</v>
      </c>
      <c r="P109" s="16">
        <f>STDEV(C109:N109)</f>
        <v>0.48017989053346188</v>
      </c>
      <c r="Q109" s="16">
        <f>P109*100/O109</f>
        <v>4.942664853664045</v>
      </c>
      <c r="R109" s="16">
        <f>O109/B109</f>
        <v>0.97545125184503101</v>
      </c>
      <c r="T109" t="s">
        <v>209</v>
      </c>
      <c r="U109" s="52">
        <v>10.892499999999998</v>
      </c>
      <c r="V109" s="27">
        <v>10.72</v>
      </c>
      <c r="W109" s="27">
        <v>10.47</v>
      </c>
      <c r="X109" s="27">
        <v>10.35</v>
      </c>
      <c r="Y109" s="27">
        <v>9.76</v>
      </c>
      <c r="Z109" s="16">
        <f>AVERAGE(V109:Y109)</f>
        <v>10.324999999999999</v>
      </c>
      <c r="AA109" s="16">
        <f>STDEV(V109:Y109)</f>
        <v>0.40698075302566045</v>
      </c>
      <c r="AB109" s="16">
        <f>AA109*100/Z109</f>
        <v>3.9417022084809732</v>
      </c>
      <c r="AC109" s="16">
        <f t="shared" si="76"/>
        <v>0.94789993114528348</v>
      </c>
      <c r="AD109" s="16"/>
      <c r="AE109" t="s">
        <v>209</v>
      </c>
      <c r="AF109" s="27">
        <v>10.44</v>
      </c>
      <c r="AG109" s="27">
        <v>10.49</v>
      </c>
      <c r="AH109" s="27">
        <v>9.98</v>
      </c>
      <c r="AI109" s="27">
        <v>10.16</v>
      </c>
      <c r="AJ109" s="27">
        <v>10.01</v>
      </c>
      <c r="AK109" s="27">
        <v>10.3</v>
      </c>
      <c r="AL109" s="16">
        <f>AVERAGE(AF109:AK109)</f>
        <v>10.229999999999999</v>
      </c>
      <c r="AM109" s="16">
        <f>STDEV(AF109:AK109)</f>
        <v>0.21559220765138981</v>
      </c>
      <c r="AN109" s="16">
        <f>AM109*100/AL109</f>
        <v>2.1074507101797639</v>
      </c>
      <c r="AO109" s="16">
        <f>AL109/U109</f>
        <v>0.93917833371585957</v>
      </c>
      <c r="AQ109" t="s">
        <v>209</v>
      </c>
      <c r="AR109" s="27">
        <v>9.9600000000000009</v>
      </c>
      <c r="AS109" s="27">
        <v>10.01</v>
      </c>
      <c r="AT109" s="27">
        <v>10.1</v>
      </c>
      <c r="AU109" s="27">
        <v>10.17</v>
      </c>
      <c r="AV109" s="27">
        <v>10.36</v>
      </c>
      <c r="AW109" s="27">
        <v>10.36</v>
      </c>
      <c r="AX109" s="27">
        <v>10.46</v>
      </c>
      <c r="AY109" s="27">
        <v>10.29</v>
      </c>
      <c r="AZ109" s="27">
        <v>10.14</v>
      </c>
      <c r="BA109" s="27">
        <v>10.73</v>
      </c>
      <c r="BB109" s="27">
        <v>10.39</v>
      </c>
      <c r="BC109" s="27">
        <v>10.11</v>
      </c>
      <c r="BD109" s="27">
        <v>10.07</v>
      </c>
      <c r="BE109" s="27">
        <v>10.33</v>
      </c>
      <c r="BF109" s="27">
        <v>9.86</v>
      </c>
      <c r="BG109" s="27">
        <v>10.5</v>
      </c>
      <c r="BH109" s="16">
        <f>AVERAGE(AR109:BG109)</f>
        <v>10.240000000000002</v>
      </c>
      <c r="BI109" s="16">
        <f>STDEV(AR109:BG109)</f>
        <v>0.22715633383201106</v>
      </c>
      <c r="BJ109" s="16">
        <f>BI109*100/BH109</f>
        <v>2.2183235725782326</v>
      </c>
      <c r="BK109" s="16">
        <f>BH109/U109</f>
        <v>0.94009639660316768</v>
      </c>
      <c r="BM109" t="s">
        <v>209</v>
      </c>
      <c r="BN109" s="27">
        <v>9.9700000000000006</v>
      </c>
      <c r="BO109" s="27">
        <v>10.54</v>
      </c>
      <c r="BP109" s="27">
        <v>10.17</v>
      </c>
      <c r="BQ109" s="27">
        <v>10.23</v>
      </c>
      <c r="BR109" s="27">
        <v>9.98</v>
      </c>
      <c r="BS109" s="27">
        <v>9.98</v>
      </c>
      <c r="BT109" s="27">
        <v>10.3</v>
      </c>
      <c r="BU109" s="27">
        <v>10.48</v>
      </c>
      <c r="BV109" s="27">
        <v>10.7</v>
      </c>
      <c r="BW109" s="27">
        <v>10.8</v>
      </c>
      <c r="BX109" s="27">
        <v>10.65</v>
      </c>
      <c r="BY109" s="27">
        <v>10.64</v>
      </c>
      <c r="BZ109" s="27">
        <v>10.58</v>
      </c>
      <c r="CA109" s="27">
        <v>10.28</v>
      </c>
      <c r="CB109" s="16">
        <f>AVERAGE(BN109:CA109)</f>
        <v>10.37857142857143</v>
      </c>
      <c r="CC109" s="16">
        <f>STDEV(BN109:CA109)</f>
        <v>0.28635258371071515</v>
      </c>
      <c r="CD109" s="16">
        <f>CC109*100/CB109</f>
        <v>2.7590751355471519</v>
      </c>
      <c r="CE109" s="16">
        <f>CB109/U109</f>
        <v>0.95281812518443254</v>
      </c>
      <c r="CG109" t="s">
        <v>209</v>
      </c>
      <c r="CH109" s="52">
        <v>9.959493087557604</v>
      </c>
      <c r="CI109" s="27">
        <v>9.7799999999999994</v>
      </c>
      <c r="CJ109" s="27">
        <v>10.33</v>
      </c>
      <c r="CK109" s="27">
        <v>10.16</v>
      </c>
      <c r="CL109" s="27">
        <v>9.99</v>
      </c>
      <c r="CM109" s="27">
        <v>9.9700000000000006</v>
      </c>
      <c r="CN109" s="27">
        <v>10.130000000000001</v>
      </c>
      <c r="CO109" s="27">
        <v>9.81</v>
      </c>
      <c r="CP109" s="27">
        <v>9.16</v>
      </c>
      <c r="CQ109" s="27">
        <v>8.82</v>
      </c>
      <c r="CR109" s="27">
        <v>10.050000000000001</v>
      </c>
      <c r="CS109" s="16">
        <f>AVERAGE(CI109:CR109)</f>
        <v>9.82</v>
      </c>
      <c r="CT109" s="16">
        <f>STDEV(CI109:CR109)</f>
        <v>0.47298108959144569</v>
      </c>
      <c r="CU109" s="16">
        <f>CT109/CS109*100</f>
        <v>4.8165080406460863</v>
      </c>
      <c r="CV109" s="16">
        <f t="shared" ref="CV109" si="107">CS109/CH109</f>
        <v>0.98599395708885296</v>
      </c>
      <c r="CW109" s="16"/>
      <c r="CX109" s="16" t="s">
        <v>209</v>
      </c>
      <c r="CY109" s="27">
        <v>9.7799999999999994</v>
      </c>
      <c r="CZ109" s="27">
        <v>9.81</v>
      </c>
      <c r="DA109" s="27">
        <v>9.89</v>
      </c>
      <c r="DB109" s="27">
        <v>9.1199999999999992</v>
      </c>
      <c r="DC109" s="27">
        <v>9.32</v>
      </c>
      <c r="DD109" s="27">
        <v>9.25</v>
      </c>
      <c r="DE109" s="27">
        <v>9.61</v>
      </c>
      <c r="DF109" s="27">
        <v>9.85</v>
      </c>
      <c r="DG109" s="27">
        <v>9.98</v>
      </c>
      <c r="DH109" s="27">
        <v>9.23</v>
      </c>
      <c r="DI109" s="16">
        <f>AVERAGE(CY109:DH109)</f>
        <v>9.5839999999999996</v>
      </c>
      <c r="DJ109" s="16">
        <f>STDEV(CY109:DI109)</f>
        <v>0.30548977069617256</v>
      </c>
      <c r="DK109" s="16">
        <f>DJ109*100/DI109</f>
        <v>3.1874976074308488</v>
      </c>
      <c r="DL109" s="16">
        <f>DI109/CH109</f>
        <v>0.96229797196940592</v>
      </c>
      <c r="DN109" t="s">
        <v>209</v>
      </c>
      <c r="DO109" s="27">
        <v>10.02</v>
      </c>
      <c r="DP109" s="27">
        <v>9.9</v>
      </c>
      <c r="DQ109" s="27">
        <v>9.83</v>
      </c>
      <c r="DR109" s="27">
        <v>9.4</v>
      </c>
      <c r="DS109" s="16">
        <f>AVERAGE(DO109:DR109)</f>
        <v>9.7874999999999996</v>
      </c>
      <c r="DT109" s="16">
        <f>STDEV(DO109:DR109)</f>
        <v>0.26998456746019123</v>
      </c>
      <c r="DU109" s="16">
        <f>DT109*100/DS109</f>
        <v>2.7584630136418005</v>
      </c>
      <c r="DV109" s="16">
        <f>DS109/CH109</f>
        <v>0.98273073879909856</v>
      </c>
      <c r="DX109" t="s">
        <v>209</v>
      </c>
      <c r="DY109" s="52"/>
      <c r="DZ109">
        <v>0.66</v>
      </c>
      <c r="EA109">
        <v>0.93</v>
      </c>
      <c r="EB109">
        <v>0.63</v>
      </c>
      <c r="EC109">
        <v>0.79</v>
      </c>
      <c r="ED109">
        <v>0.87</v>
      </c>
      <c r="EE109">
        <v>0.83</v>
      </c>
      <c r="EF109">
        <v>0.61</v>
      </c>
      <c r="EG109">
        <v>0.98</v>
      </c>
      <c r="EH109">
        <v>0.9</v>
      </c>
      <c r="EI109">
        <v>0.7</v>
      </c>
      <c r="EJ109">
        <v>0.47</v>
      </c>
      <c r="EK109">
        <v>0.94</v>
      </c>
      <c r="EL109">
        <v>0.48</v>
      </c>
      <c r="EM109">
        <v>0.56000000000000005</v>
      </c>
      <c r="EN109" s="16">
        <f>AVERAGE(DZ108:EM108)</f>
        <v>10.970000000000002</v>
      </c>
      <c r="EO109" s="16">
        <f>STDEV(DZ108:EM108)</f>
        <v>0.49246632059774093</v>
      </c>
      <c r="EP109" s="16">
        <f t="shared" ref="EP109" si="108">EO109*100/EN109</f>
        <v>4.4892098504807736</v>
      </c>
      <c r="EQ109" s="16">
        <f>EN109/DY108</f>
        <v>1.0071149873766356</v>
      </c>
    </row>
    <row r="110" spans="1:147" x14ac:dyDescent="0.25">
      <c r="A110" t="s">
        <v>210</v>
      </c>
      <c r="B110" s="52"/>
      <c r="C110" s="27">
        <v>0.55000000000000004</v>
      </c>
      <c r="D110" s="27">
        <v>0.51</v>
      </c>
      <c r="E110" s="27">
        <v>0.71</v>
      </c>
      <c r="F110" s="27">
        <v>0.66</v>
      </c>
      <c r="G110" s="27">
        <v>0.91</v>
      </c>
      <c r="H110" s="27">
        <v>0.82</v>
      </c>
      <c r="I110" s="27">
        <v>0.74</v>
      </c>
      <c r="J110" s="27">
        <v>0.61</v>
      </c>
      <c r="K110" s="27">
        <v>0.54</v>
      </c>
      <c r="L110" s="27">
        <v>0.68</v>
      </c>
      <c r="M110" s="27">
        <v>0.63</v>
      </c>
      <c r="N110" s="27">
        <v>0.68</v>
      </c>
      <c r="T110" t="s">
        <v>210</v>
      </c>
      <c r="U110" s="52"/>
      <c r="V110" s="27">
        <v>0.74</v>
      </c>
      <c r="W110" s="27">
        <v>0.56999999999999995</v>
      </c>
      <c r="X110" s="27">
        <v>0.63</v>
      </c>
      <c r="Y110" s="27">
        <v>0.48</v>
      </c>
      <c r="AE110" t="s">
        <v>210</v>
      </c>
      <c r="AF110" s="27">
        <v>0.48</v>
      </c>
      <c r="AG110" s="27">
        <v>0.52</v>
      </c>
      <c r="AH110" s="27">
        <v>0.4</v>
      </c>
      <c r="AI110" s="27">
        <v>0.41</v>
      </c>
      <c r="AJ110" s="27">
        <v>0.56999999999999995</v>
      </c>
      <c r="AK110" s="27">
        <v>0.39</v>
      </c>
      <c r="AQ110" t="s">
        <v>210</v>
      </c>
      <c r="AR110" s="27">
        <v>0.57999999999999996</v>
      </c>
      <c r="AS110" s="27">
        <v>0.69</v>
      </c>
      <c r="AT110" s="27">
        <v>0.82</v>
      </c>
      <c r="AU110" s="27">
        <v>0.8</v>
      </c>
      <c r="AV110" s="27">
        <v>0.8</v>
      </c>
      <c r="AW110" s="27">
        <v>0.86</v>
      </c>
      <c r="AX110" s="27">
        <v>0.88</v>
      </c>
      <c r="AY110" s="27">
        <v>0.78</v>
      </c>
      <c r="AZ110" s="27">
        <v>0.78</v>
      </c>
      <c r="BA110" s="27">
        <v>0.9</v>
      </c>
      <c r="BB110" s="27">
        <v>0.86</v>
      </c>
      <c r="BC110" s="27">
        <v>0.81</v>
      </c>
      <c r="BD110" s="27">
        <v>0.78</v>
      </c>
      <c r="BE110" s="27">
        <v>0.85</v>
      </c>
      <c r="BF110" s="27">
        <v>0.7</v>
      </c>
      <c r="BG110" s="27">
        <v>0.82</v>
      </c>
      <c r="BM110" t="s">
        <v>210</v>
      </c>
      <c r="BN110" s="27">
        <v>0.63</v>
      </c>
      <c r="BO110" s="27">
        <v>0.85</v>
      </c>
      <c r="BP110" s="27">
        <v>0.56999999999999995</v>
      </c>
      <c r="BQ110" s="27">
        <v>0.62</v>
      </c>
      <c r="BR110" s="27">
        <v>0.72</v>
      </c>
      <c r="BS110" s="27">
        <v>0.62</v>
      </c>
      <c r="BT110" s="27">
        <v>0.65</v>
      </c>
      <c r="BU110" s="27">
        <v>0.61</v>
      </c>
      <c r="BV110" s="27">
        <v>0.61</v>
      </c>
      <c r="BW110" s="27">
        <v>0.75</v>
      </c>
      <c r="BX110" s="27">
        <v>0.71</v>
      </c>
      <c r="BY110" s="27">
        <v>0.74</v>
      </c>
      <c r="BZ110" s="27">
        <v>0.76</v>
      </c>
      <c r="CA110" s="27">
        <v>0.7</v>
      </c>
      <c r="CG110" t="s">
        <v>210</v>
      </c>
      <c r="CH110" s="52"/>
      <c r="CI110" s="27">
        <v>0.62</v>
      </c>
      <c r="CJ110" s="27">
        <v>0.6</v>
      </c>
      <c r="CK110" s="27">
        <v>0.79</v>
      </c>
      <c r="CL110" s="27">
        <v>0.55000000000000004</v>
      </c>
      <c r="CM110" s="27">
        <v>0.63</v>
      </c>
      <c r="CN110" s="27">
        <v>0.52</v>
      </c>
      <c r="CO110" s="27">
        <v>0.95</v>
      </c>
      <c r="CP110" s="27">
        <v>0.39</v>
      </c>
      <c r="CQ110" s="27">
        <v>0.38</v>
      </c>
      <c r="CR110" s="27">
        <v>0.42</v>
      </c>
      <c r="CS110" s="16"/>
      <c r="CT110" s="16"/>
      <c r="CU110" s="53"/>
      <c r="CW110" s="16"/>
      <c r="CX110" s="16" t="s">
        <v>210</v>
      </c>
      <c r="CY110" s="27">
        <v>0.44</v>
      </c>
      <c r="CZ110" s="27">
        <v>0.35</v>
      </c>
      <c r="DA110" s="27">
        <v>0.45</v>
      </c>
      <c r="DB110" s="27">
        <v>0.43</v>
      </c>
      <c r="DC110" s="27">
        <v>0.41</v>
      </c>
      <c r="DD110" s="27">
        <v>0.33</v>
      </c>
      <c r="DE110" s="27">
        <v>0.54</v>
      </c>
      <c r="DF110" s="27">
        <v>0.39</v>
      </c>
      <c r="DG110" s="27">
        <v>0.61</v>
      </c>
      <c r="DH110" s="27">
        <v>0.48</v>
      </c>
      <c r="DI110" s="16"/>
      <c r="DJ110" s="16"/>
      <c r="DK110" s="16"/>
      <c r="DL110" s="16"/>
      <c r="DN110" t="s">
        <v>210</v>
      </c>
      <c r="DO110" s="27">
        <v>0.73</v>
      </c>
      <c r="DP110" s="27">
        <v>0.8</v>
      </c>
      <c r="DQ110" s="27">
        <v>0.81</v>
      </c>
      <c r="DR110" s="27">
        <v>0.81</v>
      </c>
      <c r="DX110" t="s">
        <v>210</v>
      </c>
      <c r="DY110" s="52">
        <v>4.8720833333333324E-2</v>
      </c>
      <c r="DZ110">
        <v>5.1999999999999998E-2</v>
      </c>
      <c r="EA110">
        <v>4.4999999999999998E-2</v>
      </c>
      <c r="EB110">
        <v>5.1999999999999998E-2</v>
      </c>
      <c r="EC110">
        <v>3.4000000000000002E-2</v>
      </c>
      <c r="ED110">
        <v>5.2999999999999999E-2</v>
      </c>
      <c r="EE110">
        <v>0.06</v>
      </c>
      <c r="EF110">
        <v>2.7699999999999999E-2</v>
      </c>
      <c r="EG110">
        <v>6.8000000000000005E-2</v>
      </c>
      <c r="EH110">
        <v>3.1199999999999999E-2</v>
      </c>
      <c r="EI110">
        <v>5.7000000000000002E-2</v>
      </c>
      <c r="EJ110">
        <v>4.5999999999999999E-2</v>
      </c>
      <c r="EK110">
        <v>5.1999999999999998E-2</v>
      </c>
      <c r="EL110">
        <v>4.0500000000000001E-2</v>
      </c>
      <c r="EM110">
        <v>4.1000000000000002E-2</v>
      </c>
    </row>
    <row r="111" spans="1:147" x14ac:dyDescent="0.25">
      <c r="A111" t="s">
        <v>211</v>
      </c>
      <c r="B111" s="52">
        <v>5.9723963133640555E-2</v>
      </c>
      <c r="C111" s="27">
        <v>0.04</v>
      </c>
      <c r="D111" s="27">
        <v>3.5000000000000003E-2</v>
      </c>
      <c r="E111" s="27">
        <v>6.7000000000000004E-2</v>
      </c>
      <c r="F111" s="27">
        <v>4.2000000000000003E-2</v>
      </c>
      <c r="G111" s="27">
        <v>7.1999999999999995E-2</v>
      </c>
      <c r="H111" s="27">
        <v>3.9E-2</v>
      </c>
      <c r="I111" s="27">
        <v>5.2999999999999999E-2</v>
      </c>
      <c r="J111" s="27">
        <v>0.04</v>
      </c>
      <c r="K111" s="27">
        <v>7.2999999999999995E-2</v>
      </c>
      <c r="L111" s="27">
        <v>6.9000000000000006E-2</v>
      </c>
      <c r="M111" s="27">
        <v>6.4000000000000001E-2</v>
      </c>
      <c r="N111" s="27">
        <v>6.8000000000000005E-2</v>
      </c>
      <c r="O111" s="16">
        <f>AVERAGE(C111:N111)</f>
        <v>5.5166666666666676E-2</v>
      </c>
      <c r="P111" s="16">
        <f>STDEV(C111:N111)</f>
        <v>1.5020188434439162E-2</v>
      </c>
      <c r="Q111" s="16">
        <f>P111*100/O111</f>
        <v>27.226927675720528</v>
      </c>
      <c r="R111" s="16">
        <f>O111/B111</f>
        <v>0.92369400441869032</v>
      </c>
      <c r="T111" t="s">
        <v>211</v>
      </c>
      <c r="U111" s="52">
        <v>4.8720833333333324E-2</v>
      </c>
      <c r="V111" s="27">
        <v>4.1000000000000002E-2</v>
      </c>
      <c r="W111" s="27">
        <v>3.3000000000000002E-2</v>
      </c>
      <c r="X111" s="27">
        <v>4.7E-2</v>
      </c>
      <c r="Y111" s="27">
        <v>4.1000000000000002E-2</v>
      </c>
      <c r="Z111" s="16">
        <f>AVERAGE(V111:Y111)</f>
        <v>4.0500000000000001E-2</v>
      </c>
      <c r="AA111" s="16">
        <f>STDEV(V111:Y111)</f>
        <v>5.7445626465380279E-3</v>
      </c>
      <c r="AB111" s="16">
        <f>AA111*100/Z111</f>
        <v>14.184105300093897</v>
      </c>
      <c r="AC111" s="16">
        <f t="shared" si="76"/>
        <v>0.83126656974258117</v>
      </c>
      <c r="AD111" s="16"/>
      <c r="AE111" t="s">
        <v>211</v>
      </c>
      <c r="AF111" s="27">
        <v>4.2000000000000003E-2</v>
      </c>
      <c r="AG111" s="27">
        <v>6.0999999999999999E-2</v>
      </c>
      <c r="AH111" s="27">
        <v>0.04</v>
      </c>
      <c r="AI111" s="27">
        <v>3.5000000000000003E-2</v>
      </c>
      <c r="AJ111" s="27">
        <v>4.2000000000000003E-2</v>
      </c>
      <c r="AK111" s="27">
        <v>4.2999999999999997E-2</v>
      </c>
      <c r="AL111" s="16">
        <f>AVERAGE(AF111:AK111)</f>
        <v>4.3833333333333335E-2</v>
      </c>
      <c r="AM111" s="16">
        <f>STDEV(AF111:AK111)</f>
        <v>8.8863190729720279E-3</v>
      </c>
      <c r="AN111" s="16">
        <f>AM111*100/AL111</f>
        <v>20.272971269137706</v>
      </c>
      <c r="AO111" s="16">
        <f>AL111/U111</f>
        <v>0.899683571367485</v>
      </c>
      <c r="AQ111" t="s">
        <v>211</v>
      </c>
      <c r="AR111" s="27">
        <v>4.3999999999999997E-2</v>
      </c>
      <c r="AS111" s="27">
        <v>3.5000000000000003E-2</v>
      </c>
      <c r="AT111" s="27">
        <v>3.4000000000000002E-2</v>
      </c>
      <c r="AU111" s="27">
        <v>3.7999999999999999E-2</v>
      </c>
      <c r="AV111" s="27">
        <v>4.2000000000000003E-2</v>
      </c>
      <c r="AW111" s="27">
        <v>4.7E-2</v>
      </c>
      <c r="AX111" s="27">
        <v>5.8000000000000003E-2</v>
      </c>
      <c r="AY111" s="27">
        <v>0.05</v>
      </c>
      <c r="AZ111" s="27">
        <v>2.3900000000000001E-2</v>
      </c>
      <c r="BA111" s="27">
        <v>5.1999999999999998E-2</v>
      </c>
      <c r="BB111" s="27">
        <v>3.6299999999999999E-2</v>
      </c>
      <c r="BC111" s="27">
        <v>0.04</v>
      </c>
      <c r="BD111" s="27">
        <v>3.5999999999999997E-2</v>
      </c>
      <c r="BE111" s="27">
        <v>3.6999999999999998E-2</v>
      </c>
      <c r="BF111" s="27">
        <v>3.6999999999999998E-2</v>
      </c>
      <c r="BG111" s="27">
        <v>5.0999999999999997E-2</v>
      </c>
      <c r="BH111" s="16">
        <f>AVERAGE(AR111:BG111)</f>
        <v>4.1325000000000008E-2</v>
      </c>
      <c r="BI111" s="16">
        <f>STDEV(AR111:BG111)</f>
        <v>8.5705309053756527E-3</v>
      </c>
      <c r="BJ111" s="16">
        <f>BI111*100/BH111</f>
        <v>20.739336734121359</v>
      </c>
      <c r="BK111" s="16">
        <f>BH111/U111</f>
        <v>0.84819977764474508</v>
      </c>
      <c r="BM111" t="s">
        <v>211</v>
      </c>
      <c r="BN111" s="27">
        <v>4.3999999999999997E-2</v>
      </c>
      <c r="BO111" s="27">
        <v>3.6999999999999998E-2</v>
      </c>
      <c r="BP111" s="27">
        <v>4.2000000000000003E-2</v>
      </c>
      <c r="BQ111" s="27">
        <v>3.4000000000000002E-2</v>
      </c>
      <c r="BR111" s="27">
        <v>3.9E-2</v>
      </c>
      <c r="BS111" s="27">
        <v>3.1699999999999999E-2</v>
      </c>
      <c r="BT111" s="27">
        <v>3.9E-2</v>
      </c>
      <c r="BU111" s="27">
        <v>4.3999999999999997E-2</v>
      </c>
      <c r="BV111" s="27">
        <v>0.08</v>
      </c>
      <c r="BW111" s="27">
        <v>5.3999999999999999E-2</v>
      </c>
      <c r="BX111" s="27">
        <v>5.0999999999999997E-2</v>
      </c>
      <c r="BY111" s="27">
        <v>0.04</v>
      </c>
      <c r="BZ111" s="27">
        <v>5.8000000000000003E-2</v>
      </c>
      <c r="CA111" s="27">
        <v>4.5999999999999999E-2</v>
      </c>
      <c r="CB111" s="16">
        <f>AVERAGE(BN111:CA111)</f>
        <v>4.5692857142857146E-2</v>
      </c>
      <c r="CC111" s="16">
        <f>STDEV(BN111:CA111)</f>
        <v>1.2326236201740509E-2</v>
      </c>
      <c r="CD111" s="16">
        <f>CC111*100/CB111</f>
        <v>26.976286825756933</v>
      </c>
      <c r="CE111" s="16">
        <f>CB111/U111</f>
        <v>0.93785048441680641</v>
      </c>
      <c r="CG111" t="s">
        <v>211</v>
      </c>
      <c r="CH111" s="52">
        <v>5.9723963133640555E-2</v>
      </c>
      <c r="CI111" s="27">
        <v>6.8000000000000005E-2</v>
      </c>
      <c r="CJ111" s="27">
        <v>5.0999999999999997E-2</v>
      </c>
      <c r="CK111" s="27">
        <v>0.03</v>
      </c>
      <c r="CL111" s="27">
        <v>4.3999999999999997E-2</v>
      </c>
      <c r="CM111" s="27">
        <v>3.2000000000000001E-2</v>
      </c>
      <c r="CN111" s="27">
        <v>4.1000000000000002E-2</v>
      </c>
      <c r="CO111" s="27">
        <v>6.3E-2</v>
      </c>
      <c r="CP111" s="27">
        <v>7.1999999999999995E-2</v>
      </c>
      <c r="CQ111" s="27">
        <v>0.05</v>
      </c>
      <c r="CR111" s="27">
        <v>7.9000000000000001E-2</v>
      </c>
      <c r="CS111" s="16">
        <f>AVERAGE(CI111:CR111)</f>
        <v>5.3000000000000005E-2</v>
      </c>
      <c r="CT111" s="16">
        <f>STDEV(CI111:CR111)</f>
        <v>1.6898389140848766E-2</v>
      </c>
      <c r="CU111" s="16">
        <f>CT111/CS111*100</f>
        <v>31.883753095941064</v>
      </c>
      <c r="CV111" s="16">
        <f t="shared" ref="CV111" si="109">CS111/CH111</f>
        <v>0.88741599216055433</v>
      </c>
      <c r="CW111" s="16"/>
      <c r="CX111" s="16" t="s">
        <v>211</v>
      </c>
      <c r="CY111" s="27">
        <v>5.3999999999999999E-2</v>
      </c>
      <c r="CZ111" s="27">
        <v>4.7E-2</v>
      </c>
      <c r="DA111" s="27">
        <v>5.0999999999999997E-2</v>
      </c>
      <c r="DB111" s="27">
        <v>5.6000000000000001E-2</v>
      </c>
      <c r="DC111" s="27">
        <v>6.3E-2</v>
      </c>
      <c r="DD111" s="27">
        <v>6.0999999999999999E-2</v>
      </c>
      <c r="DE111" s="27">
        <v>6.4000000000000001E-2</v>
      </c>
      <c r="DF111" s="27">
        <v>4.3999999999999997E-2</v>
      </c>
      <c r="DG111" s="27">
        <v>5.2999999999999999E-2</v>
      </c>
      <c r="DH111" s="27">
        <v>6.5000000000000002E-2</v>
      </c>
      <c r="DI111" s="16">
        <f>AVERAGE(CY111:DH111)</f>
        <v>5.5800000000000002E-2</v>
      </c>
      <c r="DJ111" s="16">
        <f>STDEV(CY111:DI111)</f>
        <v>6.9397406291589903E-3</v>
      </c>
      <c r="DK111" s="16">
        <f>DJ111*100/DI111</f>
        <v>12.436811163367366</v>
      </c>
      <c r="DL111" s="16">
        <f>DI111/CH111</f>
        <v>0.93429834646337606</v>
      </c>
      <c r="DN111" t="s">
        <v>211</v>
      </c>
      <c r="DO111" s="27" t="s">
        <v>474</v>
      </c>
      <c r="DP111" s="27" t="s">
        <v>474</v>
      </c>
      <c r="DQ111" s="27">
        <v>5.1999999999999998E-2</v>
      </c>
      <c r="DR111" s="27">
        <v>6.0999999999999999E-2</v>
      </c>
      <c r="DS111" s="16">
        <f>AVERAGE(DO111:DR111)</f>
        <v>5.6499999999999995E-2</v>
      </c>
      <c r="DT111" s="16">
        <f>STDEV(DO111:DR111)</f>
        <v>6.3639610306789286E-3</v>
      </c>
      <c r="DU111" s="16">
        <f>DT111*100/DS111</f>
        <v>11.263647841909609</v>
      </c>
      <c r="DV111" s="16">
        <f>DS111/CH111</f>
        <v>0.94601893503908141</v>
      </c>
      <c r="DX111" t="s">
        <v>211</v>
      </c>
      <c r="DY111" s="52"/>
      <c r="DZ111">
        <v>1.2E-2</v>
      </c>
      <c r="EA111">
        <v>1.2E-2</v>
      </c>
      <c r="EB111">
        <v>1.2999999999999999E-2</v>
      </c>
      <c r="EC111">
        <v>1.2E-2</v>
      </c>
      <c r="ED111">
        <v>1.6E-2</v>
      </c>
      <c r="EE111">
        <v>1.6E-2</v>
      </c>
      <c r="EF111">
        <v>8.8999999999999999E-3</v>
      </c>
      <c r="EG111">
        <v>1.0999999999999999E-2</v>
      </c>
      <c r="EH111">
        <v>9.1999999999999998E-3</v>
      </c>
      <c r="EI111">
        <v>1.0999999999999999E-2</v>
      </c>
      <c r="EJ111">
        <v>0.01</v>
      </c>
      <c r="EK111">
        <v>1.4999999999999999E-2</v>
      </c>
      <c r="EL111">
        <v>8.8999999999999999E-3</v>
      </c>
      <c r="EM111">
        <v>1.0999999999999999E-2</v>
      </c>
      <c r="EN111" s="16">
        <f>AVERAGE(DZ110:EM110)</f>
        <v>4.710000000000001E-2</v>
      </c>
      <c r="EO111" s="16">
        <f>STDEV(DZ110:EM110)</f>
        <v>1.1419416662994475E-2</v>
      </c>
      <c r="EP111" s="16">
        <f t="shared" ref="EP111" si="110">EO111*100/EN111</f>
        <v>24.245045993618838</v>
      </c>
      <c r="EQ111" s="16">
        <f>EN111/DY110</f>
        <v>0.96673223295989097</v>
      </c>
    </row>
    <row r="112" spans="1:147" x14ac:dyDescent="0.25">
      <c r="A112" t="s">
        <v>212</v>
      </c>
      <c r="B112" s="52"/>
      <c r="C112" s="27">
        <v>1.2E-2</v>
      </c>
      <c r="D112" s="27">
        <v>1.2E-2</v>
      </c>
      <c r="E112" s="27">
        <v>1.2E-2</v>
      </c>
      <c r="F112" s="27">
        <v>0.01</v>
      </c>
      <c r="G112" s="27">
        <v>1.4999999999999999E-2</v>
      </c>
      <c r="H112" s="27">
        <v>0.01</v>
      </c>
      <c r="I112" s="27">
        <v>1.4E-2</v>
      </c>
      <c r="J112" s="27">
        <v>1.2999999999999999E-2</v>
      </c>
      <c r="K112" s="27">
        <v>1.6E-2</v>
      </c>
      <c r="L112" s="27">
        <v>1.4999999999999999E-2</v>
      </c>
      <c r="M112" s="27">
        <v>1.7999999999999999E-2</v>
      </c>
      <c r="N112" s="27">
        <v>1.4E-2</v>
      </c>
      <c r="T112" t="s">
        <v>212</v>
      </c>
      <c r="U112" s="52"/>
      <c r="V112" s="27">
        <v>1.2E-2</v>
      </c>
      <c r="W112" s="27">
        <v>1.2E-2</v>
      </c>
      <c r="X112" s="27">
        <v>1.2E-2</v>
      </c>
      <c r="Y112" s="27">
        <v>1.4999999999999999E-2</v>
      </c>
      <c r="AE112" t="s">
        <v>212</v>
      </c>
      <c r="AF112" s="27">
        <v>1.4999999999999999E-2</v>
      </c>
      <c r="AG112" s="27">
        <v>1.2E-2</v>
      </c>
      <c r="AH112" s="27">
        <v>1.4E-2</v>
      </c>
      <c r="AI112" s="27">
        <v>1.2E-2</v>
      </c>
      <c r="AJ112" s="27">
        <v>1.2999999999999999E-2</v>
      </c>
      <c r="AK112" s="27">
        <v>1.2E-2</v>
      </c>
      <c r="AQ112" t="s">
        <v>212</v>
      </c>
      <c r="AR112" s="27">
        <v>1.2999999999999999E-2</v>
      </c>
      <c r="AS112" s="27">
        <v>1.0999999999999999E-2</v>
      </c>
      <c r="AT112" s="27">
        <v>1.4999999999999999E-2</v>
      </c>
      <c r="AU112" s="27">
        <v>1.2E-2</v>
      </c>
      <c r="AV112" s="27">
        <v>1.2999999999999999E-2</v>
      </c>
      <c r="AW112" s="27">
        <v>1.2999999999999999E-2</v>
      </c>
      <c r="AX112" s="27">
        <v>1.0999999999999999E-2</v>
      </c>
      <c r="AY112" s="27">
        <v>1.6E-2</v>
      </c>
      <c r="AZ112" s="27">
        <v>9.1000000000000004E-3</v>
      </c>
      <c r="BA112" s="27">
        <v>1.2E-2</v>
      </c>
      <c r="BB112" s="27">
        <v>9.2999999999999992E-3</v>
      </c>
      <c r="BC112" s="27">
        <v>1.4999999999999999E-2</v>
      </c>
      <c r="BD112" s="27">
        <v>1.2999999999999999E-2</v>
      </c>
      <c r="BE112" s="27">
        <v>1.0999999999999999E-2</v>
      </c>
      <c r="BF112" s="27">
        <v>1.0999999999999999E-2</v>
      </c>
      <c r="BG112" s="27">
        <v>1.4999999999999999E-2</v>
      </c>
      <c r="BM112" t="s">
        <v>212</v>
      </c>
      <c r="BN112" s="27">
        <v>1.2999999999999999E-2</v>
      </c>
      <c r="BO112" s="27">
        <v>0.01</v>
      </c>
      <c r="BP112" s="27">
        <v>1.6E-2</v>
      </c>
      <c r="BQ112" s="27">
        <v>1.2E-2</v>
      </c>
      <c r="BR112" s="27">
        <v>1.0999999999999999E-2</v>
      </c>
      <c r="BS112" s="27">
        <v>9.5999999999999992E-3</v>
      </c>
      <c r="BT112" s="27">
        <v>1.0999999999999999E-2</v>
      </c>
      <c r="BU112" s="27">
        <v>1.2E-2</v>
      </c>
      <c r="BV112" s="27">
        <v>1.9E-2</v>
      </c>
      <c r="BW112" s="27">
        <v>1.2999999999999999E-2</v>
      </c>
      <c r="BX112" s="27">
        <v>1.4E-2</v>
      </c>
      <c r="BY112" s="27">
        <v>1.2E-2</v>
      </c>
      <c r="BZ112" s="27">
        <v>1.7000000000000001E-2</v>
      </c>
      <c r="CA112" s="27">
        <v>1.6E-2</v>
      </c>
      <c r="CG112" t="s">
        <v>212</v>
      </c>
      <c r="CH112" s="52"/>
      <c r="CI112" s="27">
        <v>2.1999999999999999E-2</v>
      </c>
      <c r="CJ112" s="27">
        <v>1.4999999999999999E-2</v>
      </c>
      <c r="CK112" s="27">
        <v>1.7999999999999999E-2</v>
      </c>
      <c r="CL112" s="27">
        <v>1.4999999999999999E-2</v>
      </c>
      <c r="CM112" s="27">
        <v>1.7000000000000001E-2</v>
      </c>
      <c r="CN112" s="27">
        <v>1.2999999999999999E-2</v>
      </c>
      <c r="CO112" s="27">
        <v>0.03</v>
      </c>
      <c r="CP112" s="27">
        <v>1.6E-2</v>
      </c>
      <c r="CQ112" s="27">
        <v>0.02</v>
      </c>
      <c r="CR112" s="27">
        <v>1.7000000000000001E-2</v>
      </c>
      <c r="CS112" s="16"/>
      <c r="CT112" s="16"/>
      <c r="CU112" s="53"/>
      <c r="CW112" s="16"/>
      <c r="CX112" s="16" t="s">
        <v>212</v>
      </c>
      <c r="CY112" s="27">
        <v>1.4999999999999999E-2</v>
      </c>
      <c r="CZ112" s="27">
        <v>1.2999999999999999E-2</v>
      </c>
      <c r="DA112" s="27">
        <v>1.2999999999999999E-2</v>
      </c>
      <c r="DB112" s="27">
        <v>1.2999999999999999E-2</v>
      </c>
      <c r="DC112" s="27">
        <v>1.2999999999999999E-2</v>
      </c>
      <c r="DD112" s="27">
        <v>1.6E-2</v>
      </c>
      <c r="DE112" s="27">
        <v>1.4E-2</v>
      </c>
      <c r="DF112" s="27">
        <v>1.2999999999999999E-2</v>
      </c>
      <c r="DG112" s="27">
        <v>1.6E-2</v>
      </c>
      <c r="DH112" s="27">
        <v>1.4E-2</v>
      </c>
      <c r="DI112" s="16"/>
      <c r="DJ112" s="16"/>
      <c r="DK112" s="16"/>
      <c r="DL112" s="16"/>
      <c r="DN112" t="s">
        <v>212</v>
      </c>
      <c r="DO112" s="27" t="s">
        <v>474</v>
      </c>
      <c r="DP112" s="27" t="s">
        <v>474</v>
      </c>
      <c r="DQ112" s="27">
        <v>3.5000000000000003E-2</v>
      </c>
      <c r="DR112" s="27">
        <v>3.5999999999999997E-2</v>
      </c>
      <c r="DX112" t="s">
        <v>212</v>
      </c>
      <c r="DY112" s="52">
        <v>5.8875000000000002</v>
      </c>
      <c r="DZ112">
        <v>5.99</v>
      </c>
      <c r="EA112">
        <v>5.18</v>
      </c>
      <c r="EB112">
        <v>5.48</v>
      </c>
      <c r="EC112">
        <v>5.74</v>
      </c>
      <c r="ED112">
        <v>5.73</v>
      </c>
      <c r="EE112">
        <v>6.23</v>
      </c>
      <c r="EF112">
        <v>5.37</v>
      </c>
      <c r="EG112">
        <v>6.18</v>
      </c>
      <c r="EH112">
        <v>5.49</v>
      </c>
      <c r="EI112">
        <v>5.54</v>
      </c>
      <c r="EJ112">
        <v>5.93</v>
      </c>
      <c r="EK112">
        <v>5.75</v>
      </c>
      <c r="EL112">
        <v>5.53</v>
      </c>
      <c r="EM112">
        <v>5.73</v>
      </c>
    </row>
    <row r="113" spans="1:147" x14ac:dyDescent="0.25">
      <c r="A113" t="s">
        <v>213</v>
      </c>
      <c r="B113" s="52">
        <v>5.8001935483870977</v>
      </c>
      <c r="C113" s="27">
        <v>6.06</v>
      </c>
      <c r="D113" s="27">
        <v>5.49</v>
      </c>
      <c r="E113" s="27">
        <v>5.28</v>
      </c>
      <c r="F113" s="27">
        <v>5.14</v>
      </c>
      <c r="G113" s="27">
        <v>5.69</v>
      </c>
      <c r="H113" s="27">
        <v>5.52</v>
      </c>
      <c r="I113" s="27">
        <v>5.32</v>
      </c>
      <c r="J113" s="27">
        <v>4.93</v>
      </c>
      <c r="K113" s="27">
        <v>5.38</v>
      </c>
      <c r="L113" s="27">
        <v>5.01</v>
      </c>
      <c r="M113" s="27">
        <v>5.14</v>
      </c>
      <c r="N113" s="27">
        <v>5.45</v>
      </c>
      <c r="O113" s="16">
        <f>AVERAGE(C113:N113)</f>
        <v>5.3675000000000006</v>
      </c>
      <c r="P113" s="16">
        <f>STDEV(C113:N113)</f>
        <v>0.31063351689439733</v>
      </c>
      <c r="Q113" s="16">
        <f>P113*100/O113</f>
        <v>5.7873035285402388</v>
      </c>
      <c r="R113" s="16">
        <f>O113/B113</f>
        <v>0.92540015349877081</v>
      </c>
      <c r="T113" t="s">
        <v>213</v>
      </c>
      <c r="U113" s="52">
        <v>5.8875000000000002</v>
      </c>
      <c r="V113" s="27">
        <v>5.81</v>
      </c>
      <c r="W113" s="27">
        <v>5.71</v>
      </c>
      <c r="X113" s="27">
        <v>5.52</v>
      </c>
      <c r="Y113" s="27">
        <v>5.51</v>
      </c>
      <c r="Z113" s="16">
        <f>AVERAGE(V113:Y113)</f>
        <v>5.6374999999999993</v>
      </c>
      <c r="AA113" s="16">
        <f>STDEV(V113:Y113)</f>
        <v>0.14728091073410252</v>
      </c>
      <c r="AB113" s="16">
        <f>AA113*100/Z113</f>
        <v>2.6125216981658985</v>
      </c>
      <c r="AC113" s="16">
        <f t="shared" si="76"/>
        <v>0.95753715498938419</v>
      </c>
      <c r="AD113" s="16"/>
      <c r="AE113" t="s">
        <v>213</v>
      </c>
      <c r="AF113" s="27">
        <v>5.7</v>
      </c>
      <c r="AG113" s="27">
        <v>5.44</v>
      </c>
      <c r="AH113" s="27">
        <v>5.3</v>
      </c>
      <c r="AI113" s="27">
        <v>5.58</v>
      </c>
      <c r="AJ113" s="27">
        <v>5.32</v>
      </c>
      <c r="AK113" s="27">
        <v>5.4</v>
      </c>
      <c r="AL113" s="16">
        <f>AVERAGE(AF113:AK113)</f>
        <v>5.456666666666667</v>
      </c>
      <c r="AM113" s="16">
        <f>STDEV(AF113:AK113)</f>
        <v>0.15564917817536547</v>
      </c>
      <c r="AN113" s="16">
        <f>AM113*100/AL113</f>
        <v>2.8524589769462207</v>
      </c>
      <c r="AO113" s="16">
        <f>AL113/U113</f>
        <v>0.9268223637650389</v>
      </c>
      <c r="AQ113" t="s">
        <v>213</v>
      </c>
      <c r="AR113" s="27">
        <v>5.3</v>
      </c>
      <c r="AS113" s="27">
        <v>5.46</v>
      </c>
      <c r="AT113" s="27">
        <v>5.27</v>
      </c>
      <c r="AU113" s="27">
        <v>5.46</v>
      </c>
      <c r="AV113" s="27">
        <v>5.48</v>
      </c>
      <c r="AW113" s="27">
        <v>5.77</v>
      </c>
      <c r="AX113" s="27">
        <v>5.51</v>
      </c>
      <c r="AY113" s="27">
        <v>5.26</v>
      </c>
      <c r="AZ113" s="27">
        <v>5.72</v>
      </c>
      <c r="BA113" s="27">
        <v>5.87</v>
      </c>
      <c r="BB113" s="27">
        <v>5.58</v>
      </c>
      <c r="BC113" s="27">
        <v>5.63</v>
      </c>
      <c r="BD113" s="27">
        <v>5.4</v>
      </c>
      <c r="BE113" s="27">
        <v>5.52</v>
      </c>
      <c r="BF113" s="27">
        <v>5.51</v>
      </c>
      <c r="BG113" s="27">
        <v>5.66</v>
      </c>
      <c r="BH113" s="16">
        <f>AVERAGE(AR113:BG113)</f>
        <v>5.5249999999999995</v>
      </c>
      <c r="BI113" s="16">
        <f>STDEV(AR113:BG113)</f>
        <v>0.17546129677700059</v>
      </c>
      <c r="BJ113" s="16">
        <f>BI113*100/BH113</f>
        <v>3.1757700774117756</v>
      </c>
      <c r="BK113" s="16">
        <f>BH113/U113</f>
        <v>0.93842887473460712</v>
      </c>
      <c r="BM113" t="s">
        <v>213</v>
      </c>
      <c r="BN113" s="27">
        <v>5.73</v>
      </c>
      <c r="BO113" s="27">
        <v>5.51</v>
      </c>
      <c r="BP113" s="27">
        <v>5.58</v>
      </c>
      <c r="BQ113" s="27">
        <v>5.56</v>
      </c>
      <c r="BR113" s="27">
        <v>5.3</v>
      </c>
      <c r="BS113" s="27">
        <v>5.3</v>
      </c>
      <c r="BT113" s="27">
        <v>5.55</v>
      </c>
      <c r="BU113" s="27">
        <v>5.49</v>
      </c>
      <c r="BV113" s="27">
        <v>5.65</v>
      </c>
      <c r="BW113" s="27">
        <v>5.88</v>
      </c>
      <c r="BX113" s="27">
        <v>5.88</v>
      </c>
      <c r="BY113" s="27">
        <v>5.88</v>
      </c>
      <c r="BZ113" s="27">
        <v>5.5</v>
      </c>
      <c r="CA113" s="27">
        <v>5.8</v>
      </c>
      <c r="CB113" s="16">
        <f>AVERAGE(BN113:CA113)</f>
        <v>5.6150000000000002</v>
      </c>
      <c r="CC113" s="16">
        <f>STDEV(BN113:CA113)</f>
        <v>0.19731856320330177</v>
      </c>
      <c r="CD113" s="16">
        <f>CC113*100/CB113</f>
        <v>3.5141329154639673</v>
      </c>
      <c r="CE113" s="16">
        <f>CB113/U113</f>
        <v>0.95371549893842889</v>
      </c>
      <c r="CG113" t="s">
        <v>213</v>
      </c>
      <c r="CH113" s="52">
        <v>5.8001935483870977</v>
      </c>
      <c r="CI113" s="27">
        <v>5.69</v>
      </c>
      <c r="CJ113" s="27">
        <v>5.49</v>
      </c>
      <c r="CK113" s="27">
        <v>5.54</v>
      </c>
      <c r="CL113" s="27">
        <v>5.58</v>
      </c>
      <c r="CM113" s="27">
        <v>5.12</v>
      </c>
      <c r="CN113" s="27">
        <v>5.5</v>
      </c>
      <c r="CO113" s="27">
        <v>5.65</v>
      </c>
      <c r="CP113" s="27">
        <v>5.3</v>
      </c>
      <c r="CQ113" s="27">
        <v>5.45</v>
      </c>
      <c r="CR113" s="27">
        <v>5.85</v>
      </c>
      <c r="CS113" s="16">
        <f>AVERAGE(CI113:CR113)</f>
        <v>5.5170000000000003</v>
      </c>
      <c r="CT113" s="16">
        <f>STDEV(CI113:CR113)</f>
        <v>0.20363638618325991</v>
      </c>
      <c r="CU113" s="16">
        <f>CT113/CS113*100</f>
        <v>3.6910709839271325</v>
      </c>
      <c r="CV113" s="16">
        <f t="shared" ref="CV113:CV115" si="111">CS113/CH113</f>
        <v>0.95117515544531317</v>
      </c>
      <c r="CW113" s="16"/>
      <c r="CX113" s="16" t="s">
        <v>213</v>
      </c>
      <c r="CY113" s="27">
        <v>5.86</v>
      </c>
      <c r="CZ113" s="27">
        <v>5.65</v>
      </c>
      <c r="DA113" s="27">
        <v>5.79</v>
      </c>
      <c r="DB113" s="27">
        <v>5.68</v>
      </c>
      <c r="DC113" s="27">
        <v>5.71</v>
      </c>
      <c r="DD113" s="27">
        <v>5.58</v>
      </c>
      <c r="DE113" s="27">
        <v>6</v>
      </c>
      <c r="DF113" s="27">
        <v>5.67</v>
      </c>
      <c r="DG113" s="27">
        <v>5.71</v>
      </c>
      <c r="DH113" s="27">
        <v>5.87</v>
      </c>
      <c r="DI113" s="16">
        <f>AVERAGE(CY113:DH113)</f>
        <v>5.7520000000000007</v>
      </c>
      <c r="DJ113" s="16">
        <f>STDEV(CY113:DI113)</f>
        <v>0.11998333217576519</v>
      </c>
      <c r="DK113" s="16">
        <f>DJ113*100/DI113</f>
        <v>2.0859411018039844</v>
      </c>
      <c r="DL113" s="16">
        <f>DI113/CH113</f>
        <v>0.99169104479272097</v>
      </c>
      <c r="DN113" t="s">
        <v>213</v>
      </c>
      <c r="DO113" s="27">
        <v>5.59</v>
      </c>
      <c r="DP113" s="27">
        <v>5.72</v>
      </c>
      <c r="DQ113" s="27">
        <v>5.36</v>
      </c>
      <c r="DR113" s="27">
        <v>5.54</v>
      </c>
      <c r="DS113" s="16">
        <f>AVERAGE(DO113:DR113)</f>
        <v>5.5524999999999993</v>
      </c>
      <c r="DT113" s="16">
        <f>STDEV(DO113:DR113)</f>
        <v>0.14908051515875548</v>
      </c>
      <c r="DU113" s="16">
        <f>DT113*100/DS113</f>
        <v>2.6849259821477802</v>
      </c>
      <c r="DV113" s="16">
        <f>DS113/CH113</f>
        <v>0.95729564085736818</v>
      </c>
      <c r="DX113" t="s">
        <v>213</v>
      </c>
      <c r="DY113" s="52"/>
      <c r="DZ113">
        <v>0.27</v>
      </c>
      <c r="EA113">
        <v>0.37</v>
      </c>
      <c r="EB113">
        <v>0.33</v>
      </c>
      <c r="EC113">
        <v>0.3</v>
      </c>
      <c r="ED113">
        <v>0.28999999999999998</v>
      </c>
      <c r="EE113">
        <v>0.28999999999999998</v>
      </c>
      <c r="EF113">
        <v>0.28999999999999998</v>
      </c>
      <c r="EG113">
        <v>0.34</v>
      </c>
      <c r="EH113">
        <v>0.33</v>
      </c>
      <c r="EI113">
        <v>0.22</v>
      </c>
      <c r="EJ113">
        <v>0.3</v>
      </c>
      <c r="EK113">
        <v>0.31</v>
      </c>
      <c r="EL113">
        <v>0.31</v>
      </c>
      <c r="EM113">
        <v>0.32</v>
      </c>
      <c r="EN113" s="16">
        <f>AVERAGE(DZ112:EM112)</f>
        <v>5.7050000000000001</v>
      </c>
      <c r="EO113" s="16">
        <f>STDEV(DZ112:EM112)</f>
        <v>0.30129847200204857</v>
      </c>
      <c r="EP113" s="16">
        <f t="shared" ref="EP113" si="112">EO113*100/EN113</f>
        <v>5.2813053812804309</v>
      </c>
      <c r="EQ113" s="16">
        <f>EN113/DY112</f>
        <v>0.96900212314225054</v>
      </c>
    </row>
    <row r="114" spans="1:147" x14ac:dyDescent="0.25">
      <c r="A114" t="s">
        <v>214</v>
      </c>
      <c r="B114" s="52"/>
      <c r="C114" s="27">
        <v>0.37</v>
      </c>
      <c r="D114" s="27">
        <v>0.27</v>
      </c>
      <c r="E114" s="27">
        <v>0.43</v>
      </c>
      <c r="F114" s="27">
        <v>0.37</v>
      </c>
      <c r="G114" s="27">
        <v>0.32</v>
      </c>
      <c r="H114" s="27">
        <v>0.34</v>
      </c>
      <c r="I114" s="27">
        <v>0.32</v>
      </c>
      <c r="J114" s="27">
        <v>0.31</v>
      </c>
      <c r="K114" s="27">
        <v>0.36</v>
      </c>
      <c r="L114" s="27">
        <v>0.32</v>
      </c>
      <c r="M114" s="27">
        <v>0.31</v>
      </c>
      <c r="N114" s="27">
        <v>0.33</v>
      </c>
      <c r="T114" t="s">
        <v>214</v>
      </c>
      <c r="U114" s="52"/>
      <c r="V114" s="27">
        <v>0.27</v>
      </c>
      <c r="W114" s="27">
        <v>0.25</v>
      </c>
      <c r="X114" s="27">
        <v>0.19</v>
      </c>
      <c r="Y114" s="27">
        <v>0.23</v>
      </c>
      <c r="AE114" t="s">
        <v>214</v>
      </c>
      <c r="AF114" s="27">
        <v>0.21</v>
      </c>
      <c r="AG114" s="27">
        <v>0.26</v>
      </c>
      <c r="AH114" s="27">
        <v>0.24</v>
      </c>
      <c r="AI114" s="27">
        <v>0.24</v>
      </c>
      <c r="AJ114" s="27">
        <v>0.23</v>
      </c>
      <c r="AK114" s="27">
        <v>0.26</v>
      </c>
      <c r="AQ114" t="s">
        <v>214</v>
      </c>
      <c r="AR114" s="27">
        <v>0.21</v>
      </c>
      <c r="AS114" s="27">
        <v>0.24</v>
      </c>
      <c r="AT114" s="27">
        <v>0.27</v>
      </c>
      <c r="AU114" s="27">
        <v>0.18</v>
      </c>
      <c r="AV114" s="27">
        <v>0.24</v>
      </c>
      <c r="AW114" s="27">
        <v>0.41</v>
      </c>
      <c r="AX114" s="27">
        <v>0.28000000000000003</v>
      </c>
      <c r="AY114" s="27">
        <v>0.25</v>
      </c>
      <c r="AZ114" s="27">
        <v>0.28999999999999998</v>
      </c>
      <c r="BA114" s="27">
        <v>0.27</v>
      </c>
      <c r="BB114" s="27">
        <v>0.21</v>
      </c>
      <c r="BC114" s="27">
        <v>0.26</v>
      </c>
      <c r="BD114" s="27">
        <v>0.24</v>
      </c>
      <c r="BE114" s="27">
        <v>0.27</v>
      </c>
      <c r="BF114" s="27">
        <v>0.26</v>
      </c>
      <c r="BG114" s="27">
        <v>0.25</v>
      </c>
      <c r="BM114" t="s">
        <v>214</v>
      </c>
      <c r="BN114" s="27">
        <v>0.25</v>
      </c>
      <c r="BO114" s="27">
        <v>0.22</v>
      </c>
      <c r="BP114" s="27">
        <v>0.28999999999999998</v>
      </c>
      <c r="BQ114" s="27">
        <v>0.25</v>
      </c>
      <c r="BR114" s="27">
        <v>0.24</v>
      </c>
      <c r="BS114" s="27">
        <v>0.24</v>
      </c>
      <c r="BT114" s="27">
        <v>0.25</v>
      </c>
      <c r="BU114" s="27">
        <v>0.23</v>
      </c>
      <c r="BV114" s="27">
        <v>0.25</v>
      </c>
      <c r="BW114" s="27">
        <v>0.26</v>
      </c>
      <c r="BX114" s="27">
        <v>0.28999999999999998</v>
      </c>
      <c r="BY114" s="27">
        <v>0.26</v>
      </c>
      <c r="BZ114" s="27">
        <v>0.25</v>
      </c>
      <c r="CA114" s="27">
        <v>0.28000000000000003</v>
      </c>
      <c r="CG114" t="s">
        <v>214</v>
      </c>
      <c r="CH114" s="52"/>
      <c r="CI114" s="27">
        <v>0.61</v>
      </c>
      <c r="CJ114" s="27">
        <v>0.27</v>
      </c>
      <c r="CK114" s="27">
        <v>0.44</v>
      </c>
      <c r="CL114" s="27">
        <v>0.34</v>
      </c>
      <c r="CM114" s="27">
        <v>0.35</v>
      </c>
      <c r="CN114" s="27">
        <v>0.28999999999999998</v>
      </c>
      <c r="CO114" s="27">
        <v>0.41</v>
      </c>
      <c r="CP114" s="27">
        <v>0.3</v>
      </c>
      <c r="CQ114" s="27">
        <v>0.34</v>
      </c>
      <c r="CR114" s="27">
        <v>0.23</v>
      </c>
      <c r="CS114" s="16"/>
      <c r="CT114" s="16"/>
      <c r="CU114" s="53"/>
      <c r="CW114" s="16"/>
      <c r="CX114" s="16" t="s">
        <v>214</v>
      </c>
      <c r="CY114" s="27">
        <v>0.26</v>
      </c>
      <c r="CZ114" s="27">
        <v>0.23</v>
      </c>
      <c r="DA114" s="27">
        <v>0.23</v>
      </c>
      <c r="DB114" s="27">
        <v>0.27</v>
      </c>
      <c r="DC114" s="27">
        <v>0.27</v>
      </c>
      <c r="DD114" s="27">
        <v>0.23</v>
      </c>
      <c r="DE114" s="27">
        <v>0.28999999999999998</v>
      </c>
      <c r="DF114" s="27">
        <v>0.3</v>
      </c>
      <c r="DG114" s="27">
        <v>0.26</v>
      </c>
      <c r="DH114" s="27">
        <v>0.26</v>
      </c>
      <c r="DI114" s="16"/>
      <c r="DJ114" s="16"/>
      <c r="DK114" s="16"/>
      <c r="DL114" s="16"/>
      <c r="DN114" t="s">
        <v>214</v>
      </c>
      <c r="DO114" s="27">
        <v>0.42</v>
      </c>
      <c r="DP114" s="27">
        <v>0.44</v>
      </c>
      <c r="DQ114" s="27">
        <v>0.56000000000000005</v>
      </c>
      <c r="DR114" s="27">
        <v>0.35</v>
      </c>
      <c r="DX114" t="s">
        <v>214</v>
      </c>
      <c r="DY114" s="52">
        <v>1.6427083333333332</v>
      </c>
      <c r="DZ114">
        <v>1.623</v>
      </c>
      <c r="EA114">
        <v>1.64</v>
      </c>
      <c r="EB114">
        <v>1.679</v>
      </c>
      <c r="EC114">
        <v>1.66</v>
      </c>
      <c r="ED114">
        <v>1.65</v>
      </c>
      <c r="EE114">
        <v>1.6870000000000001</v>
      </c>
      <c r="EF114">
        <v>1.5569999999999999</v>
      </c>
      <c r="EG114">
        <v>1.76</v>
      </c>
      <c r="EH114">
        <v>1.68</v>
      </c>
      <c r="EI114">
        <v>1.7</v>
      </c>
      <c r="EJ114">
        <v>1.76</v>
      </c>
      <c r="EK114">
        <v>1.74</v>
      </c>
      <c r="EL114">
        <v>1.62</v>
      </c>
      <c r="EM114">
        <v>1.7</v>
      </c>
    </row>
    <row r="115" spans="1:147" ht="14.45" customHeight="1" x14ac:dyDescent="0.25">
      <c r="A115" t="s">
        <v>215</v>
      </c>
      <c r="B115" s="52">
        <v>1.719751152073733</v>
      </c>
      <c r="C115" s="27">
        <v>1.61</v>
      </c>
      <c r="D115" s="27">
        <v>1.53</v>
      </c>
      <c r="E115" s="27">
        <v>1.81</v>
      </c>
      <c r="F115" s="27">
        <v>1.63</v>
      </c>
      <c r="G115" s="27">
        <v>1.85</v>
      </c>
      <c r="H115" s="27">
        <v>1.49</v>
      </c>
      <c r="I115" s="27">
        <v>1.55</v>
      </c>
      <c r="J115" s="27">
        <v>1.66</v>
      </c>
      <c r="K115" s="27">
        <v>1.95</v>
      </c>
      <c r="L115" s="27">
        <v>1.6</v>
      </c>
      <c r="M115" s="27">
        <v>1.66</v>
      </c>
      <c r="N115" s="27">
        <v>1.68</v>
      </c>
      <c r="O115" s="16">
        <f>AVERAGE(C115:N115)</f>
        <v>1.6683333333333332</v>
      </c>
      <c r="P115" s="16">
        <f>STDEV(C115:N115)</f>
        <v>0.13723459233492602</v>
      </c>
      <c r="Q115" s="16">
        <f>P115*100/O115</f>
        <v>8.2258496904051555</v>
      </c>
      <c r="R115" s="16">
        <f>O115/B115</f>
        <v>0.97010159366464244</v>
      </c>
      <c r="T115" t="s">
        <v>215</v>
      </c>
      <c r="U115" s="52">
        <v>1.6427083333333332</v>
      </c>
      <c r="V115" s="27">
        <v>1.63</v>
      </c>
      <c r="W115" s="27">
        <v>1.573</v>
      </c>
      <c r="X115" s="27">
        <v>1.619</v>
      </c>
      <c r="Y115" s="27">
        <v>1.66</v>
      </c>
      <c r="Z115" s="16">
        <f>AVERAGE(V115:Y115)</f>
        <v>1.6205000000000001</v>
      </c>
      <c r="AA115" s="16">
        <f>STDEV(V115:Y115)</f>
        <v>3.6097091295560067E-2</v>
      </c>
      <c r="AB115" s="16">
        <f>AA115*100/Z115</f>
        <v>2.2275280034285756</v>
      </c>
      <c r="AC115" s="16">
        <f t="shared" si="76"/>
        <v>0.9864806594800255</v>
      </c>
      <c r="AD115" s="16"/>
      <c r="AE115" t="s">
        <v>215</v>
      </c>
      <c r="AF115" s="27">
        <v>1.68</v>
      </c>
      <c r="AG115" s="27">
        <v>1.665</v>
      </c>
      <c r="AH115" s="27">
        <v>1.55</v>
      </c>
      <c r="AI115" s="27">
        <v>1.62</v>
      </c>
      <c r="AJ115" s="27">
        <v>1.6</v>
      </c>
      <c r="AK115" s="27">
        <v>1.5569999999999999</v>
      </c>
      <c r="AL115" s="16">
        <f>AVERAGE(AF115:AK115)</f>
        <v>1.6120000000000001</v>
      </c>
      <c r="AM115" s="16">
        <f>STDEV(AF115:AK115)</f>
        <v>5.3870214404622516E-2</v>
      </c>
      <c r="AN115" s="16">
        <f>AM115*100/AL115</f>
        <v>3.3418247149269549</v>
      </c>
      <c r="AO115" s="16">
        <f>AL115/U115</f>
        <v>0.9813062777425493</v>
      </c>
      <c r="AQ115" t="s">
        <v>215</v>
      </c>
      <c r="AR115" s="27">
        <v>1.4410000000000001</v>
      </c>
      <c r="AS115" s="27">
        <v>1.542</v>
      </c>
      <c r="AT115" s="27">
        <v>1.57</v>
      </c>
      <c r="AU115" s="27">
        <v>1.58</v>
      </c>
      <c r="AV115" s="27">
        <v>1.53</v>
      </c>
      <c r="AW115" s="27">
        <v>1.52</v>
      </c>
      <c r="AX115" s="27">
        <v>1.6619999999999999</v>
      </c>
      <c r="AY115" s="27">
        <v>1.57</v>
      </c>
      <c r="AZ115" s="27">
        <v>1.649</v>
      </c>
      <c r="BA115" s="27">
        <v>1.59</v>
      </c>
      <c r="BB115" s="27">
        <v>1.65</v>
      </c>
      <c r="BC115" s="27">
        <v>1.54</v>
      </c>
      <c r="BD115" s="27">
        <v>1.603</v>
      </c>
      <c r="BE115" s="27">
        <v>1.65</v>
      </c>
      <c r="BF115" s="27">
        <v>1.58</v>
      </c>
      <c r="BG115" s="27">
        <v>1.64</v>
      </c>
      <c r="BH115" s="16">
        <f>AVERAGE(AR115:BG115)</f>
        <v>1.5823125</v>
      </c>
      <c r="BI115" s="16">
        <f>STDEV(AR115:BG115)</f>
        <v>6.0051887286468035E-2</v>
      </c>
      <c r="BJ115" s="16">
        <f>BI115*100/BH115</f>
        <v>3.7951976797546654</v>
      </c>
      <c r="BK115" s="16">
        <f>BH115/U115</f>
        <v>0.96323398858592268</v>
      </c>
      <c r="BM115" t="s">
        <v>215</v>
      </c>
      <c r="BN115" s="27">
        <v>1.56</v>
      </c>
      <c r="BO115" s="27">
        <v>1.59</v>
      </c>
      <c r="BP115" s="27">
        <v>1.62</v>
      </c>
      <c r="BQ115" s="27">
        <v>1.5149999999999999</v>
      </c>
      <c r="BR115" s="27">
        <v>1.49</v>
      </c>
      <c r="BS115" s="27">
        <v>1.52</v>
      </c>
      <c r="BT115" s="27">
        <v>1.47</v>
      </c>
      <c r="BU115" s="27">
        <v>1.5640000000000001</v>
      </c>
      <c r="BV115" s="27">
        <v>1.7</v>
      </c>
      <c r="BW115" s="27">
        <v>1.62</v>
      </c>
      <c r="BX115" s="27">
        <v>1.74</v>
      </c>
      <c r="BY115" s="27">
        <v>1.62</v>
      </c>
      <c r="BZ115" s="27">
        <v>1.56</v>
      </c>
      <c r="CA115" s="27">
        <v>1.8</v>
      </c>
      <c r="CB115" s="16">
        <f>AVERAGE(BN115:CA115)</f>
        <v>1.5977857142857144</v>
      </c>
      <c r="CC115" s="16">
        <f>STDEV(BN115:CA115)</f>
        <v>9.5253652117691767E-2</v>
      </c>
      <c r="CD115" s="16">
        <f>CC115*100/CB115</f>
        <v>5.9616036910352932</v>
      </c>
      <c r="CE115" s="16">
        <f>CB115/U115</f>
        <v>0.97265332004710581</v>
      </c>
      <c r="CG115" t="s">
        <v>215</v>
      </c>
      <c r="CH115" s="52">
        <v>1.719751152073733</v>
      </c>
      <c r="CI115" s="27">
        <v>1.51</v>
      </c>
      <c r="CJ115" s="27">
        <v>1.5920000000000001</v>
      </c>
      <c r="CK115" s="27">
        <v>1.56</v>
      </c>
      <c r="CL115" s="27">
        <v>1.68</v>
      </c>
      <c r="CM115" s="27">
        <v>1.6</v>
      </c>
      <c r="CN115" s="27">
        <v>1.61</v>
      </c>
      <c r="CO115" s="27">
        <v>1.69</v>
      </c>
      <c r="CP115" s="27">
        <v>1.94</v>
      </c>
      <c r="CQ115" s="27">
        <v>1.82</v>
      </c>
      <c r="CR115" s="27">
        <v>1.89</v>
      </c>
      <c r="CS115" s="16">
        <f>AVERAGE(CI115:CR115)</f>
        <v>1.6892</v>
      </c>
      <c r="CT115" s="16">
        <f>STDEV(CI115:CR115)</f>
        <v>0.14640036429827166</v>
      </c>
      <c r="CU115" s="16">
        <f>CT115/CS115*100</f>
        <v>8.666846098642651</v>
      </c>
      <c r="CV115" s="16">
        <f t="shared" si="111"/>
        <v>0.98223513207890956</v>
      </c>
      <c r="CW115" s="16"/>
      <c r="CX115" s="16" t="s">
        <v>215</v>
      </c>
      <c r="CY115" s="27">
        <v>1.66</v>
      </c>
      <c r="CZ115" s="27">
        <v>1.62</v>
      </c>
      <c r="DA115" s="27">
        <v>1.62</v>
      </c>
      <c r="DB115" s="27">
        <v>1.92</v>
      </c>
      <c r="DC115" s="27">
        <v>1.77</v>
      </c>
      <c r="DD115" s="27">
        <v>1.7</v>
      </c>
      <c r="DE115" s="27">
        <v>1.75</v>
      </c>
      <c r="DF115" s="27">
        <v>1.7190000000000001</v>
      </c>
      <c r="DG115" s="27">
        <v>1.63</v>
      </c>
      <c r="DH115" s="27">
        <v>1.77</v>
      </c>
      <c r="DI115" s="16">
        <f>AVERAGE(CY115:DH115)</f>
        <v>1.7159</v>
      </c>
      <c r="DJ115" s="16">
        <f>STDEV(CY115:DI115)</f>
        <v>8.8222956196219116E-2</v>
      </c>
      <c r="DK115" s="16">
        <f>DJ115*100/DI115</f>
        <v>5.1414975346010321</v>
      </c>
      <c r="DL115" s="16">
        <f>DI115/CH115</f>
        <v>0.99776063410738869</v>
      </c>
      <c r="DN115" t="s">
        <v>215</v>
      </c>
      <c r="DO115" s="27">
        <v>1.64</v>
      </c>
      <c r="DP115" s="27">
        <v>1.67</v>
      </c>
      <c r="DQ115" s="27">
        <v>1.57</v>
      </c>
      <c r="DR115" s="27">
        <v>1.6</v>
      </c>
      <c r="DS115" s="16">
        <f>AVERAGE(DO115:DR115)</f>
        <v>1.62</v>
      </c>
      <c r="DT115" s="16">
        <f>STDEV(DO115:DR115)</f>
        <v>4.3969686527576324E-2</v>
      </c>
      <c r="DU115" s="16">
        <f>DT115*100/DS115</f>
        <v>2.7141781807145877</v>
      </c>
      <c r="DV115" s="16">
        <f>DS115/CH115</f>
        <v>0.94199675228974289</v>
      </c>
      <c r="DX115" t="s">
        <v>215</v>
      </c>
      <c r="DZ115">
        <v>8.5000000000000006E-2</v>
      </c>
      <c r="EA115">
        <v>0.13</v>
      </c>
      <c r="EB115">
        <v>0.09</v>
      </c>
      <c r="EC115">
        <v>0.14000000000000001</v>
      </c>
      <c r="ED115">
        <v>0.13</v>
      </c>
      <c r="EE115">
        <v>9.2999999999999999E-2</v>
      </c>
      <c r="EF115">
        <v>9.5000000000000001E-2</v>
      </c>
      <c r="EG115">
        <v>0.14000000000000001</v>
      </c>
      <c r="EH115">
        <v>0.11</v>
      </c>
      <c r="EI115">
        <v>0.11</v>
      </c>
      <c r="EJ115">
        <v>0.1</v>
      </c>
      <c r="EK115">
        <v>0.13</v>
      </c>
      <c r="EL115">
        <v>0.13</v>
      </c>
      <c r="EM115">
        <v>0.11</v>
      </c>
      <c r="EN115" s="16">
        <f>AVERAGE(DZ114:EM114)</f>
        <v>1.6754285714285715</v>
      </c>
      <c r="EO115" s="16">
        <f>STDEV(DZ114:EM114)</f>
        <v>5.6728386986674421E-2</v>
      </c>
      <c r="EP115" s="16">
        <f t="shared" ref="EP115" si="113">EO115*100/EN115</f>
        <v>3.3859030432019175</v>
      </c>
      <c r="EQ115" s="16">
        <f>EN115/DY114</f>
        <v>1.0199184708759852</v>
      </c>
    </row>
    <row r="116" spans="1:147" x14ac:dyDescent="0.25">
      <c r="A116" t="s">
        <v>216</v>
      </c>
      <c r="C116" s="27">
        <v>0.12</v>
      </c>
      <c r="D116" s="27">
        <v>0.1</v>
      </c>
      <c r="E116" s="27">
        <v>0.16</v>
      </c>
      <c r="F116" s="27">
        <v>0.18</v>
      </c>
      <c r="G116" s="27">
        <v>0.13</v>
      </c>
      <c r="H116" s="27">
        <v>0.11</v>
      </c>
      <c r="I116" s="27">
        <v>0.12</v>
      </c>
      <c r="J116" s="27">
        <v>0.13</v>
      </c>
      <c r="K116" s="27">
        <v>0.14000000000000001</v>
      </c>
      <c r="L116" s="27">
        <v>0.13</v>
      </c>
      <c r="M116" s="27">
        <v>0.13</v>
      </c>
      <c r="N116" s="27">
        <v>0.14000000000000001</v>
      </c>
      <c r="T116" t="s">
        <v>216</v>
      </c>
      <c r="V116" s="27">
        <v>0.13</v>
      </c>
      <c r="W116" s="27">
        <v>7.4999999999999997E-2</v>
      </c>
      <c r="X116" s="27">
        <v>9.6000000000000002E-2</v>
      </c>
      <c r="Y116" s="27">
        <v>0.11</v>
      </c>
      <c r="AE116" t="s">
        <v>216</v>
      </c>
      <c r="AF116" s="27">
        <v>0.11</v>
      </c>
      <c r="AG116" s="27">
        <v>9.0999999999999998E-2</v>
      </c>
      <c r="AH116" s="27">
        <v>0.12</v>
      </c>
      <c r="AI116" s="27">
        <v>0.1</v>
      </c>
      <c r="AJ116" s="27">
        <v>0.1</v>
      </c>
      <c r="AK116" s="27">
        <v>8.7999999999999995E-2</v>
      </c>
      <c r="AQ116" t="s">
        <v>216</v>
      </c>
      <c r="AR116" s="27">
        <v>9.6000000000000002E-2</v>
      </c>
      <c r="AS116" s="27">
        <v>9.9000000000000005E-2</v>
      </c>
      <c r="AT116" s="27">
        <v>0.1</v>
      </c>
      <c r="AU116" s="27">
        <v>0.13</v>
      </c>
      <c r="AV116" s="27">
        <v>0.13</v>
      </c>
      <c r="AW116" s="27">
        <v>0.1</v>
      </c>
      <c r="AX116" s="27">
        <v>9.9000000000000005E-2</v>
      </c>
      <c r="AY116" s="27">
        <v>0.1</v>
      </c>
      <c r="AZ116" s="27">
        <v>9.2999999999999999E-2</v>
      </c>
      <c r="BA116" s="27">
        <v>0.14000000000000001</v>
      </c>
      <c r="BB116" s="27">
        <v>0.14000000000000001</v>
      </c>
      <c r="BC116" s="27">
        <v>0.12</v>
      </c>
      <c r="BD116" s="27">
        <v>8.8999999999999996E-2</v>
      </c>
      <c r="BE116" s="27">
        <v>0.11</v>
      </c>
      <c r="BF116" s="27">
        <v>0.11</v>
      </c>
      <c r="BG116" s="27">
        <v>0.11</v>
      </c>
      <c r="BM116" t="s">
        <v>216</v>
      </c>
      <c r="BN116" s="27">
        <v>0.12</v>
      </c>
      <c r="BO116" s="27">
        <v>0.11</v>
      </c>
      <c r="BP116" s="27">
        <v>0.11</v>
      </c>
      <c r="BQ116" s="27">
        <v>8.5999999999999993E-2</v>
      </c>
      <c r="BR116" s="27">
        <v>0.12</v>
      </c>
      <c r="BS116" s="27">
        <v>0.11</v>
      </c>
      <c r="BT116" s="27">
        <v>0.1</v>
      </c>
      <c r="BU116" s="27">
        <v>9.1999999999999998E-2</v>
      </c>
      <c r="BV116" s="27">
        <v>9.2999999999999999E-2</v>
      </c>
      <c r="BW116" s="27">
        <v>0.13</v>
      </c>
      <c r="BX116" s="27">
        <v>0.11</v>
      </c>
      <c r="BY116" s="27">
        <v>0.13</v>
      </c>
      <c r="BZ116" s="27">
        <v>0.11</v>
      </c>
      <c r="CA116" s="27">
        <v>0.13</v>
      </c>
      <c r="CG116" t="s">
        <v>216</v>
      </c>
      <c r="CI116" s="27">
        <v>0.12</v>
      </c>
      <c r="CJ116" s="27">
        <v>9.2999999999999999E-2</v>
      </c>
      <c r="CK116" s="27">
        <v>0.14000000000000001</v>
      </c>
      <c r="CL116" s="27">
        <v>0.11</v>
      </c>
      <c r="CM116" s="27">
        <v>0.14000000000000001</v>
      </c>
      <c r="CN116" s="27">
        <v>0.12</v>
      </c>
      <c r="CO116" s="27">
        <v>0.17</v>
      </c>
      <c r="CP116" s="27">
        <v>0.15</v>
      </c>
      <c r="CQ116" s="27">
        <v>0.17</v>
      </c>
      <c r="CR116" s="27">
        <v>0.11</v>
      </c>
      <c r="CS116" s="16"/>
      <c r="CT116" s="16"/>
      <c r="CU116" s="16"/>
      <c r="CV116" s="16"/>
      <c r="CW116" s="16"/>
      <c r="CX116" s="16" t="s">
        <v>216</v>
      </c>
      <c r="CY116" s="27">
        <v>0.12</v>
      </c>
      <c r="CZ116" s="27">
        <v>0.12</v>
      </c>
      <c r="DA116" s="27">
        <v>0.1</v>
      </c>
      <c r="DB116" s="27">
        <v>0.12</v>
      </c>
      <c r="DC116" s="27">
        <v>0.12</v>
      </c>
      <c r="DD116" s="27">
        <v>0.13</v>
      </c>
      <c r="DE116" s="27">
        <v>0.13</v>
      </c>
      <c r="DF116" s="27">
        <v>9.8000000000000004E-2</v>
      </c>
      <c r="DG116" s="27">
        <v>0.13</v>
      </c>
      <c r="DH116" s="27">
        <v>0.1</v>
      </c>
      <c r="DI116" s="16"/>
      <c r="DJ116" s="16"/>
      <c r="DK116" s="16"/>
      <c r="DL116" s="16"/>
      <c r="DN116" t="s">
        <v>216</v>
      </c>
      <c r="DO116" s="27">
        <v>0.21</v>
      </c>
      <c r="DP116" s="27">
        <v>0.24</v>
      </c>
      <c r="DQ116" s="27">
        <v>0.17</v>
      </c>
      <c r="DR116" s="27">
        <v>0.19</v>
      </c>
      <c r="DX116" t="s">
        <v>216</v>
      </c>
    </row>
    <row r="117" spans="1:147" x14ac:dyDescent="0.25">
      <c r="Q117" t="s">
        <v>557</v>
      </c>
      <c r="R117" s="16">
        <f>R113/R115</f>
        <v>0.95392086719803426</v>
      </c>
      <c r="AB117" t="s">
        <v>557</v>
      </c>
      <c r="AC117" s="16">
        <f>AC113/AC115</f>
        <v>0.97065983583915627</v>
      </c>
      <c r="AN117" t="s">
        <v>557</v>
      </c>
      <c r="AO117" s="40">
        <f>AO113/AO115</f>
        <v>0.94447817647427246</v>
      </c>
      <c r="BJ117" t="s">
        <v>557</v>
      </c>
      <c r="BK117" s="16">
        <f>BK113/BK115</f>
        <v>0.97424809117488598</v>
      </c>
      <c r="CD117" t="s">
        <v>557</v>
      </c>
      <c r="CE117" s="16">
        <f>CE113/CE115</f>
        <v>0.98052973169540025</v>
      </c>
      <c r="CU117" t="s">
        <v>557</v>
      </c>
      <c r="CV117" s="16">
        <f>CV113/CV115</f>
        <v>0.96837826746447397</v>
      </c>
      <c r="CW117" s="16"/>
      <c r="CX117" s="16"/>
      <c r="CY117" s="16"/>
      <c r="CZ117" s="16"/>
      <c r="DA117" s="16"/>
      <c r="DB117" s="16"/>
      <c r="DC117" s="16"/>
      <c r="DD117" s="16"/>
      <c r="DE117" s="16"/>
      <c r="DF117" s="16"/>
      <c r="DG117" s="16"/>
      <c r="DH117" s="16"/>
      <c r="DK117" t="s">
        <v>557</v>
      </c>
      <c r="DL117" s="16">
        <f>DL113/DL115</f>
        <v>0.99391678814819384</v>
      </c>
      <c r="DU117" t="s">
        <v>557</v>
      </c>
      <c r="DV117" s="16">
        <f>DV113/DV115</f>
        <v>1.0162409143454452</v>
      </c>
      <c r="EP117" t="s">
        <v>557</v>
      </c>
      <c r="EQ117" s="16">
        <f>EQ113/EQ115</f>
        <v>0.95007802173638078</v>
      </c>
    </row>
    <row r="118" spans="1:147" x14ac:dyDescent="0.25">
      <c r="CW118" s="16"/>
    </row>
    <row r="119" spans="1:147" x14ac:dyDescent="0.25">
      <c r="B119" s="61" t="s">
        <v>558</v>
      </c>
      <c r="C119" s="61"/>
      <c r="D119" s="61"/>
      <c r="E119" s="61"/>
      <c r="CW119" s="16"/>
    </row>
    <row r="120" spans="1:147" x14ac:dyDescent="0.25">
      <c r="B120" s="61"/>
      <c r="C120" s="61"/>
      <c r="D120" s="61"/>
      <c r="E120" s="61"/>
      <c r="CW120" s="16"/>
    </row>
    <row r="121" spans="1:147" x14ac:dyDescent="0.25">
      <c r="B121" s="61"/>
      <c r="C121" s="61"/>
      <c r="D121" s="61"/>
      <c r="E121" s="61"/>
      <c r="CW121" s="16"/>
    </row>
    <row r="122" spans="1:147" x14ac:dyDescent="0.25">
      <c r="B122" s="61"/>
      <c r="C122" s="61"/>
      <c r="D122" s="61"/>
      <c r="E122" s="61"/>
      <c r="CW122" s="16"/>
    </row>
    <row r="123" spans="1:147" x14ac:dyDescent="0.25">
      <c r="CW123" s="16"/>
    </row>
    <row r="124" spans="1:147" x14ac:dyDescent="0.25">
      <c r="CW124" s="16"/>
    </row>
    <row r="125" spans="1:147" x14ac:dyDescent="0.25">
      <c r="B125" t="s">
        <v>559</v>
      </c>
      <c r="CW125" s="16"/>
    </row>
    <row r="126" spans="1:147" x14ac:dyDescent="0.25">
      <c r="CW126" s="16"/>
    </row>
    <row r="127" spans="1:147" x14ac:dyDescent="0.25">
      <c r="B127" s="61" t="s">
        <v>560</v>
      </c>
      <c r="C127" s="61"/>
      <c r="D127" s="61"/>
      <c r="E127" s="61"/>
      <c r="CW127" s="16"/>
    </row>
    <row r="128" spans="1:147" x14ac:dyDescent="0.25">
      <c r="B128" s="61"/>
      <c r="C128" s="61"/>
      <c r="D128" s="61"/>
      <c r="E128" s="61"/>
      <c r="CW128" s="16"/>
    </row>
    <row r="129" spans="2:101" x14ac:dyDescent="0.25">
      <c r="B129" s="61"/>
      <c r="C129" s="61"/>
      <c r="D129" s="61"/>
      <c r="E129" s="61"/>
      <c r="CW129" s="16"/>
    </row>
  </sheetData>
  <mergeCells count="6">
    <mergeCell ref="B127:E129"/>
    <mergeCell ref="A3:A7"/>
    <mergeCell ref="T3:T7"/>
    <mergeCell ref="CG3:CG7"/>
    <mergeCell ref="DX3:DX7"/>
    <mergeCell ref="B119:E122"/>
  </mergeCells>
  <conditionalFormatting sqref="AC9">
    <cfRule type="cellIs" dxfId="14" priority="15" operator="notBetween">
      <formula>0.9</formula>
      <formula>1.1</formula>
    </cfRule>
  </conditionalFormatting>
  <conditionalFormatting sqref="AC11">
    <cfRule type="cellIs" dxfId="13" priority="14" operator="notBetween">
      <formula>0.9</formula>
      <formula>1.1</formula>
    </cfRule>
  </conditionalFormatting>
  <conditionalFormatting sqref="AC13">
    <cfRule type="cellIs" dxfId="12" priority="13" operator="notBetween">
      <formula>0.9</formula>
      <formula>1.1</formula>
    </cfRule>
  </conditionalFormatting>
  <conditionalFormatting sqref="AC15">
    <cfRule type="cellIs" dxfId="11" priority="12" operator="notBetween">
      <formula>0.9</formula>
      <formula>1.1</formula>
    </cfRule>
  </conditionalFormatting>
  <conditionalFormatting sqref="AC17">
    <cfRule type="cellIs" dxfId="10" priority="11" operator="notBetween">
      <formula>0.9</formula>
      <formula>1.1</formula>
    </cfRule>
  </conditionalFormatting>
  <conditionalFormatting sqref="AC19 AC21 AC23 AC25 AC27 AC29 AC31 AC33 AC35 AC37 AC39 AC41 AC43 AC45 AC47 AC49 AC51 AC53 AC55 AC57 AC59 AC61 AC63 AC65 AC67 AC69 AC71 AC73 AC75 AC77 AC79 AC81 AC83 AC85 AC87 AC89 AC91 AC93 AC95 AC97 AC99 AC101 AC103 AC105 AC107 AC109 AC111 AC113 AC115">
    <cfRule type="cellIs" dxfId="9" priority="10" operator="notBetween">
      <formula>0.9</formula>
      <formula>1.1</formula>
    </cfRule>
  </conditionalFormatting>
  <conditionalFormatting sqref="AO9 AO11 AO13 AO15 AO17 AO19 AO21 AO23 AO25 AO27 AO29 AO31 AO33 AO35 AO37 AO39 AO41 AO43 AO45 AO47 AO49 AO51 AO53 AO55 AO57 AO59 AO61 AO63 AO65 AO67 AO69 AO71 AO73 AO75 AO77 AO79 AO81 AO83 AO85 AO87 AO89 AO91 AO93 AO95 AO97 AO99 AO101 AO103 AO105 AO107 AO109 AO111 AO113 AO115">
    <cfRule type="cellIs" dxfId="8" priority="9" operator="notBetween">
      <formula>0.9</formula>
      <formula>1.1</formula>
    </cfRule>
  </conditionalFormatting>
  <conditionalFormatting sqref="BK9 BK11 BK13 BK15 BK17 BK19 BK21 BK23 BK25 BK27 BK29 BK31 BK33 BK35 BK37 BK39 BK41 BK43 BK45 BK47 BK49 BK51 BK53 BK55 BK57 BK59 BK61 BK63 BK65 BK67 BK69 BK71 BK73 BK75 BK77 BK79 BK81 BK83 BK85 BK87 BK89 BK91 BK93 BK95 BK97 BK99 BK101 BK103 BK105 BK107 BK109 BK111 BK113 BK115">
    <cfRule type="cellIs" dxfId="7" priority="8" operator="notBetween">
      <formula>0.9</formula>
      <formula>1.1</formula>
    </cfRule>
  </conditionalFormatting>
  <conditionalFormatting sqref="CE9 CE11 CE13 CE15 CE17 CE19 CE21 CE23 CE25 CE27 CE29 CE31 CE33 CE35 CE37 CE39 CE41 CE43 CE45 CE47 CE49 CE51 CE53 CE55 CE57 CE59 CE61 CE63 CE65 CE67 CE69 CE71 CE73 CE75 CE77 CE79 CE81 CE83 CE85 CE87 CE89 CE91 CE93 CE95 CE97 CE99 CE101 CE103 CE105 CE107 CE109 CE111 CE113 CE115">
    <cfRule type="cellIs" dxfId="6" priority="7" operator="notBetween">
      <formula>0.9</formula>
      <formula>1.1</formula>
    </cfRule>
  </conditionalFormatting>
  <conditionalFormatting sqref="R9 R11 R15 R19 R21 R23 R25 R27 R29 R31 R35 R37 R39 R41 R43 R45 R47 R49 R51 R53 R55 R57 R59 R61 R63 R65 R67 R69 R71 R73 R75 R77 R79 R81 R83 R85 R87 R89 R91 R93 R95 R97 R99 R101 R103 R105 R107 R109 R111 R113 R115">
    <cfRule type="cellIs" dxfId="5" priority="6" operator="notBetween">
      <formula>0.9</formula>
      <formula>1.1</formula>
    </cfRule>
  </conditionalFormatting>
  <conditionalFormatting sqref="DV9 DV11 DV13 DV15 DV17 DV19 DV21 DV23 DV25 DV27 DV29 DV31 DV33 DV35 DV37 DV39 DV41 DV43 DV45 DV47 DV49 DV51 DV53 DV55 DV57 DV59 DV61 DV63 DV65 DV67 DV69 DV71 DV73 DV75 DV77 DV79 DV81 DV83 DV85 DV87 DV89 DV91 DV93 DV95 DV97 DV99 DV101 DV103 DV105 DV107 DV109 DV111 DV113 DV115">
    <cfRule type="cellIs" dxfId="4" priority="5" operator="notBetween">
      <formula>0.9</formula>
      <formula>1.1</formula>
    </cfRule>
  </conditionalFormatting>
  <conditionalFormatting sqref="DL117 DL9 DL11 DL13 DL15 DL17 DL19 DL21 DL23 DL25 DL27 DL29 DL31 DL33 DL35 DL37 DL39 DL41 DL43 DL45 DL47 DL49 DL51 DL53 DL55 DL57 DL59 DL61 DL63 DL65 DL67 DL69 DL71 DL73 DL75 DL77 DL79 DL81 DL83 DL85 DL87 DL89 DL91 DL93 DL95 DL97 DL99 DL101 DL103 DL105 DL107 DL109 DL111 DL113 DL115">
    <cfRule type="cellIs" dxfId="3" priority="4" operator="notBetween">
      <formula>0.9</formula>
      <formula>1.1</formula>
    </cfRule>
  </conditionalFormatting>
  <conditionalFormatting sqref="CV9 CV11 CV13 CV15 CV17 CV19 CV21 CV23 CV25 CV27 CV29 CV31 CV33 CV35 CV37 CV39 CV41 CV43 CV45 CV47 CV49 CV51 CV53 CV55 CV57 CV59 CV61 CV63 CV65 CV67 CV69 CV71 CV73 CV75 CV77 CV79 CV81 CV83 CV85 CV87 CV89 CV91 CV93 CV95 CV97 CV99 CV101 CV103 CV105 CV107 CV109 CV111 CV113 CV115">
    <cfRule type="cellIs" dxfId="2" priority="3" operator="notBetween">
      <formula>0.9</formula>
      <formula>1.1</formula>
    </cfRule>
  </conditionalFormatting>
  <conditionalFormatting sqref="EQ9 EQ11 EQ13 EQ15 EQ17 EQ19 EQ21 EQ23 EQ25 EQ27 EQ29 EQ31 EQ33 EQ35 EQ37 EQ39 EQ41 EQ43 EQ45 EQ47 EQ49 EQ51 EQ53 EQ55 EQ57 EQ59 EQ61 EQ65 EQ67 EQ69 EQ71 EQ73 EQ75 EQ77 EQ79 EQ81 EQ83 EQ85 EQ87 EQ89 EQ91 EQ93 EQ95 EQ97 EQ99 EQ101 EQ103 EQ105 EQ107 EQ109 EQ111 EQ113 EQ115">
    <cfRule type="cellIs" dxfId="1" priority="2" operator="notBetween">
      <formula>0.9</formula>
      <formula>1.1</formula>
    </cfRule>
  </conditionalFormatting>
  <conditionalFormatting sqref="EQ63">
    <cfRule type="cellIs" dxfId="0" priority="1" operator="notBetween">
      <formula>0.9</formula>
      <formula>1.1</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0B38A-B44B-4116-B06A-7FF74D54AEC9}">
  <dimension ref="A1"/>
  <sheetViews>
    <sheetView workbookViewId="0">
      <selection activeCell="A2" sqref="A2"/>
    </sheetView>
  </sheetViews>
  <sheetFormatPr defaultRowHeight="15.75" x14ac:dyDescent="0.25"/>
  <sheetData>
    <row r="1" spans="1:1" x14ac:dyDescent="0.25">
      <c r="A1" t="s">
        <v>579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32</vt:i4>
      </vt:variant>
    </vt:vector>
  </HeadingPairs>
  <TitlesOfParts>
    <vt:vector size="37" baseType="lpstr">
      <vt:lpstr>Sikkim</vt:lpstr>
      <vt:lpstr>Langtang</vt:lpstr>
      <vt:lpstr>IvreaZone</vt:lpstr>
      <vt:lpstr>SecondaryStd_BCR</vt:lpstr>
      <vt:lpstr>G50284</vt:lpstr>
      <vt:lpstr>Li</vt:lpstr>
      <vt:lpstr>Be</vt:lpstr>
      <vt:lpstr>F</vt:lpstr>
      <vt:lpstr>Mg</vt:lpstr>
      <vt:lpstr>Al</vt:lpstr>
      <vt:lpstr>P</vt:lpstr>
      <vt:lpstr>K</vt:lpstr>
      <vt:lpstr>Sc</vt:lpstr>
      <vt:lpstr>Ti</vt:lpstr>
      <vt:lpstr>V</vt:lpstr>
      <vt:lpstr>Cr</vt:lpstr>
      <vt:lpstr>Mn</vt:lpstr>
      <vt:lpstr>Fe</vt:lpstr>
      <vt:lpstr>Co</vt:lpstr>
      <vt:lpstr>Ni</vt:lpstr>
      <vt:lpstr>Cu</vt:lpstr>
      <vt:lpstr>Zn</vt:lpstr>
      <vt:lpstr>Ga</vt:lpstr>
      <vt:lpstr>Ge</vt:lpstr>
      <vt:lpstr>Rb</vt:lpstr>
      <vt:lpstr>Sr</vt:lpstr>
      <vt:lpstr>Y</vt:lpstr>
      <vt:lpstr>Zr</vt:lpstr>
      <vt:lpstr>Nb</vt:lpstr>
      <vt:lpstr>In</vt:lpstr>
      <vt:lpstr>Sn</vt:lpstr>
      <vt:lpstr>Cs</vt:lpstr>
      <vt:lpstr>Ba</vt:lpstr>
      <vt:lpstr>Ta</vt:lpstr>
      <vt:lpstr>W</vt:lpstr>
      <vt:lpstr>Tl</vt:lpstr>
      <vt:lpstr>Pb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Kunz</dc:creator>
  <cp:lastModifiedBy>Jennifer Olivarez</cp:lastModifiedBy>
  <cp:lastPrinted>2022-01-20T11:52:20Z</cp:lastPrinted>
  <dcterms:created xsi:type="dcterms:W3CDTF">2020-08-07T10:06:50Z</dcterms:created>
  <dcterms:modified xsi:type="dcterms:W3CDTF">2022-07-21T16:49:36Z</dcterms:modified>
</cp:coreProperties>
</file>