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35" windowWidth="14805" windowHeight="7680" activeTab="4"/>
  </bookViews>
  <sheets>
    <sheet name="Refmats China" sheetId="1" r:id="rId1"/>
    <sheet name="Analyzed in China" sheetId="2" r:id="rId2"/>
    <sheet name="Analyzed in Germany" sheetId="4" r:id="rId3"/>
    <sheet name="Refmats Germany" sheetId="6" r:id="rId4"/>
    <sheet name="Medians for Cpx" sheetId="7" r:id="rId5"/>
  </sheets>
  <calcPr calcId="162913"/>
</workbook>
</file>

<file path=xl/calcChain.xml><?xml version="1.0" encoding="utf-8"?>
<calcChain xmlns="http://schemas.openxmlformats.org/spreadsheetml/2006/main">
  <c r="E41" i="2" l="1"/>
  <c r="G41" i="2"/>
  <c r="H41" i="2"/>
  <c r="I41" i="2"/>
  <c r="K41" i="2"/>
  <c r="L41" i="2"/>
  <c r="N41" i="2"/>
  <c r="O41" i="2"/>
  <c r="P41" i="2"/>
  <c r="Q41" i="2"/>
  <c r="S41" i="2"/>
  <c r="T41" i="2"/>
  <c r="U41" i="2"/>
  <c r="W41" i="2"/>
  <c r="X41" i="2"/>
  <c r="Y41" i="2"/>
  <c r="Z41" i="2"/>
  <c r="AB41" i="2"/>
  <c r="AC41" i="2"/>
  <c r="AD41" i="2"/>
  <c r="AF41" i="2"/>
  <c r="AG41" i="2"/>
  <c r="AH41" i="2"/>
  <c r="AJ41" i="2"/>
  <c r="AK41" i="2"/>
  <c r="AM41" i="2"/>
  <c r="AN41" i="2"/>
  <c r="AO41" i="2"/>
  <c r="AQ41" i="2"/>
  <c r="AR41" i="2"/>
  <c r="AS41" i="2"/>
  <c r="AU41" i="2"/>
  <c r="AV41" i="2"/>
  <c r="AX41" i="2"/>
  <c r="AY41" i="2"/>
  <c r="AZ41" i="2"/>
  <c r="BB41" i="2"/>
  <c r="BC41" i="2"/>
  <c r="BE41" i="2"/>
  <c r="BF41" i="2"/>
  <c r="BG41" i="2"/>
  <c r="BI41" i="2"/>
  <c r="BJ41" i="2"/>
  <c r="BK41" i="2"/>
  <c r="BL41" i="2"/>
  <c r="BN41" i="2"/>
  <c r="BO41" i="2"/>
  <c r="BP41" i="2"/>
  <c r="BR41" i="2"/>
  <c r="BS41" i="2"/>
  <c r="BT41" i="2"/>
  <c r="BU41" i="2"/>
  <c r="BV41" i="2"/>
  <c r="BX41" i="2"/>
  <c r="BY41" i="2"/>
  <c r="BZ41" i="2"/>
  <c r="CA41" i="2"/>
  <c r="CB41" i="2"/>
  <c r="CD41" i="2"/>
  <c r="CE41" i="2"/>
  <c r="CF41" i="2"/>
  <c r="CG41" i="2"/>
  <c r="CH41" i="2"/>
  <c r="D41" i="2"/>
  <c r="E41" i="4"/>
  <c r="F41" i="4"/>
  <c r="G41" i="4"/>
  <c r="H41" i="4"/>
  <c r="I41" i="4"/>
  <c r="J41" i="4"/>
  <c r="K41" i="4"/>
  <c r="L41" i="4"/>
  <c r="N41" i="4"/>
  <c r="O41" i="4"/>
  <c r="P41" i="4"/>
  <c r="Q41" i="4"/>
  <c r="R41" i="4"/>
  <c r="S41" i="4"/>
  <c r="T41" i="4"/>
  <c r="U41" i="4"/>
  <c r="V41" i="4"/>
  <c r="X41" i="4"/>
  <c r="Y41" i="4"/>
  <c r="Z41" i="4"/>
  <c r="AA41" i="4"/>
  <c r="AB41" i="4"/>
  <c r="AC41" i="4"/>
  <c r="AD41" i="4"/>
  <c r="AE41" i="4"/>
  <c r="AF41" i="4"/>
  <c r="AH41" i="4"/>
  <c r="AI41" i="4"/>
  <c r="AJ41" i="4"/>
  <c r="AK41" i="4"/>
  <c r="AL41" i="4"/>
  <c r="AM41" i="4"/>
  <c r="AN41" i="4"/>
  <c r="AO41" i="4"/>
  <c r="AP41" i="4"/>
  <c r="AR41" i="4"/>
  <c r="AS41" i="4"/>
  <c r="AT41" i="4"/>
  <c r="AU41" i="4"/>
  <c r="AV41" i="4"/>
  <c r="AW41" i="4"/>
  <c r="AX41" i="4"/>
  <c r="AY41" i="4"/>
  <c r="AZ41" i="4"/>
  <c r="BB41" i="4"/>
  <c r="BC41" i="4"/>
  <c r="BD41" i="4"/>
  <c r="BE41" i="4"/>
  <c r="BF41" i="4"/>
  <c r="BG41" i="4"/>
  <c r="BH41" i="4"/>
  <c r="BI41" i="4"/>
  <c r="BJ41" i="4"/>
  <c r="BL41" i="4"/>
  <c r="BM41" i="4"/>
  <c r="BN41" i="4"/>
  <c r="BO41" i="4"/>
  <c r="BP41" i="4"/>
  <c r="BQ41" i="4"/>
  <c r="BR41" i="4"/>
  <c r="BS41" i="4"/>
  <c r="BT41" i="4"/>
  <c r="BV41" i="4"/>
  <c r="BW41" i="4"/>
  <c r="BX41" i="4"/>
  <c r="BY41" i="4"/>
  <c r="BZ41" i="4"/>
  <c r="CA41" i="4"/>
  <c r="CB41" i="4"/>
  <c r="CC41" i="4"/>
  <c r="CD41" i="4"/>
  <c r="CF41" i="4"/>
  <c r="CG41" i="4"/>
  <c r="CI41" i="4"/>
  <c r="CJ41" i="4"/>
  <c r="CK41" i="4"/>
  <c r="CL41" i="4"/>
  <c r="CM41" i="4"/>
  <c r="CN41" i="4"/>
  <c r="CP41" i="4"/>
  <c r="CQ41" i="4"/>
  <c r="CR41" i="4"/>
  <c r="CS41" i="4"/>
  <c r="CT41" i="4"/>
  <c r="CU41" i="4"/>
  <c r="CV41" i="4"/>
  <c r="CW41" i="4"/>
  <c r="CX41" i="4"/>
  <c r="CZ41" i="4"/>
  <c r="DA41" i="4"/>
  <c r="DB41" i="4"/>
  <c r="DC41" i="4"/>
  <c r="DD41" i="4"/>
  <c r="DE41" i="4"/>
  <c r="DF41" i="4"/>
  <c r="DG41" i="4"/>
  <c r="DH41" i="4"/>
  <c r="DJ41" i="4"/>
  <c r="DK41" i="4"/>
  <c r="DL41" i="4"/>
  <c r="DM41" i="4"/>
  <c r="DN41" i="4"/>
  <c r="DO41" i="4"/>
  <c r="DP41" i="4"/>
  <c r="DQ41" i="4"/>
  <c r="DR41" i="4"/>
  <c r="E42" i="4"/>
  <c r="F42" i="4"/>
  <c r="G42" i="4"/>
  <c r="H42" i="4"/>
  <c r="I42" i="4"/>
  <c r="J42" i="4"/>
  <c r="K42" i="4"/>
  <c r="L42" i="4"/>
  <c r="N42" i="4"/>
  <c r="O42" i="4"/>
  <c r="P42" i="4"/>
  <c r="Q42" i="4"/>
  <c r="R42" i="4"/>
  <c r="S42" i="4"/>
  <c r="T42" i="4"/>
  <c r="U42" i="4"/>
  <c r="V42" i="4"/>
  <c r="X42" i="4"/>
  <c r="Y42" i="4"/>
  <c r="Z42" i="4"/>
  <c r="AA42" i="4"/>
  <c r="AB42" i="4"/>
  <c r="AC42" i="4"/>
  <c r="AD42" i="4"/>
  <c r="AE42" i="4"/>
  <c r="AF42" i="4"/>
  <c r="AH42" i="4"/>
  <c r="AI42" i="4"/>
  <c r="AJ42" i="4"/>
  <c r="AK42" i="4"/>
  <c r="AL42" i="4"/>
  <c r="AM42" i="4"/>
  <c r="AN42" i="4"/>
  <c r="AO42" i="4"/>
  <c r="AP42" i="4"/>
  <c r="AR42" i="4"/>
  <c r="AS42" i="4"/>
  <c r="AT42" i="4"/>
  <c r="AU42" i="4"/>
  <c r="AV42" i="4"/>
  <c r="AW42" i="4"/>
  <c r="AX42" i="4"/>
  <c r="AY42" i="4"/>
  <c r="AZ42" i="4"/>
  <c r="BB42" i="4"/>
  <c r="BC42" i="4"/>
  <c r="BD42" i="4"/>
  <c r="BE42" i="4"/>
  <c r="BF42" i="4"/>
  <c r="BG42" i="4"/>
  <c r="BH42" i="4"/>
  <c r="BI42" i="4"/>
  <c r="BJ42" i="4"/>
  <c r="BL42" i="4"/>
  <c r="BM42" i="4"/>
  <c r="BN42" i="4"/>
  <c r="BO42" i="4"/>
  <c r="BP42" i="4"/>
  <c r="BQ42" i="4"/>
  <c r="BR42" i="4"/>
  <c r="BS42" i="4"/>
  <c r="BT42" i="4"/>
  <c r="BV42" i="4"/>
  <c r="BW42" i="4"/>
  <c r="BX42" i="4"/>
  <c r="BY42" i="4"/>
  <c r="BZ42" i="4"/>
  <c r="CA42" i="4"/>
  <c r="CB42" i="4"/>
  <c r="CC42" i="4"/>
  <c r="CD42" i="4"/>
  <c r="CF42" i="4"/>
  <c r="CG42" i="4"/>
  <c r="CI42" i="4"/>
  <c r="CJ42" i="4"/>
  <c r="CK42" i="4"/>
  <c r="CL42" i="4"/>
  <c r="CM42" i="4"/>
  <c r="CN42" i="4"/>
  <c r="CP42" i="4"/>
  <c r="CQ42" i="4"/>
  <c r="CR42" i="4"/>
  <c r="CS42" i="4"/>
  <c r="CT42" i="4"/>
  <c r="CU42" i="4"/>
  <c r="CV42" i="4"/>
  <c r="CW42" i="4"/>
  <c r="CX42" i="4"/>
  <c r="CZ42" i="4"/>
  <c r="DA42" i="4"/>
  <c r="DB42" i="4"/>
  <c r="DC42" i="4"/>
  <c r="DD42" i="4"/>
  <c r="DE42" i="4"/>
  <c r="DF42" i="4"/>
  <c r="DG42" i="4"/>
  <c r="DH42" i="4"/>
  <c r="DJ42" i="4"/>
  <c r="DK42" i="4"/>
  <c r="DL42" i="4"/>
  <c r="DM42" i="4"/>
  <c r="DN42" i="4"/>
  <c r="DO42" i="4"/>
  <c r="DP42" i="4"/>
  <c r="DQ42" i="4"/>
  <c r="DR42" i="4"/>
  <c r="D42" i="4"/>
  <c r="D41" i="4"/>
  <c r="E40" i="2"/>
  <c r="G40" i="2"/>
  <c r="H40" i="2"/>
  <c r="I40" i="2"/>
  <c r="K40" i="2"/>
  <c r="L40" i="2"/>
  <c r="N40" i="2"/>
  <c r="O40" i="2"/>
  <c r="P40" i="2"/>
  <c r="Q40" i="2"/>
  <c r="S40" i="2"/>
  <c r="T40" i="2"/>
  <c r="U40" i="2"/>
  <c r="W40" i="2"/>
  <c r="X40" i="2"/>
  <c r="Y40" i="2"/>
  <c r="Z40" i="2"/>
  <c r="AB40" i="2"/>
  <c r="AC40" i="2"/>
  <c r="AD40" i="2"/>
  <c r="AF40" i="2"/>
  <c r="AG40" i="2"/>
  <c r="AH40" i="2"/>
  <c r="AJ40" i="2"/>
  <c r="AK40" i="2"/>
  <c r="AM40" i="2"/>
  <c r="AN40" i="2"/>
  <c r="AO40" i="2"/>
  <c r="AQ40" i="2"/>
  <c r="AR40" i="2"/>
  <c r="AS40" i="2"/>
  <c r="AU40" i="2"/>
  <c r="AV40" i="2"/>
  <c r="AX40" i="2"/>
  <c r="AY40" i="2"/>
  <c r="AZ40" i="2"/>
  <c r="BB40" i="2"/>
  <c r="BC40" i="2"/>
  <c r="BE40" i="2"/>
  <c r="BF40" i="2"/>
  <c r="BG40" i="2"/>
  <c r="BI40" i="2"/>
  <c r="BJ40" i="2"/>
  <c r="BK40" i="2"/>
  <c r="BL40" i="2"/>
  <c r="BN40" i="2"/>
  <c r="BO40" i="2"/>
  <c r="BP40" i="2"/>
  <c r="BR40" i="2"/>
  <c r="BS40" i="2"/>
  <c r="BT40" i="2"/>
  <c r="BU40" i="2"/>
  <c r="BV40" i="2"/>
  <c r="BX40" i="2"/>
  <c r="BY40" i="2"/>
  <c r="BZ40" i="2"/>
  <c r="CA40" i="2"/>
  <c r="CB40" i="2"/>
  <c r="CD40" i="2"/>
  <c r="CE40" i="2"/>
  <c r="CF40" i="2"/>
  <c r="CG40" i="2"/>
  <c r="CH40" i="2"/>
  <c r="D40" i="2"/>
  <c r="F4" i="6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</calcChain>
</file>

<file path=xl/sharedStrings.xml><?xml version="1.0" encoding="utf-8"?>
<sst xmlns="http://schemas.openxmlformats.org/spreadsheetml/2006/main" count="1023" uniqueCount="190">
  <si>
    <t>Element</t>
  </si>
  <si>
    <t>Unit</t>
  </si>
  <si>
    <t>Measure value (Averaged)</t>
  </si>
  <si>
    <t>1 SD</t>
    <phoneticPr fontId="2" type="noConversion"/>
  </si>
  <si>
    <t>1 RSD</t>
    <phoneticPr fontId="2" type="noConversion"/>
  </si>
  <si>
    <t>Reference  Values</t>
  </si>
  <si>
    <t>RD</t>
  </si>
  <si>
    <t>DL</t>
  </si>
  <si>
    <t>DL</t>
    <phoneticPr fontId="2" type="noConversion"/>
  </si>
  <si>
    <t>Measure value (Averaged)</t>
    <phoneticPr fontId="2" type="noConversion"/>
  </si>
  <si>
    <t>Li</t>
  </si>
  <si>
    <t>ppm</t>
    <phoneticPr fontId="2" type="noConversion"/>
  </si>
  <si>
    <t>Sc</t>
  </si>
  <si>
    <t>V</t>
  </si>
  <si>
    <t>Cr</t>
  </si>
  <si>
    <t>Co</t>
  </si>
  <si>
    <t>Ni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</si>
  <si>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</si>
  <si>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</si>
  <si>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</si>
  <si>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</si>
  <si>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</si>
  <si>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</si>
  <si>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</si>
  <si>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</si>
  <si>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</si>
  <si>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</si>
  <si>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</si>
  <si>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</si>
  <si>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</si>
  <si>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</si>
  <si>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</si>
  <si>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</si>
  <si>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</si>
  <si>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</si>
  <si>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</si>
  <si>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</si>
  <si>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</si>
  <si>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</si>
  <si>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</si>
  <si>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</si>
  <si>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</si>
  <si>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r>
      <t>Reference values are preferred values from the GeoReM database (</t>
    </r>
    <r>
      <rPr>
        <u/>
        <sz val="10"/>
        <color rgb="FF0000FF"/>
        <rFont val="Times New Roman"/>
        <family val="1"/>
      </rPr>
      <t>http://georem.mpch-mainz.gwdg.de/</t>
    </r>
    <r>
      <rPr>
        <sz val="10"/>
        <color theme="1"/>
        <rFont val="Times New Roman"/>
        <family val="1"/>
      </rPr>
      <t>).</t>
    </r>
    <phoneticPr fontId="2" type="noConversion"/>
  </si>
  <si>
    <t>The concentrations of most trace elements agree with recommended values within 10%.</t>
    <phoneticPr fontId="2" type="noConversion"/>
  </si>
  <si>
    <t>Cu</t>
  </si>
  <si>
    <t>Zn</t>
  </si>
  <si>
    <t>Ga</t>
  </si>
  <si>
    <t>Sample</t>
    <phoneticPr fontId="2" type="noConversion"/>
  </si>
  <si>
    <t>Analysis</t>
    <phoneticPr fontId="2" type="noConversion"/>
  </si>
  <si>
    <t>&lt;DL</t>
    <phoneticPr fontId="2" type="noConversion"/>
  </si>
  <si>
    <t>Sample</t>
    <phoneticPr fontId="2" type="noConversion"/>
  </si>
  <si>
    <t>Analysis</t>
    <phoneticPr fontId="2" type="noConversion"/>
  </si>
  <si>
    <t>Cpx1-1</t>
    <phoneticPr fontId="2" type="noConversion"/>
  </si>
  <si>
    <t>Cpx1-2</t>
  </si>
  <si>
    <t>Cpx1-3</t>
  </si>
  <si>
    <t>Cpx2-1</t>
    <phoneticPr fontId="2" type="noConversion"/>
  </si>
  <si>
    <t>Cpx2-2</t>
  </si>
  <si>
    <t>Cpx2-3</t>
  </si>
  <si>
    <t>Cpx3-1</t>
    <phoneticPr fontId="2" type="noConversion"/>
  </si>
  <si>
    <t>Cpx3-2</t>
  </si>
  <si>
    <t>Cpx3-3</t>
  </si>
  <si>
    <t>Cpx1-1</t>
    <phoneticPr fontId="2" type="noConversion"/>
  </si>
  <si>
    <t>Cpx1-1</t>
    <phoneticPr fontId="2" type="noConversion"/>
  </si>
  <si>
    <t>Cpx1-1</t>
    <phoneticPr fontId="2" type="noConversion"/>
  </si>
  <si>
    <t>Cpx1-1</t>
    <phoneticPr fontId="2" type="noConversion"/>
  </si>
  <si>
    <t>Cpx1-1</t>
    <phoneticPr fontId="2" type="noConversion"/>
  </si>
  <si>
    <t>Li7</t>
  </si>
  <si>
    <t>Sc45</t>
  </si>
  <si>
    <t>Ti49</t>
  </si>
  <si>
    <t>V51</t>
  </si>
  <si>
    <t>Cr53</t>
  </si>
  <si>
    <t>Mn55</t>
  </si>
  <si>
    <t>Co59</t>
  </si>
  <si>
    <t>Ni60</t>
  </si>
  <si>
    <t>Cu63</t>
  </si>
  <si>
    <t>Zn66</t>
  </si>
  <si>
    <t>Ga69</t>
  </si>
  <si>
    <t>Rb85</t>
  </si>
  <si>
    <t>Sr88</t>
  </si>
  <si>
    <t>Y89</t>
  </si>
  <si>
    <t>Zr90</t>
  </si>
  <si>
    <t>Nb93</t>
  </si>
  <si>
    <t>Ba137</t>
  </si>
  <si>
    <t>La139</t>
  </si>
  <si>
    <t>Ce140</t>
  </si>
  <si>
    <t>Pr141</t>
  </si>
  <si>
    <t>Nd146</t>
  </si>
  <si>
    <t>Sm147</t>
  </si>
  <si>
    <t>Eu151</t>
  </si>
  <si>
    <t>Gd157</t>
  </si>
  <si>
    <t>Tb159</t>
  </si>
  <si>
    <t>Dy161</t>
  </si>
  <si>
    <t>Ho165</t>
  </si>
  <si>
    <t>Er167</t>
  </si>
  <si>
    <t>Tm169</t>
  </si>
  <si>
    <t>Yb172</t>
  </si>
  <si>
    <t>Lu175</t>
  </si>
  <si>
    <t>Hf177</t>
  </si>
  <si>
    <t>Ta181</t>
  </si>
  <si>
    <t>Pb208</t>
  </si>
  <si>
    <t>Th232</t>
  </si>
  <si>
    <t>U238</t>
  </si>
  <si>
    <t>Analyses performed at Goethe-Universität Frankfurt.</t>
  </si>
  <si>
    <t>Cpx-01</t>
  </si>
  <si>
    <t>Cpx-02</t>
  </si>
  <si>
    <t>Cpx-03</t>
  </si>
  <si>
    <t>Cpx-04</t>
  </si>
  <si>
    <t>Cpx-05</t>
  </si>
  <si>
    <t>1 RSD</t>
  </si>
  <si>
    <t>ppm</t>
  </si>
  <si>
    <t>The concentrations of most trace elements agree with recommended values within 20%.</t>
    <phoneticPr fontId="2" type="noConversion"/>
  </si>
  <si>
    <t>(La/Yb)n</t>
    <phoneticPr fontId="2" type="noConversion"/>
  </si>
  <si>
    <t>Ti/Eu</t>
    <phoneticPr fontId="2" type="noConversion"/>
  </si>
  <si>
    <t>&lt;DL</t>
  </si>
  <si>
    <t>Ti</t>
  </si>
  <si>
    <t>Sample</t>
    <phoneticPr fontId="2" type="noConversion"/>
  </si>
  <si>
    <t>17DSH01</t>
    <phoneticPr fontId="2" type="noConversion"/>
  </si>
  <si>
    <t>17DSH07</t>
  </si>
  <si>
    <t>17DSH08</t>
  </si>
  <si>
    <t>17DSH11</t>
  </si>
  <si>
    <t>17DSH12</t>
  </si>
  <si>
    <t>17DSH16</t>
  </si>
  <si>
    <t>&lt;DL</t>
    <phoneticPr fontId="2" type="noConversion"/>
  </si>
  <si>
    <t>DL</t>
    <phoneticPr fontId="2" type="noConversion"/>
  </si>
  <si>
    <t>Trace (ppm) element compositions of clinopyroxene from the Jiaohe xenoliths measured by LA-ICP-MS.</t>
    <phoneticPr fontId="2" type="noConversion"/>
  </si>
  <si>
    <t>Ti</t>
    <phoneticPr fontId="2" type="noConversion"/>
  </si>
  <si>
    <t>Average values, precision and accuracy of replicate LA-ICP-MS trace element analyses of USGS reference glasses.</t>
    <phoneticPr fontId="2" type="noConversion"/>
  </si>
  <si>
    <t>N, number of measurement; SD, Standard deviation; RSD, Relative standard deviation; RD, Relative deviation; Dl, Detection limit.</t>
    <phoneticPr fontId="2" type="noConversion"/>
  </si>
  <si>
    <t>BCR-2G (N=4)</t>
    <phoneticPr fontId="2" type="noConversion"/>
  </si>
  <si>
    <t>Average values, precision and accuracy of replicate LA-ICP-MS trace element analyses using low resolution of reference materials.</t>
    <phoneticPr fontId="2" type="noConversion"/>
  </si>
  <si>
    <t>BIR-1G (N=12)</t>
    <phoneticPr fontId="2" type="noConversion"/>
  </si>
  <si>
    <t>N, number of measurement; RSD, Relative standard deviation; RD, Relative deviation; Dl, Detection limit.</t>
    <phoneticPr fontId="2" type="noConversion"/>
  </si>
  <si>
    <t>DL</t>
    <phoneticPr fontId="2" type="noConversion"/>
  </si>
  <si>
    <t>DL, detection limit.</t>
    <phoneticPr fontId="2" type="noConversion"/>
  </si>
  <si>
    <t>17DSH02</t>
    <phoneticPr fontId="2" type="noConversion"/>
  </si>
  <si>
    <t>17DSH03</t>
    <phoneticPr fontId="2" type="noConversion"/>
  </si>
  <si>
    <t>17DSH04</t>
    <phoneticPr fontId="2" type="noConversion"/>
  </si>
  <si>
    <t>17DSH05</t>
    <phoneticPr fontId="2" type="noConversion"/>
  </si>
  <si>
    <t>17DSH06</t>
    <phoneticPr fontId="2" type="noConversion"/>
  </si>
  <si>
    <t>17DSH07</t>
    <phoneticPr fontId="2" type="noConversion"/>
  </si>
  <si>
    <t>17DSH08</t>
    <phoneticPr fontId="2" type="noConversion"/>
  </si>
  <si>
    <t>17DSH09</t>
    <phoneticPr fontId="2" type="noConversion"/>
  </si>
  <si>
    <t>17DSH10</t>
    <phoneticPr fontId="2" type="noConversion"/>
  </si>
  <si>
    <t>17DSH11</t>
    <phoneticPr fontId="2" type="noConversion"/>
  </si>
  <si>
    <t>17DSH12</t>
    <phoneticPr fontId="2" type="noConversion"/>
  </si>
  <si>
    <t>17DSH13</t>
    <phoneticPr fontId="2" type="noConversion"/>
  </si>
  <si>
    <t>17DSH14</t>
    <phoneticPr fontId="2" type="noConversion"/>
  </si>
  <si>
    <t>17DSH15</t>
    <phoneticPr fontId="2" type="noConversion"/>
  </si>
  <si>
    <t>17DSH16</t>
    <phoneticPr fontId="2" type="noConversion"/>
  </si>
  <si>
    <t>17DSH17</t>
    <phoneticPr fontId="2" type="noConversion"/>
  </si>
  <si>
    <t>17DSH18</t>
    <phoneticPr fontId="2" type="noConversion"/>
  </si>
  <si>
    <t>17DSH19</t>
    <phoneticPr fontId="2" type="noConversion"/>
  </si>
  <si>
    <t>17DSH20</t>
    <phoneticPr fontId="2" type="noConversion"/>
  </si>
  <si>
    <t>17DSH14</t>
    <phoneticPr fontId="2" type="noConversion"/>
  </si>
  <si>
    <t>17DSH18</t>
    <phoneticPr fontId="2" type="noConversion"/>
  </si>
  <si>
    <t>&lt;DL</t>
    <phoneticPr fontId="2" type="noConversion"/>
  </si>
  <si>
    <t>&lt;DL</t>
    <phoneticPr fontId="2" type="noConversion"/>
  </si>
  <si>
    <t>&lt;DL</t>
    <phoneticPr fontId="2" type="noConversion"/>
  </si>
  <si>
    <t>BIR-1G (N=4)</t>
    <phoneticPr fontId="2" type="noConversion"/>
  </si>
  <si>
    <t>BHVO-2G (N=4)</t>
    <phoneticPr fontId="2" type="noConversion"/>
  </si>
  <si>
    <t>SRM 610 (N=24)</t>
    <phoneticPr fontId="2" type="noConversion"/>
  </si>
  <si>
    <t>DL, detection limit; Cpx, clinopyroxene.</t>
    <phoneticPr fontId="2" type="noConversion"/>
  </si>
  <si>
    <t>17DSH03</t>
  </si>
  <si>
    <t>&lt;DL</t>
    <phoneticPr fontId="2" type="noConversion"/>
  </si>
  <si>
    <t>Analyses performed at China University of Geosciences, Wuhan.</t>
    <phoneticPr fontId="2" type="noConversion"/>
  </si>
  <si>
    <t>Analyses performed at China University of Geosciences, Wuhan.</t>
    <phoneticPr fontId="2" type="noConversion"/>
  </si>
  <si>
    <t>Data acquired at China University of Geosciences, Wuhan.</t>
    <phoneticPr fontId="2" type="noConversion"/>
  </si>
  <si>
    <t>Median trace element compositions (ppm) for clinopyroxene in a subset of spinel peridotite xenoliths from Jiaohe.</t>
    <phoneticPr fontId="2" type="noConversion"/>
  </si>
  <si>
    <t>DL, detection limit; Cpx, clinopyroxene.</t>
    <phoneticPr fontId="2" type="noConversion"/>
  </si>
  <si>
    <t>17DSH02</t>
  </si>
  <si>
    <t>17DSH04</t>
  </si>
  <si>
    <t>17DSH06</t>
  </si>
  <si>
    <t>17DSH09</t>
  </si>
  <si>
    <t>17DSH10</t>
  </si>
  <si>
    <t>17DSH13</t>
  </si>
  <si>
    <t>17DSH14</t>
  </si>
  <si>
    <t>17DSH15</t>
  </si>
  <si>
    <t>17DSH17</t>
  </si>
  <si>
    <t>17DSH18</t>
  </si>
  <si>
    <t>17DSH19</t>
  </si>
  <si>
    <t>17DSH20</t>
  </si>
  <si>
    <t>Analyses performed at Goethe-Universität Frankfurt.</t>
    <phoneticPr fontId="2" type="noConversion"/>
  </si>
  <si>
    <t>Data acquired at Goethe-Universität Frankfurt.</t>
    <phoneticPr fontId="2" type="noConversion"/>
  </si>
  <si>
    <t>Trace element compositions (ppm) of clinopyroxene from the Jiaohe xenoliths measured by LA-ICP-MS using low resolution.</t>
    <phoneticPr fontId="2" type="noConversion"/>
  </si>
  <si>
    <t>Rock type</t>
    <phoneticPr fontId="2" type="noConversion"/>
  </si>
  <si>
    <t>Lherzolite</t>
    <phoneticPr fontId="2" type="noConversion"/>
  </si>
  <si>
    <t>Harzburgite</t>
    <phoneticPr fontId="2" type="noConversion"/>
  </si>
  <si>
    <t>Rock type</t>
    <phoneticPr fontId="2" type="noConversion"/>
  </si>
  <si>
    <t>Lherzolite</t>
    <phoneticPr fontId="2" type="noConversion"/>
  </si>
  <si>
    <t>Harzburgite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</si>
</sst>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_ "/>
    <numFmt numFmtId="177" formatCode="0.00_);[Red]\(0.00\)"/>
    <numFmt numFmtId="178" formatCode="0_ "/>
    <numFmt numFmtId="179" formatCode="0.0_ "/>
    <numFmt numFmtId="180" formatCode="0.000_ "/>
    <numFmt numFmtId="181" formatCode="0.00_ ;[Red]\-0.00\ "/>
    <numFmt numFmtId="182" formatCode="0.000_);[Red]\(0.000\)"/>
    <numFmt numFmtId="183" formatCode="0_);[Red]\(0\)"/>
    <numFmt numFmtId="184" formatCode="0.0_);[Red]\(0.0\)"/>
    <numFmt numFmtId="185" formatCode="0.0000_);[Red]\(0.0000\)"/>
    <numFmt numFmtId="186" formatCode="0.0000_ "/>
    <numFmt numFmtId="187" formatCode="0.0000_ ;[Red]\-0.0000\ "/>
  </numFmts>
  <fonts count="9"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u/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76" fontId="1" fillId="2" borderId="0" xfId="0" applyNumberFormat="1" applyFont="1" applyFill="1"/>
    <xf numFmtId="177" fontId="1" fillId="2" borderId="0" xfId="0" applyNumberFormat="1" applyFont="1" applyFill="1"/>
    <xf numFmtId="176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Border="1"/>
    <xf numFmtId="177" fontId="1" fillId="2" borderId="0" xfId="0" applyNumberFormat="1" applyFont="1" applyFill="1" applyBorder="1"/>
    <xf numFmtId="176" fontId="6" fillId="2" borderId="0" xfId="0" applyNumberFormat="1" applyFont="1" applyFill="1"/>
    <xf numFmtId="10" fontId="1" fillId="2" borderId="0" xfId="0" applyNumberFormat="1" applyFont="1" applyFill="1"/>
    <xf numFmtId="176" fontId="6" fillId="2" borderId="0" xfId="0" applyNumberFormat="1" applyFont="1" applyFill="1" applyBorder="1"/>
    <xf numFmtId="178" fontId="6" fillId="2" borderId="0" xfId="0" applyNumberFormat="1" applyFont="1" applyFill="1" applyBorder="1"/>
    <xf numFmtId="178" fontId="6" fillId="2" borderId="0" xfId="0" applyNumberFormat="1" applyFont="1" applyFill="1"/>
    <xf numFmtId="179" fontId="6" fillId="2" borderId="0" xfId="0" applyNumberFormat="1" applyFont="1" applyFill="1" applyBorder="1"/>
    <xf numFmtId="180" fontId="6" fillId="2" borderId="0" xfId="0" applyNumberFormat="1" applyFont="1" applyFill="1"/>
    <xf numFmtId="179" fontId="6" fillId="2" borderId="0" xfId="0" applyNumberFormat="1" applyFont="1" applyFill="1"/>
    <xf numFmtId="180" fontId="6" fillId="2" borderId="0" xfId="0" applyNumberFormat="1" applyFont="1" applyFill="1" applyBorder="1"/>
    <xf numFmtId="176" fontId="1" fillId="2" borderId="3" xfId="0" applyNumberFormat="1" applyFont="1" applyFill="1" applyBorder="1"/>
    <xf numFmtId="176" fontId="6" fillId="2" borderId="3" xfId="0" applyNumberFormat="1" applyFont="1" applyFill="1" applyBorder="1"/>
    <xf numFmtId="177" fontId="1" fillId="2" borderId="3" xfId="0" applyNumberFormat="1" applyFont="1" applyFill="1" applyBorder="1"/>
    <xf numFmtId="180" fontId="6" fillId="2" borderId="3" xfId="0" applyNumberFormat="1" applyFont="1" applyFill="1" applyBorder="1"/>
    <xf numFmtId="179" fontId="6" fillId="2" borderId="3" xfId="0" applyNumberFormat="1" applyFont="1" applyFill="1" applyBorder="1"/>
    <xf numFmtId="0" fontId="1" fillId="2" borderId="0" xfId="0" applyFont="1" applyFill="1"/>
    <xf numFmtId="0" fontId="1" fillId="2" borderId="0" xfId="0" applyNumberFormat="1" applyFont="1" applyFill="1"/>
    <xf numFmtId="0" fontId="0" fillId="2" borderId="0" xfId="0" applyFill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0" fillId="2" borderId="1" xfId="0" applyFill="1" applyBorder="1"/>
    <xf numFmtId="0" fontId="1" fillId="2" borderId="3" xfId="0" applyFont="1" applyFill="1" applyBorder="1"/>
    <xf numFmtId="0" fontId="0" fillId="2" borderId="3" xfId="0" applyFill="1" applyBorder="1"/>
    <xf numFmtId="0" fontId="1" fillId="2" borderId="0" xfId="0" applyFont="1" applyFill="1" applyAlignment="1">
      <alignment horizontal="center" vertical="center" wrapText="1"/>
    </xf>
    <xf numFmtId="179" fontId="1" fillId="2" borderId="0" xfId="0" applyNumberFormat="1" applyFont="1" applyFill="1"/>
    <xf numFmtId="178" fontId="1" fillId="2" borderId="0" xfId="0" applyNumberFormat="1" applyFont="1" applyFill="1"/>
    <xf numFmtId="181" fontId="1" fillId="2" borderId="0" xfId="0" applyNumberFormat="1" applyFont="1" applyFill="1" applyAlignment="1">
      <alignment horizontal="right"/>
    </xf>
    <xf numFmtId="182" fontId="1" fillId="2" borderId="0" xfId="0" applyNumberFormat="1" applyFont="1" applyFill="1"/>
    <xf numFmtId="182" fontId="1" fillId="2" borderId="0" xfId="0" applyNumberFormat="1" applyFont="1" applyFill="1" applyAlignment="1">
      <alignment horizontal="right"/>
    </xf>
    <xf numFmtId="180" fontId="1" fillId="2" borderId="0" xfId="0" applyNumberFormat="1" applyFont="1" applyFill="1"/>
    <xf numFmtId="180" fontId="1" fillId="2" borderId="0" xfId="0" applyNumberFormat="1" applyFont="1" applyFill="1" applyBorder="1"/>
    <xf numFmtId="181" fontId="1" fillId="2" borderId="0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right" vertical="center" wrapText="1"/>
    </xf>
    <xf numFmtId="185" fontId="1" fillId="2" borderId="0" xfId="0" applyNumberFormat="1" applyFont="1" applyFill="1"/>
    <xf numFmtId="185" fontId="1" fillId="2" borderId="0" xfId="0" applyNumberFormat="1" applyFont="1" applyFill="1" applyBorder="1"/>
    <xf numFmtId="185" fontId="1" fillId="2" borderId="3" xfId="0" applyNumberFormat="1" applyFont="1" applyFill="1" applyBorder="1"/>
    <xf numFmtId="186" fontId="1" fillId="2" borderId="0" xfId="0" applyNumberFormat="1" applyFont="1" applyFill="1"/>
    <xf numFmtId="0" fontId="1" fillId="2" borderId="3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/>
    <xf numFmtId="186" fontId="1" fillId="2" borderId="3" xfId="0" applyNumberFormat="1" applyFont="1" applyFill="1" applyBorder="1"/>
    <xf numFmtId="0" fontId="5" fillId="2" borderId="0" xfId="0" applyFont="1" applyFill="1"/>
    <xf numFmtId="0" fontId="7" fillId="2" borderId="0" xfId="0" applyFont="1" applyFill="1"/>
    <xf numFmtId="0" fontId="1" fillId="2" borderId="0" xfId="0" applyFont="1" applyFill="1" applyAlignment="1">
      <alignment horizontal="right"/>
    </xf>
    <xf numFmtId="186" fontId="1" fillId="2" borderId="0" xfId="0" applyNumberFormat="1" applyFont="1" applyFill="1" applyAlignment="1">
      <alignment horizontal="right"/>
    </xf>
    <xf numFmtId="10" fontId="1" fillId="2" borderId="0" xfId="0" applyNumberFormat="1" applyFont="1" applyFill="1"/>
    <xf numFmtId="0" fontId="1" fillId="2" borderId="0" xfId="0" applyFont="1" applyFill="1"/>
    <xf numFmtId="0" fontId="1" fillId="2" borderId="3" xfId="0" applyFont="1" applyFill="1" applyBorder="1"/>
    <xf numFmtId="178" fontId="1" fillId="2" borderId="0" xfId="0" applyNumberFormat="1" applyFont="1" applyFill="1"/>
    <xf numFmtId="180" fontId="1" fillId="2" borderId="0" xfId="0" applyNumberFormat="1" applyFont="1" applyFill="1" applyAlignment="1">
      <alignment horizontal="right"/>
    </xf>
    <xf numFmtId="177" fontId="1" fillId="2" borderId="0" xfId="0" applyNumberFormat="1" applyFont="1" applyFill="1" applyBorder="1" applyAlignment="1">
      <alignment horizontal="right"/>
    </xf>
    <xf numFmtId="186" fontId="1" fillId="2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Alignment="1">
      <alignment horizontal="right"/>
    </xf>
    <xf numFmtId="176" fontId="1" fillId="2" borderId="2" xfId="0" applyNumberFormat="1" applyFont="1" applyFill="1" applyBorder="1"/>
    <xf numFmtId="176" fontId="1" fillId="2" borderId="0" xfId="0" applyNumberFormat="1" applyFont="1" applyFill="1"/>
    <xf numFmtId="178" fontId="1" fillId="2" borderId="0" xfId="0" applyNumberFormat="1" applyFont="1" applyFill="1" applyAlignment="1">
      <alignment horizontal="right"/>
    </xf>
    <xf numFmtId="180" fontId="1" fillId="2" borderId="3" xfId="0" applyNumberFormat="1" applyFont="1" applyFill="1" applyBorder="1" applyAlignment="1">
      <alignment horizontal="right"/>
    </xf>
    <xf numFmtId="0" fontId="6" fillId="2" borderId="0" xfId="0" applyFont="1" applyFill="1"/>
    <xf numFmtId="0" fontId="6" fillId="2" borderId="0" xfId="0" applyNumberFormat="1" applyFont="1" applyFill="1"/>
    <xf numFmtId="0" fontId="8" fillId="2" borderId="0" xfId="0" applyFont="1" applyFill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right" vertical="center"/>
    </xf>
    <xf numFmtId="184" fontId="6" fillId="2" borderId="0" xfId="0" applyNumberFormat="1" applyFont="1" applyFill="1"/>
    <xf numFmtId="177" fontId="6" fillId="2" borderId="0" xfId="0" applyNumberFormat="1" applyFont="1" applyFill="1"/>
    <xf numFmtId="184" fontId="6" fillId="2" borderId="0" xfId="0" applyNumberFormat="1" applyFont="1" applyFill="1" applyAlignment="1">
      <alignment horizontal="right"/>
    </xf>
    <xf numFmtId="177" fontId="6" fillId="2" borderId="0" xfId="0" applyNumberFormat="1" applyFont="1" applyFill="1" applyAlignment="1">
      <alignment horizontal="right"/>
    </xf>
    <xf numFmtId="183" fontId="6" fillId="2" borderId="0" xfId="0" applyNumberFormat="1" applyFont="1" applyFill="1"/>
    <xf numFmtId="183" fontId="6" fillId="2" borderId="0" xfId="0" applyNumberFormat="1" applyFont="1" applyFill="1" applyAlignment="1">
      <alignment horizontal="right"/>
    </xf>
    <xf numFmtId="182" fontId="6" fillId="2" borderId="0" xfId="0" applyNumberFormat="1" applyFont="1" applyFill="1"/>
    <xf numFmtId="182" fontId="6" fillId="2" borderId="0" xfId="0" applyNumberFormat="1" applyFont="1" applyFill="1" applyAlignment="1">
      <alignment horizontal="right"/>
    </xf>
    <xf numFmtId="182" fontId="6" fillId="2" borderId="0" xfId="0" applyNumberFormat="1" applyFont="1" applyFill="1" applyBorder="1"/>
    <xf numFmtId="185" fontId="6" fillId="2" borderId="0" xfId="0" applyNumberFormat="1" applyFont="1" applyFill="1" applyBorder="1"/>
    <xf numFmtId="182" fontId="6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80" fontId="1" fillId="2" borderId="0" xfId="0" applyNumberFormat="1" applyFont="1" applyFill="1" applyBorder="1" applyAlignment="1">
      <alignment horizontal="right"/>
    </xf>
    <xf numFmtId="180" fontId="1" fillId="2" borderId="3" xfId="0" applyNumberFormat="1" applyFont="1" applyFill="1" applyBorder="1"/>
    <xf numFmtId="187" fontId="6" fillId="2" borderId="0" xfId="0" applyNumberFormat="1" applyFont="1" applyFill="1"/>
    <xf numFmtId="178" fontId="1" fillId="2" borderId="0" xfId="0" applyNumberFormat="1" applyFont="1" applyFill="1" applyBorder="1"/>
    <xf numFmtId="9" fontId="1" fillId="2" borderId="0" xfId="0" applyNumberFormat="1" applyFont="1" applyFill="1"/>
    <xf numFmtId="9" fontId="1" fillId="2" borderId="3" xfId="0" applyNumberFormat="1" applyFont="1" applyFill="1" applyBorder="1"/>
    <xf numFmtId="9" fontId="1" fillId="2" borderId="0" xfId="0" applyNumberFormat="1" applyFont="1" applyFill="1" applyBorder="1"/>
    <xf numFmtId="183" fontId="6" fillId="2" borderId="3" xfId="0" applyNumberFormat="1" applyFont="1" applyFill="1" applyBorder="1" applyAlignment="1">
      <alignment horizontal="right"/>
    </xf>
    <xf numFmtId="185" fontId="1" fillId="2" borderId="2" xfId="0" applyNumberFormat="1" applyFont="1" applyFill="1" applyBorder="1"/>
    <xf numFmtId="184" fontId="1" fillId="2" borderId="0" xfId="0" applyNumberFormat="1" applyFont="1" applyFill="1"/>
    <xf numFmtId="183" fontId="1" fillId="2" borderId="0" xfId="0" applyNumberFormat="1" applyFont="1" applyFill="1"/>
    <xf numFmtId="182" fontId="1" fillId="2" borderId="0" xfId="0" applyNumberFormat="1" applyFont="1" applyFill="1" applyBorder="1"/>
    <xf numFmtId="182" fontId="1" fillId="2" borderId="3" xfId="0" applyNumberFormat="1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/>
    <xf numFmtId="0" fontId="0" fillId="2" borderId="0" xfId="0" applyFill="1" applyBorder="1"/>
    <xf numFmtId="0" fontId="6" fillId="2" borderId="0" xfId="0" applyFont="1" applyFill="1" applyBorder="1"/>
    <xf numFmtId="10" fontId="3" fillId="2" borderId="2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RowHeight="12.75"/>
  <cols>
    <col min="1" max="1" width="7" style="1" customWidth="1"/>
    <col min="2" max="2" width="6.375" style="1" customWidth="1"/>
    <col min="3" max="3" width="8.625" style="1" customWidth="1"/>
    <col min="4" max="4" width="5.625" style="1" customWidth="1"/>
    <col min="5" max="5" width="6.5" style="13" customWidth="1"/>
    <col min="6" max="6" width="7.75" style="1" customWidth="1"/>
    <col min="7" max="7" width="6.75" style="13" customWidth="1"/>
    <col min="8" max="8" width="6.125" style="2" customWidth="1"/>
    <col min="9" max="9" width="3" style="1" customWidth="1"/>
    <col min="10" max="10" width="8.625" style="1" customWidth="1"/>
    <col min="11" max="11" width="5.625" style="1" customWidth="1"/>
    <col min="12" max="12" width="6.5" style="13" customWidth="1"/>
    <col min="13" max="13" width="7.75" style="1" customWidth="1"/>
    <col min="14" max="14" width="7.5" style="13" customWidth="1"/>
    <col min="15" max="15" width="6.125" style="2" customWidth="1"/>
    <col min="16" max="16" width="3" style="1" customWidth="1"/>
    <col min="17" max="17" width="8.625" style="1" customWidth="1"/>
    <col min="18" max="18" width="5.625" style="1" customWidth="1"/>
    <col min="19" max="19" width="6.5" style="13" customWidth="1"/>
    <col min="20" max="20" width="7.75" style="1" customWidth="1"/>
    <col min="21" max="21" width="7.625" style="13" customWidth="1"/>
    <col min="22" max="22" width="6.125" style="2" customWidth="1"/>
    <col min="23" max="23" width="3" style="1" customWidth="1"/>
    <col min="24" max="24" width="8.625" style="1" customWidth="1"/>
    <col min="25" max="25" width="5.625" style="1" customWidth="1"/>
    <col min="26" max="26" width="6.5" style="13" customWidth="1"/>
    <col min="27" max="27" width="7.75" style="1" customWidth="1"/>
    <col min="28" max="28" width="6.125" style="13" customWidth="1"/>
    <col min="29" max="29" width="6.125" style="2" customWidth="1"/>
    <col min="30" max="45" width="5.5" style="1" customWidth="1"/>
    <col min="46" max="16384" width="9" style="1"/>
  </cols>
  <sheetData>
    <row r="1" spans="1:29">
      <c r="A1" s="1" t="s">
        <v>126</v>
      </c>
      <c r="E1" s="1"/>
      <c r="G1" s="1"/>
      <c r="L1" s="1"/>
      <c r="N1" s="1"/>
      <c r="S1" s="1"/>
      <c r="U1" s="1"/>
      <c r="Z1" s="1"/>
      <c r="AB1" s="1"/>
    </row>
    <row r="2" spans="1:29" ht="13.5" customHeight="1">
      <c r="A2" s="104" t="s">
        <v>0</v>
      </c>
      <c r="B2" s="104" t="s">
        <v>1</v>
      </c>
      <c r="C2" s="103" t="s">
        <v>128</v>
      </c>
      <c r="D2" s="103"/>
      <c r="E2" s="103"/>
      <c r="F2" s="103"/>
      <c r="G2" s="103"/>
      <c r="H2" s="103"/>
      <c r="I2" s="49"/>
      <c r="J2" s="103" t="s">
        <v>158</v>
      </c>
      <c r="K2" s="103"/>
      <c r="L2" s="103"/>
      <c r="M2" s="103"/>
      <c r="N2" s="103"/>
      <c r="O2" s="103"/>
      <c r="P2" s="49"/>
      <c r="Q2" s="103" t="s">
        <v>159</v>
      </c>
      <c r="R2" s="103"/>
      <c r="S2" s="103"/>
      <c r="T2" s="103"/>
      <c r="U2" s="103"/>
      <c r="V2" s="103"/>
      <c r="W2" s="49"/>
      <c r="X2" s="103" t="s">
        <v>160</v>
      </c>
      <c r="Y2" s="103"/>
      <c r="Z2" s="103"/>
      <c r="AA2" s="103"/>
      <c r="AB2" s="103"/>
      <c r="AC2" s="103"/>
    </row>
    <row r="3" spans="1:29" s="9" customFormat="1" ht="38.25">
      <c r="A3" s="105"/>
      <c r="B3" s="105"/>
      <c r="C3" s="3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5" t="s">
        <v>7</v>
      </c>
      <c r="I3" s="6"/>
      <c r="J3" s="3" t="s">
        <v>2</v>
      </c>
      <c r="K3" s="3" t="s">
        <v>3</v>
      </c>
      <c r="L3" s="4" t="s">
        <v>4</v>
      </c>
      <c r="M3" s="3" t="s">
        <v>5</v>
      </c>
      <c r="N3" s="4" t="s">
        <v>6</v>
      </c>
      <c r="O3" s="5" t="s">
        <v>8</v>
      </c>
      <c r="P3" s="6"/>
      <c r="Q3" s="6" t="s">
        <v>9</v>
      </c>
      <c r="R3" s="6" t="s">
        <v>3</v>
      </c>
      <c r="S3" s="7" t="s">
        <v>4</v>
      </c>
      <c r="T3" s="6" t="s">
        <v>5</v>
      </c>
      <c r="U3" s="7" t="s">
        <v>6</v>
      </c>
      <c r="V3" s="5" t="s">
        <v>8</v>
      </c>
      <c r="W3" s="6"/>
      <c r="X3" s="6" t="s">
        <v>2</v>
      </c>
      <c r="Y3" s="6" t="s">
        <v>3</v>
      </c>
      <c r="Z3" s="7" t="s">
        <v>4</v>
      </c>
      <c r="AA3" s="6" t="s">
        <v>5</v>
      </c>
      <c r="AB3" s="7" t="s">
        <v>6</v>
      </c>
      <c r="AC3" s="8" t="s">
        <v>8</v>
      </c>
    </row>
    <row r="4" spans="1:29">
      <c r="A4" s="1" t="s">
        <v>10</v>
      </c>
      <c r="B4" s="1" t="s">
        <v>11</v>
      </c>
      <c r="C4" s="10">
        <v>9.3760517500000002</v>
      </c>
      <c r="D4" s="10">
        <v>0.92833370591125042</v>
      </c>
      <c r="E4" s="92">
        <f t="shared" ref="E4:E37" si="0">D4/C4</f>
        <v>9.9011154232510543E-2</v>
      </c>
      <c r="F4" s="15">
        <v>9</v>
      </c>
      <c r="G4" s="92">
        <f t="shared" ref="G4:G37" si="1">(C4-F4)/F4</f>
        <v>4.1783527777777801E-2</v>
      </c>
      <c r="H4" s="11">
        <v>0.37785274999999996</v>
      </c>
      <c r="J4" s="10">
        <v>2.9475045</v>
      </c>
      <c r="K4" s="10">
        <v>0.18159918250458434</v>
      </c>
      <c r="L4" s="92">
        <f t="shared" ref="L4:L37" si="2">K4/J4</f>
        <v>6.1611163784341755E-2</v>
      </c>
      <c r="M4" s="16">
        <v>3</v>
      </c>
      <c r="N4" s="92">
        <f t="shared" ref="N4:N37" si="3">(J4-M4)/M4</f>
        <v>-1.7498500000000011E-2</v>
      </c>
      <c r="O4" s="11">
        <v>0.34009424999999999</v>
      </c>
      <c r="Q4" s="1">
        <v>4.6317500000000003</v>
      </c>
      <c r="R4" s="1">
        <v>0.42534207924759415</v>
      </c>
      <c r="S4" s="92">
        <f t="shared" ref="S4:S37" si="4">R4/Q4</f>
        <v>9.1831830139276538E-2</v>
      </c>
      <c r="T4" s="17">
        <v>4.4000000000000004</v>
      </c>
      <c r="U4" s="92">
        <f t="shared" ref="U4:U37" si="5">(Q4-T4)/T4</f>
        <v>5.267045454545452E-2</v>
      </c>
      <c r="V4" s="2">
        <v>0.31165100000000001</v>
      </c>
      <c r="X4" s="1">
        <v>464.49753749999974</v>
      </c>
      <c r="Y4" s="1">
        <v>5.1242582833635124</v>
      </c>
      <c r="Z4" s="92">
        <f t="shared" ref="Z4:Z37" si="6">Y4/X4</f>
        <v>1.1031830891812889E-2</v>
      </c>
      <c r="AA4" s="15">
        <v>485</v>
      </c>
      <c r="AB4" s="92">
        <f t="shared" ref="AB4:AB37" si="7">(X4-AA4)/AA4</f>
        <v>-4.2273118556701572E-2</v>
      </c>
      <c r="AC4" s="2">
        <v>0.20862033333333332</v>
      </c>
    </row>
    <row r="5" spans="1:29">
      <c r="A5" s="1" t="s">
        <v>12</v>
      </c>
      <c r="B5" s="1" t="s">
        <v>11</v>
      </c>
      <c r="C5" s="10">
        <v>34.630697499999997</v>
      </c>
      <c r="D5" s="10">
        <v>1.5326806902368777</v>
      </c>
      <c r="E5" s="92">
        <f t="shared" si="0"/>
        <v>4.4257863712877217E-2</v>
      </c>
      <c r="F5" s="15">
        <v>33</v>
      </c>
      <c r="G5" s="92">
        <f t="shared" si="1"/>
        <v>4.9415075757575651E-2</v>
      </c>
      <c r="H5" s="11">
        <v>0.25861624999999999</v>
      </c>
      <c r="J5" s="10">
        <v>42.077560000000005</v>
      </c>
      <c r="K5" s="10">
        <v>2.0136187646291588</v>
      </c>
      <c r="L5" s="92">
        <f t="shared" si="2"/>
        <v>4.7854931812328437E-2</v>
      </c>
      <c r="M5" s="16">
        <v>43</v>
      </c>
      <c r="N5" s="92">
        <f t="shared" si="3"/>
        <v>-2.1452093023255688E-2</v>
      </c>
      <c r="O5" s="11">
        <v>0.26725874999999999</v>
      </c>
      <c r="Q5" s="1">
        <v>32.448855000000002</v>
      </c>
      <c r="R5" s="1">
        <v>1.5798298308889696</v>
      </c>
      <c r="S5" s="92">
        <f t="shared" si="4"/>
        <v>4.8686766632874086E-2</v>
      </c>
      <c r="T5" s="15">
        <v>33</v>
      </c>
      <c r="U5" s="92">
        <f t="shared" si="5"/>
        <v>-1.6701363636363584E-2</v>
      </c>
      <c r="V5" s="2">
        <v>0.22247850000000002</v>
      </c>
      <c r="X5" s="1">
        <v>459.19282083333331</v>
      </c>
      <c r="Y5" s="1">
        <v>8.630966656727793</v>
      </c>
      <c r="Z5" s="92">
        <f t="shared" si="6"/>
        <v>1.8795952952976265E-2</v>
      </c>
      <c r="AA5" s="15">
        <v>441</v>
      </c>
      <c r="AB5" s="92">
        <f t="shared" si="7"/>
        <v>4.1253561980347651E-2</v>
      </c>
      <c r="AC5" s="2">
        <v>0.19371054166666671</v>
      </c>
    </row>
    <row r="6" spans="1:29">
      <c r="A6" s="1" t="s">
        <v>13</v>
      </c>
      <c r="B6" s="1" t="s">
        <v>11</v>
      </c>
      <c r="C6" s="10">
        <v>420.27339999999998</v>
      </c>
      <c r="D6" s="10">
        <v>9.2601793780322215</v>
      </c>
      <c r="E6" s="92">
        <f t="shared" si="0"/>
        <v>2.2033703246582395E-2</v>
      </c>
      <c r="F6" s="15">
        <v>425</v>
      </c>
      <c r="G6" s="92">
        <f t="shared" si="1"/>
        <v>-1.1121411764705927E-2</v>
      </c>
      <c r="H6" s="11">
        <v>0.13320499999999999</v>
      </c>
      <c r="J6" s="10">
        <v>321.01827500000002</v>
      </c>
      <c r="K6" s="10">
        <v>3.6697887908116424</v>
      </c>
      <c r="L6" s="92">
        <f t="shared" si="2"/>
        <v>1.1431713010144492E-2</v>
      </c>
      <c r="M6" s="16">
        <v>326</v>
      </c>
      <c r="N6" s="92">
        <f t="shared" si="3"/>
        <v>-1.5281365030674794E-2</v>
      </c>
      <c r="O6" s="11">
        <v>0.13357474999999999</v>
      </c>
      <c r="Q6" s="1">
        <v>316.693175</v>
      </c>
      <c r="R6" s="1">
        <v>2.4030565555489378</v>
      </c>
      <c r="S6" s="92">
        <f t="shared" si="4"/>
        <v>7.5879644566035813E-3</v>
      </c>
      <c r="T6" s="15">
        <v>308</v>
      </c>
      <c r="U6" s="92">
        <f t="shared" si="5"/>
        <v>2.8224594155844145E-2</v>
      </c>
      <c r="V6" s="2">
        <v>0.14241975000000001</v>
      </c>
      <c r="X6" s="1">
        <v>453.01412499999998</v>
      </c>
      <c r="Y6" s="1">
        <v>1.1062629761459595</v>
      </c>
      <c r="Z6" s="92">
        <f t="shared" si="6"/>
        <v>2.4420054808356353E-3</v>
      </c>
      <c r="AA6" s="15">
        <v>442</v>
      </c>
      <c r="AB6" s="92">
        <f t="shared" si="7"/>
        <v>2.491883484162891E-2</v>
      </c>
      <c r="AC6" s="2">
        <v>0.12350841666666666</v>
      </c>
    </row>
    <row r="7" spans="1:29">
      <c r="A7" s="1" t="s">
        <v>14</v>
      </c>
      <c r="B7" s="1" t="s">
        <v>11</v>
      </c>
      <c r="C7" s="10">
        <v>16.320285000000002</v>
      </c>
      <c r="D7" s="10">
        <v>0.68146197690455701</v>
      </c>
      <c r="E7" s="92">
        <f t="shared" si="0"/>
        <v>4.1755519398377967E-2</v>
      </c>
      <c r="F7" s="15">
        <v>17</v>
      </c>
      <c r="G7" s="92">
        <f t="shared" si="1"/>
        <v>-3.9983235294117535E-2</v>
      </c>
      <c r="H7" s="11">
        <v>1.7882915000000001</v>
      </c>
      <c r="J7" s="10">
        <v>393.80287499999997</v>
      </c>
      <c r="K7" s="10">
        <v>9.6896153867168344</v>
      </c>
      <c r="L7" s="92">
        <f t="shared" si="2"/>
        <v>2.460524288126854E-2</v>
      </c>
      <c r="M7" s="16">
        <v>392</v>
      </c>
      <c r="N7" s="92">
        <f t="shared" si="3"/>
        <v>4.5991709183672751E-3</v>
      </c>
      <c r="O7" s="11">
        <v>2.3530137500000001</v>
      </c>
      <c r="Q7" s="1">
        <v>289.17989999999998</v>
      </c>
      <c r="R7" s="1">
        <v>4.7073343150166593</v>
      </c>
      <c r="S7" s="92">
        <f t="shared" si="4"/>
        <v>1.6278220979454864E-2</v>
      </c>
      <c r="T7" s="15">
        <v>293</v>
      </c>
      <c r="U7" s="92">
        <f t="shared" si="5"/>
        <v>-1.3037883959044453E-2</v>
      </c>
      <c r="V7" s="2">
        <v>1.8728075</v>
      </c>
      <c r="X7" s="1">
        <v>419.07090833333319</v>
      </c>
      <c r="Y7" s="1">
        <v>0.37582472778475712</v>
      </c>
      <c r="Z7" s="92">
        <f t="shared" si="6"/>
        <v>8.9680462258626256E-4</v>
      </c>
      <c r="AA7" s="15">
        <v>405</v>
      </c>
      <c r="AB7" s="92">
        <f t="shared" si="7"/>
        <v>3.4742983539094302E-2</v>
      </c>
      <c r="AC7" s="2">
        <v>1.6383317916666666</v>
      </c>
    </row>
    <row r="8" spans="1:29" ht="12" customHeight="1">
      <c r="A8" s="1" t="s">
        <v>15</v>
      </c>
      <c r="B8" s="1" t="s">
        <v>11</v>
      </c>
      <c r="C8" s="10">
        <v>37.179287500000001</v>
      </c>
      <c r="D8" s="10">
        <v>0.83788055689638907</v>
      </c>
      <c r="E8" s="92">
        <f t="shared" si="0"/>
        <v>2.253621877225025E-2</v>
      </c>
      <c r="F8" s="15">
        <v>38</v>
      </c>
      <c r="G8" s="92">
        <f t="shared" si="1"/>
        <v>-2.1597697368421029E-2</v>
      </c>
      <c r="H8" s="11">
        <v>0.14323625000000001</v>
      </c>
      <c r="J8" s="10">
        <v>52.673475000000003</v>
      </c>
      <c r="K8" s="10">
        <v>1.4150970736195669</v>
      </c>
      <c r="L8" s="92">
        <f t="shared" si="2"/>
        <v>2.6865458821913057E-2</v>
      </c>
      <c r="M8" s="16">
        <v>52</v>
      </c>
      <c r="N8" s="92">
        <f t="shared" si="3"/>
        <v>1.2951442307692372E-2</v>
      </c>
      <c r="O8" s="11">
        <v>0.12791574999999999</v>
      </c>
      <c r="Q8" s="1">
        <v>43.987775000000006</v>
      </c>
      <c r="R8" s="1">
        <v>0.82290948358046445</v>
      </c>
      <c r="S8" s="92">
        <f t="shared" si="4"/>
        <v>1.8707686023684177E-2</v>
      </c>
      <c r="T8" s="15">
        <v>44</v>
      </c>
      <c r="U8" s="92">
        <f t="shared" si="5"/>
        <v>-2.7784090909076622E-4</v>
      </c>
      <c r="V8" s="2">
        <v>0.1223635</v>
      </c>
      <c r="X8" s="1">
        <v>402.23396666666662</v>
      </c>
      <c r="Y8" s="1">
        <v>0.40921127706280064</v>
      </c>
      <c r="Z8" s="92">
        <f t="shared" si="6"/>
        <v>1.0173463978041322E-3</v>
      </c>
      <c r="AA8" s="15">
        <v>405</v>
      </c>
      <c r="AB8" s="92">
        <f t="shared" si="7"/>
        <v>-6.8297119341565E-3</v>
      </c>
      <c r="AC8" s="2">
        <v>8.7423708333333308E-2</v>
      </c>
    </row>
    <row r="9" spans="1:29">
      <c r="A9" s="1" t="s">
        <v>16</v>
      </c>
      <c r="B9" s="1" t="s">
        <v>11</v>
      </c>
      <c r="C9" s="10">
        <v>10.888301999999999</v>
      </c>
      <c r="D9" s="10">
        <v>5.1946583585338244</v>
      </c>
      <c r="E9" s="92">
        <f t="shared" si="0"/>
        <v>0.47708617546921683</v>
      </c>
      <c r="F9" s="15">
        <v>13</v>
      </c>
      <c r="G9" s="92">
        <f t="shared" si="1"/>
        <v>-0.16243830769230774</v>
      </c>
      <c r="H9" s="11">
        <v>15.864410249999999</v>
      </c>
      <c r="J9" s="10">
        <v>161.96327500000001</v>
      </c>
      <c r="K9" s="10">
        <v>15.243961511229072</v>
      </c>
      <c r="L9" s="92">
        <f t="shared" si="2"/>
        <v>9.411986458800041E-2</v>
      </c>
      <c r="M9" s="16">
        <v>178</v>
      </c>
      <c r="N9" s="92">
        <f t="shared" si="3"/>
        <v>-9.0093960674157245E-2</v>
      </c>
      <c r="O9" s="11">
        <v>17.343468000000001</v>
      </c>
      <c r="Q9" s="1">
        <v>130.36689999999999</v>
      </c>
      <c r="R9" s="1">
        <v>12.155160761860227</v>
      </c>
      <c r="S9" s="92">
        <f t="shared" si="4"/>
        <v>9.3238090050927258E-2</v>
      </c>
      <c r="T9" s="15">
        <v>116</v>
      </c>
      <c r="U9" s="92">
        <f t="shared" si="5"/>
        <v>0.12385258620689645</v>
      </c>
      <c r="V9" s="2">
        <v>14.036111999999999</v>
      </c>
      <c r="X9" s="1">
        <v>465.89554166666659</v>
      </c>
      <c r="Y9" s="1">
        <v>2.9114712617083542</v>
      </c>
      <c r="Z9" s="92">
        <f t="shared" si="6"/>
        <v>6.2491932232127245E-3</v>
      </c>
      <c r="AA9" s="17">
        <v>458.7</v>
      </c>
      <c r="AB9" s="92">
        <f t="shared" si="7"/>
        <v>1.5686814185015479E-2</v>
      </c>
      <c r="AC9" s="2">
        <v>8.9269230416666687</v>
      </c>
    </row>
    <row r="10" spans="1:29">
      <c r="A10" s="1" t="s">
        <v>44</v>
      </c>
      <c r="B10" s="1" t="s">
        <v>11</v>
      </c>
      <c r="C10" s="10">
        <v>18.048995000000001</v>
      </c>
      <c r="D10" s="10">
        <v>0.52266706678343622</v>
      </c>
      <c r="E10" s="92">
        <f t="shared" si="0"/>
        <v>2.8958236554635655E-2</v>
      </c>
      <c r="F10" s="15">
        <v>21</v>
      </c>
      <c r="G10" s="92">
        <f t="shared" si="1"/>
        <v>-0.14052404761904755</v>
      </c>
      <c r="H10" s="11">
        <v>0.46492700000000003</v>
      </c>
      <c r="J10" s="10">
        <v>112.28047500000001</v>
      </c>
      <c r="K10" s="10">
        <v>5.6974308896642203</v>
      </c>
      <c r="L10" s="92">
        <f t="shared" si="2"/>
        <v>5.0742846337835851E-2</v>
      </c>
      <c r="M10" s="16">
        <v>119</v>
      </c>
      <c r="N10" s="92">
        <f t="shared" si="3"/>
        <v>-5.6466596638655379E-2</v>
      </c>
      <c r="O10" s="11">
        <v>0.41711524999999994</v>
      </c>
      <c r="Q10" s="1">
        <v>132.08364999999998</v>
      </c>
      <c r="R10" s="1">
        <v>3.6441592331656816</v>
      </c>
      <c r="S10" s="92">
        <f t="shared" si="4"/>
        <v>2.7589782938052379E-2</v>
      </c>
      <c r="T10" s="15">
        <v>127</v>
      </c>
      <c r="U10" s="92">
        <f t="shared" si="5"/>
        <v>4.0028740157480133E-2</v>
      </c>
      <c r="V10" s="2">
        <v>0.3393835</v>
      </c>
      <c r="X10" s="1">
        <v>454.24842499999994</v>
      </c>
      <c r="Y10" s="1">
        <v>5.2659165187037056</v>
      </c>
      <c r="Z10" s="92">
        <f t="shared" si="6"/>
        <v>1.1592591694079526E-2</v>
      </c>
      <c r="AA10" s="15">
        <v>430</v>
      </c>
      <c r="AB10" s="92">
        <f t="shared" si="7"/>
        <v>5.6391686046511492E-2</v>
      </c>
      <c r="AC10" s="2">
        <v>0.26039387500000005</v>
      </c>
    </row>
    <row r="11" spans="1:29">
      <c r="A11" s="1" t="s">
        <v>45</v>
      </c>
      <c r="B11" s="1" t="s">
        <v>11</v>
      </c>
      <c r="C11" s="10">
        <v>141.989</v>
      </c>
      <c r="D11" s="10">
        <v>15.466624770561076</v>
      </c>
      <c r="E11" s="92">
        <f t="shared" si="0"/>
        <v>0.10892833086056719</v>
      </c>
      <c r="F11" s="15">
        <v>125</v>
      </c>
      <c r="G11" s="92">
        <f t="shared" si="1"/>
        <v>0.13591200000000003</v>
      </c>
      <c r="H11" s="11">
        <v>0.64976800000000001</v>
      </c>
      <c r="J11" s="10">
        <v>76.127290000000002</v>
      </c>
      <c r="K11" s="10">
        <v>10.01717828981133</v>
      </c>
      <c r="L11" s="92">
        <f t="shared" si="2"/>
        <v>0.1315845906219876</v>
      </c>
      <c r="M11" s="16">
        <v>78</v>
      </c>
      <c r="N11" s="92">
        <f t="shared" si="3"/>
        <v>-2.4009102564102536E-2</v>
      </c>
      <c r="O11" s="11">
        <v>1.1262055</v>
      </c>
      <c r="Q11" s="1">
        <v>113.018325</v>
      </c>
      <c r="R11" s="1">
        <v>10.832165045940723</v>
      </c>
      <c r="S11" s="92">
        <f t="shared" si="4"/>
        <v>9.5844324767162523E-2</v>
      </c>
      <c r="T11" s="15">
        <v>102</v>
      </c>
      <c r="U11" s="92">
        <f t="shared" si="5"/>
        <v>0.10802279411764711</v>
      </c>
      <c r="V11" s="2">
        <v>0.90072149999999995</v>
      </c>
      <c r="X11" s="1">
        <v>367.13249999999988</v>
      </c>
      <c r="Y11" s="1">
        <v>17.924276161699513</v>
      </c>
      <c r="Z11" s="92">
        <f t="shared" si="6"/>
        <v>4.8822362938992107E-2</v>
      </c>
      <c r="AA11" s="15">
        <v>456</v>
      </c>
      <c r="AB11" s="92">
        <f t="shared" si="7"/>
        <v>-0.1948848684210529</v>
      </c>
      <c r="AC11" s="2">
        <v>0.56732866666666659</v>
      </c>
    </row>
    <row r="12" spans="1:29">
      <c r="A12" s="1" t="s">
        <v>46</v>
      </c>
      <c r="B12" s="1" t="s">
        <v>11</v>
      </c>
      <c r="C12" s="10">
        <v>22.528835000000001</v>
      </c>
      <c r="D12" s="10">
        <v>0.52355419805403158</v>
      </c>
      <c r="E12" s="92">
        <f t="shared" si="0"/>
        <v>2.3239293023985998E-2</v>
      </c>
      <c r="F12" s="15">
        <v>23</v>
      </c>
      <c r="G12" s="92">
        <f t="shared" si="1"/>
        <v>-2.0485434782608659E-2</v>
      </c>
      <c r="H12" s="11">
        <v>0.16850500000000002</v>
      </c>
      <c r="J12" s="10">
        <v>15.80307</v>
      </c>
      <c r="K12" s="10">
        <v>0.87641042132097036</v>
      </c>
      <c r="L12" s="92">
        <f t="shared" si="2"/>
        <v>5.5458238261361266E-2</v>
      </c>
      <c r="M12" s="16">
        <v>15</v>
      </c>
      <c r="N12" s="92">
        <f t="shared" si="3"/>
        <v>5.3537999999999995E-2</v>
      </c>
      <c r="O12" s="11">
        <v>0.1603995</v>
      </c>
      <c r="Q12" s="1">
        <v>21.685485</v>
      </c>
      <c r="R12" s="1">
        <v>0.474292607609831</v>
      </c>
      <c r="S12" s="92">
        <f t="shared" si="4"/>
        <v>2.1871431863748077E-2</v>
      </c>
      <c r="T12" s="15">
        <v>22</v>
      </c>
      <c r="U12" s="92">
        <f t="shared" si="5"/>
        <v>-1.4296136363636368E-2</v>
      </c>
      <c r="V12" s="2">
        <v>0.15506700000000001</v>
      </c>
      <c r="X12" s="1">
        <v>444.27847083333336</v>
      </c>
      <c r="Y12" s="1">
        <v>4.2786750651878416</v>
      </c>
      <c r="Z12" s="92">
        <f t="shared" si="6"/>
        <v>9.6306153596917004E-3</v>
      </c>
      <c r="AA12" s="15">
        <v>438</v>
      </c>
      <c r="AB12" s="92">
        <f t="shared" si="7"/>
        <v>1.4334408295281639E-2</v>
      </c>
      <c r="AC12" s="2">
        <v>9.8960916666666635E-2</v>
      </c>
    </row>
    <row r="13" spans="1:29">
      <c r="A13" s="1" t="s">
        <v>17</v>
      </c>
      <c r="B13" s="1" t="s">
        <v>11</v>
      </c>
      <c r="C13" s="10">
        <v>50.256264999999999</v>
      </c>
      <c r="D13" s="10">
        <v>6.0728769485777159</v>
      </c>
      <c r="E13" s="92">
        <f t="shared" si="0"/>
        <v>0.12083820690968014</v>
      </c>
      <c r="F13" s="15">
        <v>47</v>
      </c>
      <c r="G13" s="92">
        <f t="shared" si="1"/>
        <v>6.9282234042553167E-2</v>
      </c>
      <c r="H13" s="11">
        <v>3.9909837499999998</v>
      </c>
      <c r="J13" s="10">
        <v>2.5666250000000002E-2</v>
      </c>
      <c r="K13" s="10">
        <v>3.0846381509830285E-2</v>
      </c>
      <c r="L13" s="92">
        <f t="shared" si="2"/>
        <v>1.2018265819833549</v>
      </c>
      <c r="M13" s="18">
        <v>0.19700000000000001</v>
      </c>
      <c r="N13" s="92">
        <f t="shared" si="3"/>
        <v>-0.86971446700507615</v>
      </c>
      <c r="O13" s="11">
        <v>8.2635797499999999</v>
      </c>
      <c r="Q13" s="1">
        <v>21.668387000000003</v>
      </c>
      <c r="R13" s="1">
        <v>25.427871663414969</v>
      </c>
      <c r="S13" s="92">
        <f t="shared" si="4"/>
        <v>1.1735009008014747</v>
      </c>
      <c r="T13" s="17">
        <v>9.1999999999999993</v>
      </c>
      <c r="U13" s="92">
        <f t="shared" si="5"/>
        <v>1.3552594565217395</v>
      </c>
      <c r="V13" s="2">
        <v>5.2252029999999996</v>
      </c>
      <c r="X13" s="1">
        <v>383.08287499999983</v>
      </c>
      <c r="Y13" s="1">
        <v>117.99191946339012</v>
      </c>
      <c r="Z13" s="92">
        <f t="shared" si="6"/>
        <v>0.3080062492049277</v>
      </c>
      <c r="AA13" s="17">
        <v>425.7</v>
      </c>
      <c r="AB13" s="92">
        <f t="shared" si="7"/>
        <v>-0.10011070002349109</v>
      </c>
      <c r="AC13" s="2">
        <v>12.880622541666666</v>
      </c>
    </row>
    <row r="14" spans="1:29">
      <c r="A14" s="1" t="s">
        <v>18</v>
      </c>
      <c r="B14" s="1" t="s">
        <v>11</v>
      </c>
      <c r="C14" s="10">
        <v>335.60717499999998</v>
      </c>
      <c r="D14" s="10">
        <v>8.8633114381232581</v>
      </c>
      <c r="E14" s="92">
        <f t="shared" si="0"/>
        <v>2.640977934432796E-2</v>
      </c>
      <c r="F14" s="15">
        <v>342</v>
      </c>
      <c r="G14" s="92">
        <f t="shared" si="1"/>
        <v>-1.8692470760233965E-2</v>
      </c>
      <c r="H14" s="11">
        <v>2.6224500000000001E-2</v>
      </c>
      <c r="J14" s="10">
        <v>106.89342500000001</v>
      </c>
      <c r="K14" s="10">
        <v>3.0017703525031134</v>
      </c>
      <c r="L14" s="92">
        <f t="shared" si="2"/>
        <v>2.8081898886700592E-2</v>
      </c>
      <c r="M14" s="16">
        <v>109</v>
      </c>
      <c r="N14" s="92">
        <f t="shared" si="3"/>
        <v>-1.9326376146788921E-2</v>
      </c>
      <c r="O14" s="11">
        <v>1.8111749999999999E-2</v>
      </c>
      <c r="Q14" s="1">
        <v>392.04412499999995</v>
      </c>
      <c r="R14" s="1">
        <v>9.1471138928717082</v>
      </c>
      <c r="S14" s="92">
        <f t="shared" si="4"/>
        <v>2.3331847895620702E-2</v>
      </c>
      <c r="T14" s="15">
        <v>396</v>
      </c>
      <c r="U14" s="92">
        <f t="shared" si="5"/>
        <v>-9.9895833333334561E-3</v>
      </c>
      <c r="V14" s="2">
        <v>5.4082499999999999E-3</v>
      </c>
      <c r="X14" s="1">
        <v>555.54569166666647</v>
      </c>
      <c r="Y14" s="1">
        <v>3.0193460947575348</v>
      </c>
      <c r="Z14" s="92">
        <f t="shared" si="6"/>
        <v>5.4349194675587112E-3</v>
      </c>
      <c r="AA14" s="17">
        <v>515.5</v>
      </c>
      <c r="AB14" s="92">
        <f t="shared" si="7"/>
        <v>7.768320400905232E-2</v>
      </c>
      <c r="AC14" s="2">
        <v>1.8322666666666668E-2</v>
      </c>
    </row>
    <row r="15" spans="1:29">
      <c r="A15" s="1" t="s">
        <v>19</v>
      </c>
      <c r="B15" s="1" t="s">
        <v>11</v>
      </c>
      <c r="C15" s="10">
        <v>32.762182499999994</v>
      </c>
      <c r="D15" s="10">
        <v>2.9585714632163853</v>
      </c>
      <c r="E15" s="92">
        <f t="shared" si="0"/>
        <v>9.0304468062113563E-2</v>
      </c>
      <c r="F15" s="15">
        <v>35</v>
      </c>
      <c r="G15" s="92">
        <f t="shared" si="1"/>
        <v>-6.3937642857143012E-2</v>
      </c>
      <c r="H15" s="11">
        <v>0</v>
      </c>
      <c r="J15" s="10">
        <v>13.951432500000001</v>
      </c>
      <c r="K15" s="10">
        <v>1.4253983286406882</v>
      </c>
      <c r="L15" s="92">
        <f t="shared" si="2"/>
        <v>0.10216860015204088</v>
      </c>
      <c r="M15" s="19">
        <v>14.3</v>
      </c>
      <c r="N15" s="92">
        <f t="shared" si="3"/>
        <v>-2.4375349650349629E-2</v>
      </c>
      <c r="O15" s="11">
        <v>7.4784999999999999E-3</v>
      </c>
      <c r="Q15" s="1">
        <v>23.486719999999998</v>
      </c>
      <c r="R15" s="1">
        <v>2.0547396765527255</v>
      </c>
      <c r="S15" s="92">
        <f t="shared" si="4"/>
        <v>8.7485169344749952E-2</v>
      </c>
      <c r="T15" s="15">
        <v>26</v>
      </c>
      <c r="U15" s="92">
        <f t="shared" si="5"/>
        <v>-9.6664615384615446E-2</v>
      </c>
      <c r="V15" s="2">
        <v>0</v>
      </c>
      <c r="X15" s="1">
        <v>515.49759583333343</v>
      </c>
      <c r="Y15" s="1">
        <v>23.092733868121698</v>
      </c>
      <c r="Z15" s="92">
        <f t="shared" si="6"/>
        <v>4.4796976852609527E-2</v>
      </c>
      <c r="AA15" s="15">
        <v>450</v>
      </c>
      <c r="AB15" s="92">
        <f t="shared" si="7"/>
        <v>0.14555021296296319</v>
      </c>
      <c r="AC15" s="2">
        <v>1.4887083333333332E-3</v>
      </c>
    </row>
    <row r="16" spans="1:29">
      <c r="A16" s="1" t="s">
        <v>20</v>
      </c>
      <c r="B16" s="1" t="s">
        <v>11</v>
      </c>
      <c r="C16" s="10">
        <v>180.44277500000001</v>
      </c>
      <c r="D16" s="10">
        <v>9.3111374179438098</v>
      </c>
      <c r="E16" s="92">
        <f t="shared" si="0"/>
        <v>5.1601608420973402E-2</v>
      </c>
      <c r="F16" s="15">
        <v>184</v>
      </c>
      <c r="G16" s="92">
        <f t="shared" si="1"/>
        <v>-1.9332744565217327E-2</v>
      </c>
      <c r="H16" s="11">
        <v>0.22460275000000002</v>
      </c>
      <c r="J16" s="10">
        <v>13.443455</v>
      </c>
      <c r="K16" s="10">
        <v>0.61409771630145882</v>
      </c>
      <c r="L16" s="92">
        <f t="shared" si="2"/>
        <v>4.5680051467532623E-2</v>
      </c>
      <c r="M16" s="16">
        <v>14</v>
      </c>
      <c r="N16" s="92">
        <f t="shared" si="3"/>
        <v>-3.9753214285714274E-2</v>
      </c>
      <c r="O16" s="11">
        <v>0.14289474999999999</v>
      </c>
      <c r="Q16" s="1">
        <v>162.27247499999999</v>
      </c>
      <c r="R16" s="1">
        <v>6.943278038686052</v>
      </c>
      <c r="S16" s="92">
        <f t="shared" si="4"/>
        <v>4.2787774320235471E-2</v>
      </c>
      <c r="T16" s="15">
        <v>170</v>
      </c>
      <c r="U16" s="92">
        <f t="shared" si="5"/>
        <v>-4.5456029411764791E-2</v>
      </c>
      <c r="V16" s="2">
        <v>9.9088000000000009E-2</v>
      </c>
      <c r="X16" s="1">
        <v>500.19040833333332</v>
      </c>
      <c r="Y16" s="1">
        <v>13.691321530997111</v>
      </c>
      <c r="Z16" s="92">
        <f t="shared" si="6"/>
        <v>2.7372219264694575E-2</v>
      </c>
      <c r="AA16" s="15">
        <v>440</v>
      </c>
      <c r="AB16" s="92">
        <f t="shared" si="7"/>
        <v>0.13679638257575755</v>
      </c>
      <c r="AC16" s="2">
        <v>5.3150458333333338E-2</v>
      </c>
    </row>
    <row r="17" spans="1:29">
      <c r="A17" s="1" t="s">
        <v>21</v>
      </c>
      <c r="B17" s="1" t="s">
        <v>11</v>
      </c>
      <c r="C17" s="10">
        <v>11.24689025</v>
      </c>
      <c r="D17" s="10">
        <v>1.6861620775418542</v>
      </c>
      <c r="E17" s="92">
        <f t="shared" si="0"/>
        <v>0.14992251547416444</v>
      </c>
      <c r="F17" s="17">
        <v>12.5</v>
      </c>
      <c r="G17" s="92">
        <f t="shared" si="1"/>
        <v>-0.10024878000000001</v>
      </c>
      <c r="H17" s="11">
        <v>0</v>
      </c>
      <c r="J17" s="10">
        <v>0.49476024999999996</v>
      </c>
      <c r="K17" s="10">
        <v>5.05007598581447E-2</v>
      </c>
      <c r="L17" s="92">
        <f t="shared" si="2"/>
        <v>0.10207117459040961</v>
      </c>
      <c r="M17" s="12">
        <v>0.52</v>
      </c>
      <c r="N17" s="92">
        <f t="shared" si="3"/>
        <v>-4.8537980769230882E-2</v>
      </c>
      <c r="O17" s="11">
        <v>1.2625000000000001E-2</v>
      </c>
      <c r="Q17" s="1">
        <v>16.349140000000002</v>
      </c>
      <c r="R17" s="1">
        <v>2.2709015336205125</v>
      </c>
      <c r="S17" s="92">
        <f t="shared" si="4"/>
        <v>0.13890036623458557</v>
      </c>
      <c r="T17" s="17">
        <v>18.3</v>
      </c>
      <c r="U17" s="92">
        <f t="shared" si="5"/>
        <v>-0.10660437158469938</v>
      </c>
      <c r="V17" s="2">
        <v>9.5329999999999998E-3</v>
      </c>
      <c r="X17" s="1">
        <v>504.45291666666657</v>
      </c>
      <c r="Y17" s="1">
        <v>32.271446818129554</v>
      </c>
      <c r="Z17" s="92">
        <f t="shared" si="6"/>
        <v>6.3973159341358207E-2</v>
      </c>
      <c r="AA17" s="15">
        <v>419</v>
      </c>
      <c r="AB17" s="92">
        <f t="shared" si="7"/>
        <v>0.20394490851233071</v>
      </c>
      <c r="AC17" s="2">
        <v>1.5296666666666668E-3</v>
      </c>
    </row>
    <row r="18" spans="1:29">
      <c r="A18" s="1" t="s">
        <v>22</v>
      </c>
      <c r="B18" s="1" t="s">
        <v>11</v>
      </c>
      <c r="C18" s="10">
        <v>668.63149999999996</v>
      </c>
      <c r="D18" s="10">
        <v>31.000141201506395</v>
      </c>
      <c r="E18" s="92">
        <f t="shared" si="0"/>
        <v>4.6363566780067041E-2</v>
      </c>
      <c r="F18" s="15">
        <v>683</v>
      </c>
      <c r="G18" s="92">
        <f t="shared" si="1"/>
        <v>-2.1037335285505183E-2</v>
      </c>
      <c r="H18" s="11">
        <v>0</v>
      </c>
      <c r="J18" s="10">
        <v>6.6764944999999996</v>
      </c>
      <c r="K18" s="10">
        <v>0.7565940182865577</v>
      </c>
      <c r="L18" s="92">
        <f t="shared" si="2"/>
        <v>0.11332204621550392</v>
      </c>
      <c r="M18" s="19">
        <v>6.5</v>
      </c>
      <c r="N18" s="92">
        <f t="shared" si="3"/>
        <v>2.7152999999999931E-2</v>
      </c>
      <c r="O18" s="11">
        <v>3.1696750000000003E-2</v>
      </c>
      <c r="Q18" s="1">
        <v>129.75717500000002</v>
      </c>
      <c r="R18" s="1">
        <v>3.8560732802295159</v>
      </c>
      <c r="S18" s="92">
        <f t="shared" si="4"/>
        <v>2.9717611224423738E-2</v>
      </c>
      <c r="T18" s="15">
        <v>131</v>
      </c>
      <c r="U18" s="92">
        <f t="shared" si="5"/>
        <v>-9.4872137404578786E-3</v>
      </c>
      <c r="V18" s="2">
        <v>0</v>
      </c>
      <c r="X18" s="1">
        <v>471.55527916666688</v>
      </c>
      <c r="Y18" s="1">
        <v>0.49194322929729223</v>
      </c>
      <c r="Z18" s="92">
        <f t="shared" si="6"/>
        <v>1.0432355463534518E-3</v>
      </c>
      <c r="AA18" s="15">
        <v>435</v>
      </c>
      <c r="AB18" s="92">
        <f t="shared" si="7"/>
        <v>8.4035124521073284E-2</v>
      </c>
      <c r="AC18" s="2">
        <v>1.1290416666666666E-2</v>
      </c>
    </row>
    <row r="19" spans="1:29">
      <c r="A19" s="1" t="s">
        <v>23</v>
      </c>
      <c r="B19" s="1" t="s">
        <v>11</v>
      </c>
      <c r="C19" s="10">
        <v>24.103054999999998</v>
      </c>
      <c r="D19" s="10">
        <v>1.425231902311574</v>
      </c>
      <c r="E19" s="92">
        <f t="shared" si="0"/>
        <v>5.9130757587018502E-2</v>
      </c>
      <c r="F19" s="17">
        <v>24.7</v>
      </c>
      <c r="G19" s="92">
        <f t="shared" si="1"/>
        <v>-2.4167813765182251E-2</v>
      </c>
      <c r="H19" s="11">
        <v>0</v>
      </c>
      <c r="J19" s="10">
        <v>0.60655075000000003</v>
      </c>
      <c r="K19" s="10">
        <v>6.071781735962406E-2</v>
      </c>
      <c r="L19" s="92">
        <f t="shared" si="2"/>
        <v>0.10010344123657264</v>
      </c>
      <c r="M19" s="18">
        <v>0.60899999999999999</v>
      </c>
      <c r="N19" s="92">
        <f t="shared" si="3"/>
        <v>-4.0217569786534626E-3</v>
      </c>
      <c r="O19" s="11">
        <v>0</v>
      </c>
      <c r="Q19" s="1">
        <v>14.540424999999999</v>
      </c>
      <c r="R19" s="1">
        <v>0.5500270760911079</v>
      </c>
      <c r="S19" s="92">
        <f t="shared" si="4"/>
        <v>3.7827441501270279E-2</v>
      </c>
      <c r="T19" s="17">
        <v>15.2</v>
      </c>
      <c r="U19" s="92">
        <f t="shared" si="5"/>
        <v>-4.3393092105263174E-2</v>
      </c>
      <c r="V19" s="2">
        <v>0</v>
      </c>
      <c r="X19" s="1">
        <v>465.22701250000006</v>
      </c>
      <c r="Y19" s="1">
        <v>4.6600186104603525</v>
      </c>
      <c r="Z19" s="92">
        <f t="shared" si="6"/>
        <v>1.0016655278503098E-2</v>
      </c>
      <c r="AA19" s="15">
        <v>457</v>
      </c>
      <c r="AB19" s="92">
        <f t="shared" si="7"/>
        <v>1.8002215536105159E-2</v>
      </c>
      <c r="AC19" s="2">
        <v>4.634583333333333E-4</v>
      </c>
    </row>
    <row r="20" spans="1:29">
      <c r="A20" s="1" t="s">
        <v>24</v>
      </c>
      <c r="B20" s="1" t="s">
        <v>11</v>
      </c>
      <c r="C20" s="10">
        <v>50.419044999999997</v>
      </c>
      <c r="D20" s="10">
        <v>4.1376741025081554</v>
      </c>
      <c r="E20" s="92">
        <f t="shared" si="0"/>
        <v>8.2065697644772048E-2</v>
      </c>
      <c r="F20" s="17">
        <v>53.3</v>
      </c>
      <c r="G20" s="92">
        <f t="shared" si="1"/>
        <v>-5.4051688555347095E-2</v>
      </c>
      <c r="H20" s="11">
        <v>0</v>
      </c>
      <c r="J20" s="10">
        <v>1.758251</v>
      </c>
      <c r="K20" s="10">
        <v>0.11022243550505796</v>
      </c>
      <c r="L20" s="92">
        <f t="shared" si="2"/>
        <v>6.2688680686123863E-2</v>
      </c>
      <c r="M20" s="12">
        <v>1.89</v>
      </c>
      <c r="N20" s="92">
        <f t="shared" si="3"/>
        <v>-6.9708465608465553E-2</v>
      </c>
      <c r="O20" s="11">
        <v>0</v>
      </c>
      <c r="Q20" s="1">
        <v>36.083557499999998</v>
      </c>
      <c r="R20" s="1">
        <v>2.1264657975362939</v>
      </c>
      <c r="S20" s="92">
        <f t="shared" si="4"/>
        <v>5.8931711418318274E-2</v>
      </c>
      <c r="T20" s="17">
        <v>37.6</v>
      </c>
      <c r="U20" s="92">
        <f t="shared" si="5"/>
        <v>-4.0330917553191584E-2</v>
      </c>
      <c r="V20" s="2">
        <v>5.6410000000000002E-3</v>
      </c>
      <c r="X20" s="1">
        <v>482.02076666666653</v>
      </c>
      <c r="Y20" s="1">
        <v>11.620569436121029</v>
      </c>
      <c r="Z20" s="92">
        <f t="shared" si="6"/>
        <v>2.4108026541016313E-2</v>
      </c>
      <c r="AA20" s="15">
        <v>448</v>
      </c>
      <c r="AB20" s="92">
        <f t="shared" si="7"/>
        <v>7.5939211309523511E-2</v>
      </c>
      <c r="AC20" s="2">
        <v>3.5362499999999999E-4</v>
      </c>
    </row>
    <row r="21" spans="1:29">
      <c r="A21" s="1" t="s">
        <v>25</v>
      </c>
      <c r="B21" s="1" t="s">
        <v>11</v>
      </c>
      <c r="C21" s="10">
        <v>6.3214040000000002</v>
      </c>
      <c r="D21" s="10">
        <v>0.72053640812522424</v>
      </c>
      <c r="E21" s="92">
        <f t="shared" si="0"/>
        <v>0.11398360366229152</v>
      </c>
      <c r="F21" s="17">
        <v>6.7</v>
      </c>
      <c r="G21" s="92">
        <f t="shared" si="1"/>
        <v>-5.650686567164178E-2</v>
      </c>
      <c r="H21" s="11">
        <v>0</v>
      </c>
      <c r="J21" s="10">
        <v>0.35400875000000004</v>
      </c>
      <c r="K21" s="10">
        <v>4.6392194173696409E-2</v>
      </c>
      <c r="L21" s="92">
        <f t="shared" si="2"/>
        <v>0.13104815678622747</v>
      </c>
      <c r="M21" s="12">
        <v>0.37</v>
      </c>
      <c r="N21" s="92">
        <f t="shared" si="3"/>
        <v>-4.3219594594594478E-2</v>
      </c>
      <c r="O21" s="11">
        <v>0</v>
      </c>
      <c r="Q21" s="1">
        <v>4.8377229999999996</v>
      </c>
      <c r="R21" s="1">
        <v>0.49502894575637363</v>
      </c>
      <c r="S21" s="92">
        <f t="shared" si="4"/>
        <v>0.10232684793163513</v>
      </c>
      <c r="T21" s="14">
        <v>5.35</v>
      </c>
      <c r="U21" s="92">
        <f t="shared" si="5"/>
        <v>-9.5752710280373854E-2</v>
      </c>
      <c r="V21" s="2">
        <v>0</v>
      </c>
      <c r="X21" s="1">
        <v>480.74978333333314</v>
      </c>
      <c r="Y21" s="1">
        <v>21.253434050640564</v>
      </c>
      <c r="Z21" s="92">
        <f t="shared" si="6"/>
        <v>4.4208931106068251E-2</v>
      </c>
      <c r="AA21" s="15">
        <v>430</v>
      </c>
      <c r="AB21" s="92">
        <f t="shared" si="7"/>
        <v>0.11802275193798405</v>
      </c>
      <c r="AC21" s="2">
        <v>6.5958333333333331E-4</v>
      </c>
    </row>
    <row r="22" spans="1:29">
      <c r="A22" s="1" t="s">
        <v>26</v>
      </c>
      <c r="B22" s="1" t="s">
        <v>11</v>
      </c>
      <c r="C22" s="10">
        <v>26.901652500000001</v>
      </c>
      <c r="D22" s="10">
        <v>1.639893680199523</v>
      </c>
      <c r="E22" s="92">
        <f t="shared" si="0"/>
        <v>6.0958845565324396E-2</v>
      </c>
      <c r="F22" s="17">
        <v>28.9</v>
      </c>
      <c r="G22" s="92">
        <f t="shared" si="1"/>
        <v>-6.9146972318339023E-2</v>
      </c>
      <c r="H22" s="11">
        <v>0</v>
      </c>
      <c r="J22" s="10">
        <v>2.2065595</v>
      </c>
      <c r="K22" s="10">
        <v>0.23498402437825416</v>
      </c>
      <c r="L22" s="92">
        <f t="shared" si="2"/>
        <v>0.1064934004173711</v>
      </c>
      <c r="M22" s="12">
        <v>2.37</v>
      </c>
      <c r="N22" s="92">
        <f t="shared" si="3"/>
        <v>-6.8962236286919873E-2</v>
      </c>
      <c r="O22" s="11">
        <v>4.2668249999999998E-2</v>
      </c>
      <c r="Q22" s="1">
        <v>23.3915975</v>
      </c>
      <c r="R22" s="1">
        <v>2.3471508662827083</v>
      </c>
      <c r="S22" s="92">
        <f t="shared" si="4"/>
        <v>0.10034162336636941</v>
      </c>
      <c r="T22" s="17">
        <v>24.5</v>
      </c>
      <c r="U22" s="92">
        <f t="shared" si="5"/>
        <v>-4.5240918367346956E-2</v>
      </c>
      <c r="V22" s="2">
        <v>0</v>
      </c>
      <c r="X22" s="1">
        <v>463.39526666666649</v>
      </c>
      <c r="Y22" s="1">
        <v>12.038456241549829</v>
      </c>
      <c r="Z22" s="92">
        <f t="shared" si="6"/>
        <v>2.5978807095173539E-2</v>
      </c>
      <c r="AA22" s="15">
        <v>431</v>
      </c>
      <c r="AB22" s="92">
        <f t="shared" si="7"/>
        <v>7.5163031709202979E-2</v>
      </c>
      <c r="AC22" s="2">
        <v>2.2254583333333331E-2</v>
      </c>
    </row>
    <row r="23" spans="1:29">
      <c r="A23" s="1" t="s">
        <v>27</v>
      </c>
      <c r="B23" s="1" t="s">
        <v>11</v>
      </c>
      <c r="C23" s="10">
        <v>6.1741182499999994</v>
      </c>
      <c r="D23" s="10">
        <v>0.42615702502588987</v>
      </c>
      <c r="E23" s="92">
        <f t="shared" si="0"/>
        <v>6.9023139462204161E-2</v>
      </c>
      <c r="F23" s="14">
        <v>6.59</v>
      </c>
      <c r="G23" s="92">
        <f t="shared" si="1"/>
        <v>-6.3108004552352132E-2</v>
      </c>
      <c r="H23" s="11">
        <v>0</v>
      </c>
      <c r="J23" s="10">
        <v>1.0509360000000001</v>
      </c>
      <c r="K23" s="10">
        <v>0.11670073180290398</v>
      </c>
      <c r="L23" s="92">
        <f t="shared" si="2"/>
        <v>0.11104456579934836</v>
      </c>
      <c r="M23" s="12">
        <v>1.0900000000000001</v>
      </c>
      <c r="N23" s="92">
        <f t="shared" si="3"/>
        <v>-3.5838532110091727E-2</v>
      </c>
      <c r="O23" s="11">
        <v>0</v>
      </c>
      <c r="Q23" s="1">
        <v>5.9044767500000006</v>
      </c>
      <c r="R23" s="1">
        <v>0.45194379479265256</v>
      </c>
      <c r="S23" s="92">
        <f t="shared" si="4"/>
        <v>7.6542564892418716E-2</v>
      </c>
      <c r="T23" s="17">
        <v>6.1</v>
      </c>
      <c r="U23" s="92">
        <f t="shared" si="5"/>
        <v>-3.205299180327853E-2</v>
      </c>
      <c r="V23" s="2">
        <v>0</v>
      </c>
      <c r="X23" s="1">
        <v>480.2704333333333</v>
      </c>
      <c r="Y23" s="1">
        <v>13.331599387550797</v>
      </c>
      <c r="Z23" s="92">
        <f t="shared" si="6"/>
        <v>2.7758526159985277E-2</v>
      </c>
      <c r="AA23" s="15">
        <v>451</v>
      </c>
      <c r="AB23" s="92">
        <f t="shared" si="7"/>
        <v>6.4901182557280043E-2</v>
      </c>
      <c r="AC23" s="2">
        <v>1.3017666666666669E-2</v>
      </c>
    </row>
    <row r="24" spans="1:29">
      <c r="A24" s="1" t="s">
        <v>28</v>
      </c>
      <c r="B24" s="1" t="s">
        <v>11</v>
      </c>
      <c r="C24" s="10">
        <v>1.91510775</v>
      </c>
      <c r="D24" s="10">
        <v>0.14289350152561178</v>
      </c>
      <c r="E24" s="92">
        <f t="shared" si="0"/>
        <v>7.46138182175973E-2</v>
      </c>
      <c r="F24" s="14">
        <v>1.97</v>
      </c>
      <c r="G24" s="92">
        <f t="shared" si="1"/>
        <v>-2.7864086294416231E-2</v>
      </c>
      <c r="H24" s="11">
        <v>5.1495000000000004E-3</v>
      </c>
      <c r="J24" s="10">
        <v>0.51483324999999991</v>
      </c>
      <c r="K24" s="10">
        <v>6.5033138175216665E-2</v>
      </c>
      <c r="L24" s="92">
        <f t="shared" si="2"/>
        <v>0.12631883852726428</v>
      </c>
      <c r="M24" s="18">
        <v>0.51700000000000002</v>
      </c>
      <c r="N24" s="92">
        <f t="shared" si="3"/>
        <v>-4.1910058027081355E-3</v>
      </c>
      <c r="O24" s="11">
        <v>0</v>
      </c>
      <c r="Q24" s="1">
        <v>1.9904979999999999</v>
      </c>
      <c r="R24" s="1">
        <v>0.1346715525739072</v>
      </c>
      <c r="S24" s="92">
        <f t="shared" si="4"/>
        <v>6.7657215718833777E-2</v>
      </c>
      <c r="T24" s="14">
        <v>2.0699999999999998</v>
      </c>
      <c r="U24" s="92">
        <f t="shared" si="5"/>
        <v>-3.840676328502414E-2</v>
      </c>
      <c r="V24" s="2">
        <v>0</v>
      </c>
      <c r="X24" s="1">
        <v>483.89534999999995</v>
      </c>
      <c r="Y24" s="1">
        <v>11.384854696214312</v>
      </c>
      <c r="Z24" s="92">
        <f t="shared" si="6"/>
        <v>2.3527514154071356E-2</v>
      </c>
      <c r="AA24" s="15">
        <v>461</v>
      </c>
      <c r="AB24" s="92">
        <f t="shared" si="7"/>
        <v>4.9664533622559549E-2</v>
      </c>
      <c r="AC24" s="2">
        <v>1.1599583333333334E-3</v>
      </c>
    </row>
    <row r="25" spans="1:29">
      <c r="A25" s="1" t="s">
        <v>29</v>
      </c>
      <c r="B25" s="1" t="s">
        <v>11</v>
      </c>
      <c r="C25" s="10">
        <v>6.6587024999999995</v>
      </c>
      <c r="D25" s="10">
        <v>0.49561713206903307</v>
      </c>
      <c r="E25" s="92">
        <f t="shared" si="0"/>
        <v>7.4431487526140885E-2</v>
      </c>
      <c r="F25" s="14">
        <v>6.71</v>
      </c>
      <c r="G25" s="92">
        <f t="shared" si="1"/>
        <v>-7.6449329359166082E-3</v>
      </c>
      <c r="H25" s="11">
        <v>4.1140749999999997E-2</v>
      </c>
      <c r="J25" s="10">
        <v>1.7048399999999999</v>
      </c>
      <c r="K25" s="10">
        <v>0.12969330569976745</v>
      </c>
      <c r="L25" s="92">
        <f t="shared" si="2"/>
        <v>7.6073593826850291E-2</v>
      </c>
      <c r="M25" s="12">
        <v>1.85</v>
      </c>
      <c r="N25" s="92">
        <f t="shared" si="3"/>
        <v>-7.8464864864864953E-2</v>
      </c>
      <c r="O25" s="11">
        <v>0</v>
      </c>
      <c r="Q25" s="1">
        <v>5.8381420000000004</v>
      </c>
      <c r="R25" s="1">
        <v>0.49433122317800893</v>
      </c>
      <c r="S25" s="92">
        <f t="shared" si="4"/>
        <v>8.4672696069744258E-2</v>
      </c>
      <c r="T25" s="14">
        <v>6.16</v>
      </c>
      <c r="U25" s="92">
        <f t="shared" si="5"/>
        <v>-5.2249675324675282E-2</v>
      </c>
      <c r="V25" s="2">
        <v>1.536525E-2</v>
      </c>
      <c r="X25" s="1">
        <v>446.60520416666651</v>
      </c>
      <c r="Y25" s="1">
        <v>3.0680985270556329</v>
      </c>
      <c r="Z25" s="92">
        <f t="shared" si="6"/>
        <v>6.8698226049122872E-3</v>
      </c>
      <c r="AA25" s="15">
        <v>444</v>
      </c>
      <c r="AB25" s="92">
        <f t="shared" si="7"/>
        <v>5.8675769519516002E-3</v>
      </c>
      <c r="AC25" s="2">
        <v>4.0785416666666669E-3</v>
      </c>
    </row>
    <row r="26" spans="1:29">
      <c r="A26" s="1" t="s">
        <v>30</v>
      </c>
      <c r="B26" s="1" t="s">
        <v>11</v>
      </c>
      <c r="C26" s="10">
        <v>0.96516175000000004</v>
      </c>
      <c r="D26" s="10">
        <v>8.7801360947595775E-2</v>
      </c>
      <c r="E26" s="92">
        <f t="shared" si="0"/>
        <v>9.0970618083026783E-2</v>
      </c>
      <c r="F26" s="14">
        <v>1.02</v>
      </c>
      <c r="G26" s="92">
        <f t="shared" si="1"/>
        <v>-5.3762990196078407E-2</v>
      </c>
      <c r="H26" s="11">
        <v>6.1227499999999997E-3</v>
      </c>
      <c r="J26" s="10">
        <v>0.34562300000000001</v>
      </c>
      <c r="K26" s="10">
        <v>3.4196465265677191E-2</v>
      </c>
      <c r="L26" s="92">
        <f t="shared" si="2"/>
        <v>9.8941520864286203E-2</v>
      </c>
      <c r="M26" s="12">
        <v>0.35</v>
      </c>
      <c r="N26" s="92">
        <f t="shared" si="3"/>
        <v>-1.2505714285714184E-2</v>
      </c>
      <c r="O26" s="11">
        <v>4.8609999999999999E-3</v>
      </c>
      <c r="Q26" s="1">
        <v>0.86006549999999993</v>
      </c>
      <c r="R26" s="1">
        <v>8.2900908356503156E-2</v>
      </c>
      <c r="S26" s="92">
        <f t="shared" si="4"/>
        <v>9.6389063805609188E-2</v>
      </c>
      <c r="T26" s="14">
        <v>0.92</v>
      </c>
      <c r="U26" s="92">
        <f t="shared" si="5"/>
        <v>-6.5146195652174027E-2</v>
      </c>
      <c r="V26" s="2">
        <v>0</v>
      </c>
      <c r="X26" s="1">
        <v>466.03635000000003</v>
      </c>
      <c r="Y26" s="1">
        <v>11.363183448465401</v>
      </c>
      <c r="Z26" s="92">
        <f t="shared" si="6"/>
        <v>2.4382611889534798E-2</v>
      </c>
      <c r="AA26" s="15">
        <v>443</v>
      </c>
      <c r="AB26" s="92">
        <f t="shared" si="7"/>
        <v>5.2000790067720154E-2</v>
      </c>
      <c r="AC26" s="2">
        <v>5.6858333333333338E-4</v>
      </c>
    </row>
    <row r="27" spans="1:29">
      <c r="A27" s="1" t="s">
        <v>31</v>
      </c>
      <c r="B27" s="1" t="s">
        <v>11</v>
      </c>
      <c r="C27" s="10">
        <v>5.8633135000000003</v>
      </c>
      <c r="D27" s="10">
        <v>0.31583769460119843</v>
      </c>
      <c r="E27" s="92">
        <f t="shared" si="0"/>
        <v>5.3866758890036906E-2</v>
      </c>
      <c r="F27" s="14">
        <v>6.44</v>
      </c>
      <c r="G27" s="92">
        <f t="shared" si="1"/>
        <v>-8.9547593167701875E-2</v>
      </c>
      <c r="H27" s="11">
        <v>0</v>
      </c>
      <c r="J27" s="10">
        <v>2.5946262500000001</v>
      </c>
      <c r="K27" s="10">
        <v>0.46944821759690963</v>
      </c>
      <c r="L27" s="92">
        <f t="shared" si="2"/>
        <v>0.18093095974686513</v>
      </c>
      <c r="M27" s="12">
        <v>2.5499999999999998</v>
      </c>
      <c r="N27" s="92">
        <f t="shared" si="3"/>
        <v>1.7500490196078553E-2</v>
      </c>
      <c r="O27" s="11">
        <v>0</v>
      </c>
      <c r="Q27" s="1">
        <v>4.8130515000000003</v>
      </c>
      <c r="R27" s="1">
        <v>0.38477175884975395</v>
      </c>
      <c r="S27" s="92">
        <f t="shared" si="4"/>
        <v>7.9943411960115937E-2</v>
      </c>
      <c r="T27" s="14">
        <v>5.28</v>
      </c>
      <c r="U27" s="92">
        <f t="shared" si="5"/>
        <v>-8.8437215909090899E-2</v>
      </c>
      <c r="V27" s="2">
        <v>0</v>
      </c>
      <c r="X27" s="1">
        <v>440.72086250000001</v>
      </c>
      <c r="Y27" s="1">
        <v>7.0196977069072348</v>
      </c>
      <c r="Z27" s="92">
        <f t="shared" si="6"/>
        <v>1.5927763589605959E-2</v>
      </c>
      <c r="AA27" s="15">
        <v>427</v>
      </c>
      <c r="AB27" s="92">
        <f t="shared" si="7"/>
        <v>3.2133167447306814E-2</v>
      </c>
      <c r="AC27" s="2">
        <v>1.1272083333333334E-3</v>
      </c>
    </row>
    <row r="28" spans="1:29">
      <c r="A28" s="1" t="s">
        <v>32</v>
      </c>
      <c r="B28" s="1" t="s">
        <v>11</v>
      </c>
      <c r="C28" s="10">
        <v>1.215997</v>
      </c>
      <c r="D28" s="10">
        <v>0.1409542014934875</v>
      </c>
      <c r="E28" s="92">
        <f t="shared" si="0"/>
        <v>0.11591657010131398</v>
      </c>
      <c r="F28" s="14">
        <v>1.27</v>
      </c>
      <c r="G28" s="92">
        <f t="shared" si="1"/>
        <v>-4.2522047244094509E-2</v>
      </c>
      <c r="H28" s="11">
        <v>5.9892499999999998E-3</v>
      </c>
      <c r="J28" s="10">
        <v>0.52449774999999998</v>
      </c>
      <c r="K28" s="10">
        <v>6.1632699461541381E-2</v>
      </c>
      <c r="L28" s="92">
        <f t="shared" si="2"/>
        <v>0.11750803404121635</v>
      </c>
      <c r="M28" s="12">
        <v>0.56000000000000005</v>
      </c>
      <c r="N28" s="92">
        <f t="shared" si="3"/>
        <v>-6.3396875000000116E-2</v>
      </c>
      <c r="O28" s="11">
        <v>0</v>
      </c>
      <c r="Q28" s="1">
        <v>0.90014325000000006</v>
      </c>
      <c r="R28" s="1">
        <v>9.0779657616211901E-2</v>
      </c>
      <c r="S28" s="92">
        <f t="shared" si="4"/>
        <v>0.10085023424461817</v>
      </c>
      <c r="T28" s="14">
        <v>0.98</v>
      </c>
      <c r="U28" s="92">
        <f t="shared" si="5"/>
        <v>-8.148647959183665E-2</v>
      </c>
      <c r="V28" s="2">
        <v>0</v>
      </c>
      <c r="X28" s="1">
        <v>450.82247916666665</v>
      </c>
      <c r="Y28" s="1">
        <v>3.1683058379188478</v>
      </c>
      <c r="Z28" s="92">
        <f t="shared" si="6"/>
        <v>7.0278346451919981E-3</v>
      </c>
      <c r="AA28" s="15">
        <v>449</v>
      </c>
      <c r="AB28" s="92">
        <f t="shared" si="7"/>
        <v>4.0589736451373129E-3</v>
      </c>
      <c r="AC28" s="2">
        <v>2.5825000000000002E-4</v>
      </c>
    </row>
    <row r="29" spans="1:29">
      <c r="A29" s="1" t="s">
        <v>33</v>
      </c>
      <c r="B29" s="1" t="s">
        <v>11</v>
      </c>
      <c r="C29" s="10">
        <v>3.42881875</v>
      </c>
      <c r="D29" s="10">
        <v>0.23940410125611883</v>
      </c>
      <c r="E29" s="92">
        <f t="shared" si="0"/>
        <v>6.9821159621259898E-2</v>
      </c>
      <c r="F29" s="17">
        <v>3.7</v>
      </c>
      <c r="G29" s="92">
        <f t="shared" si="1"/>
        <v>-7.3292229729729763E-2</v>
      </c>
      <c r="H29" s="11">
        <v>0</v>
      </c>
      <c r="J29" s="10">
        <v>1.6024740000000002</v>
      </c>
      <c r="K29" s="10">
        <v>0.32607168655987223</v>
      </c>
      <c r="L29" s="92">
        <f t="shared" si="2"/>
        <v>0.2034801728826004</v>
      </c>
      <c r="M29" s="12">
        <v>1.7</v>
      </c>
      <c r="N29" s="92">
        <f t="shared" si="3"/>
        <v>-5.7368235294117519E-2</v>
      </c>
      <c r="O29" s="11">
        <v>0</v>
      </c>
      <c r="Q29" s="1">
        <v>2.288494</v>
      </c>
      <c r="R29" s="1">
        <v>0.28306932860461248</v>
      </c>
      <c r="S29" s="92">
        <f t="shared" si="4"/>
        <v>0.12369240583746886</v>
      </c>
      <c r="T29" s="14">
        <v>2.56</v>
      </c>
      <c r="U29" s="92">
        <f t="shared" si="5"/>
        <v>-0.10605703125</v>
      </c>
      <c r="V29" s="2">
        <v>0</v>
      </c>
      <c r="X29" s="1">
        <v>468.10971666666677</v>
      </c>
      <c r="Y29" s="1">
        <v>18.120508969665003</v>
      </c>
      <c r="Z29" s="92">
        <f t="shared" si="6"/>
        <v>3.8709961200331842E-2</v>
      </c>
      <c r="AA29" s="15">
        <v>426</v>
      </c>
      <c r="AB29" s="92">
        <f t="shared" si="7"/>
        <v>9.8849100156494771E-2</v>
      </c>
      <c r="AC29" s="2">
        <v>3.7909166666666664E-3</v>
      </c>
    </row>
    <row r="30" spans="1:29">
      <c r="A30" s="1" t="s">
        <v>34</v>
      </c>
      <c r="B30" s="1" t="s">
        <v>11</v>
      </c>
      <c r="C30" s="10">
        <v>0.4825647500000001</v>
      </c>
      <c r="D30" s="10">
        <v>7.2540359007359265E-2</v>
      </c>
      <c r="E30" s="92">
        <f t="shared" si="0"/>
        <v>0.15032254015105589</v>
      </c>
      <c r="F30" s="14">
        <v>0.51</v>
      </c>
      <c r="G30" s="92">
        <f t="shared" si="1"/>
        <v>-5.3794607843137082E-2</v>
      </c>
      <c r="H30" s="11">
        <v>0</v>
      </c>
      <c r="J30" s="10">
        <v>0.22653675000000001</v>
      </c>
      <c r="K30" s="10">
        <v>4.2642788560904206E-2</v>
      </c>
      <c r="L30" s="92">
        <f t="shared" si="2"/>
        <v>0.18823784026611226</v>
      </c>
      <c r="M30" s="12">
        <v>0.24</v>
      </c>
      <c r="N30" s="92">
        <f t="shared" si="3"/>
        <v>-5.6096874999999928E-2</v>
      </c>
      <c r="O30" s="11">
        <v>0</v>
      </c>
      <c r="Q30" s="1">
        <v>0.27388649999999998</v>
      </c>
      <c r="R30" s="1">
        <v>1.9394230697125703E-2</v>
      </c>
      <c r="S30" s="92">
        <f t="shared" si="4"/>
        <v>7.0811196233205018E-2</v>
      </c>
      <c r="T30" s="14">
        <v>0.34</v>
      </c>
      <c r="U30" s="92">
        <f t="shared" si="5"/>
        <v>-0.19445147058823542</v>
      </c>
      <c r="V30" s="2">
        <v>0</v>
      </c>
      <c r="X30" s="1">
        <v>443.88208333333341</v>
      </c>
      <c r="Y30" s="1">
        <v>11.575377572794478</v>
      </c>
      <c r="Z30" s="92">
        <f t="shared" si="6"/>
        <v>2.6077595846782452E-2</v>
      </c>
      <c r="AA30" s="15">
        <v>420</v>
      </c>
      <c r="AB30" s="92">
        <f t="shared" si="7"/>
        <v>5.6862103174603364E-2</v>
      </c>
      <c r="AC30" s="2">
        <v>2.4595833333333333E-4</v>
      </c>
    </row>
    <row r="31" spans="1:29">
      <c r="A31" s="1" t="s">
        <v>35</v>
      </c>
      <c r="B31" s="1" t="s">
        <v>11</v>
      </c>
      <c r="C31" s="10">
        <v>3.3417600000000003</v>
      </c>
      <c r="D31" s="10">
        <v>0.57407175676100186</v>
      </c>
      <c r="E31" s="92">
        <f t="shared" si="0"/>
        <v>0.17178724886317445</v>
      </c>
      <c r="F31" s="14">
        <v>3.39</v>
      </c>
      <c r="G31" s="92">
        <f t="shared" si="1"/>
        <v>-1.4230088495575173E-2</v>
      </c>
      <c r="H31" s="11">
        <v>0</v>
      </c>
      <c r="J31" s="10">
        <v>1.6197545</v>
      </c>
      <c r="K31" s="10">
        <v>0.24452521681345477</v>
      </c>
      <c r="L31" s="92">
        <f t="shared" si="2"/>
        <v>0.15096436948528605</v>
      </c>
      <c r="M31" s="12">
        <v>1.64</v>
      </c>
      <c r="N31" s="92">
        <f t="shared" si="3"/>
        <v>-1.2344817073170681E-2</v>
      </c>
      <c r="O31" s="11">
        <v>3.112475E-2</v>
      </c>
      <c r="Q31" s="1">
        <v>1.9025652500000001</v>
      </c>
      <c r="R31" s="1">
        <v>0.10704429005906847</v>
      </c>
      <c r="S31" s="92">
        <f t="shared" si="4"/>
        <v>5.6263137392564312E-2</v>
      </c>
      <c r="T31" s="14">
        <v>2.0099999999999998</v>
      </c>
      <c r="U31" s="92">
        <f t="shared" si="5"/>
        <v>-5.3450124378109302E-2</v>
      </c>
      <c r="V31" s="2">
        <v>1.3891250000000001E-2</v>
      </c>
      <c r="X31" s="1">
        <v>486.61830833333323</v>
      </c>
      <c r="Y31" s="1">
        <v>18.318028088290667</v>
      </c>
      <c r="Z31" s="92">
        <f t="shared" si="6"/>
        <v>3.7643524245994521E-2</v>
      </c>
      <c r="AA31" s="15">
        <v>445</v>
      </c>
      <c r="AB31" s="92">
        <f t="shared" si="7"/>
        <v>9.3524288389512877E-2</v>
      </c>
      <c r="AC31" s="2">
        <v>1.1956666666666666E-2</v>
      </c>
    </row>
    <row r="32" spans="1:29">
      <c r="A32" s="1" t="s">
        <v>36</v>
      </c>
      <c r="B32" s="1" t="s">
        <v>11</v>
      </c>
      <c r="C32" s="10">
        <v>0.48495699999999997</v>
      </c>
      <c r="D32" s="10">
        <v>3.4523433452270241E-2</v>
      </c>
      <c r="E32" s="92">
        <f t="shared" si="0"/>
        <v>7.1188648585895742E-2</v>
      </c>
      <c r="F32" s="14">
        <v>0.503</v>
      </c>
      <c r="G32" s="92">
        <f t="shared" si="1"/>
        <v>-3.5870775347912588E-2</v>
      </c>
      <c r="H32" s="11">
        <v>0</v>
      </c>
      <c r="J32" s="10">
        <v>0.21897625000000001</v>
      </c>
      <c r="K32" s="10">
        <v>3.5424743277121806E-2</v>
      </c>
      <c r="L32" s="92">
        <f t="shared" si="2"/>
        <v>0.16177436264034023</v>
      </c>
      <c r="M32" s="12">
        <v>0.248</v>
      </c>
      <c r="N32" s="92">
        <f t="shared" si="3"/>
        <v>-0.11703124999999995</v>
      </c>
      <c r="O32" s="11">
        <v>5.1817499999999997E-3</v>
      </c>
      <c r="Q32" s="1">
        <v>0.26119025000000001</v>
      </c>
      <c r="R32" s="1">
        <v>3.9382643819962065E-2</v>
      </c>
      <c r="S32" s="92">
        <f t="shared" si="4"/>
        <v>0.15078144693365109</v>
      </c>
      <c r="T32" s="20">
        <v>0.27900000000000003</v>
      </c>
      <c r="U32" s="92">
        <f t="shared" si="5"/>
        <v>-6.3834229390681049E-2</v>
      </c>
      <c r="V32" s="2">
        <v>3.8947500000000002E-3</v>
      </c>
      <c r="X32" s="1">
        <v>471.74202499999984</v>
      </c>
      <c r="Y32" s="1">
        <v>16.65368829688434</v>
      </c>
      <c r="Z32" s="92">
        <f t="shared" si="6"/>
        <v>3.5302532770711589E-2</v>
      </c>
      <c r="AA32" s="15">
        <v>435</v>
      </c>
      <c r="AB32" s="92">
        <f t="shared" si="7"/>
        <v>8.4464425287355954E-2</v>
      </c>
      <c r="AC32" s="2">
        <v>6.1375000000000004E-4</v>
      </c>
    </row>
    <row r="33" spans="1:29">
      <c r="A33" s="1" t="s">
        <v>37</v>
      </c>
      <c r="B33" s="1" t="s">
        <v>11</v>
      </c>
      <c r="C33" s="10">
        <v>4.7758237499999998</v>
      </c>
      <c r="D33" s="10">
        <v>0.46850514030575685</v>
      </c>
      <c r="E33" s="92">
        <f t="shared" si="0"/>
        <v>9.8099336330357015E-2</v>
      </c>
      <c r="F33" s="14">
        <v>4.84</v>
      </c>
      <c r="G33" s="92">
        <f t="shared" si="1"/>
        <v>-1.3259555785123977E-2</v>
      </c>
      <c r="H33" s="11">
        <v>0</v>
      </c>
      <c r="J33" s="10">
        <v>0.57921650000000002</v>
      </c>
      <c r="K33" s="10">
        <v>0.12580418571070362</v>
      </c>
      <c r="L33" s="92">
        <f t="shared" si="2"/>
        <v>0.21719717188772009</v>
      </c>
      <c r="M33" s="12">
        <v>0.56999999999999995</v>
      </c>
      <c r="N33" s="92">
        <f t="shared" si="3"/>
        <v>1.6169298245614163E-2</v>
      </c>
      <c r="O33" s="11">
        <v>0</v>
      </c>
      <c r="Q33" s="1">
        <v>4.0791765</v>
      </c>
      <c r="R33" s="1">
        <v>0.27949778776286094</v>
      </c>
      <c r="S33" s="92">
        <f t="shared" si="4"/>
        <v>6.851818933622042E-2</v>
      </c>
      <c r="T33" s="14">
        <v>4.32</v>
      </c>
      <c r="U33" s="92">
        <f t="shared" si="5"/>
        <v>-5.5746180555555622E-2</v>
      </c>
      <c r="V33" s="2">
        <v>0</v>
      </c>
      <c r="X33" s="1">
        <v>445.39458750000011</v>
      </c>
      <c r="Y33" s="1">
        <v>7.2881270728381944</v>
      </c>
      <c r="Z33" s="92">
        <f t="shared" si="6"/>
        <v>1.6363304084466884E-2</v>
      </c>
      <c r="AA33" s="15">
        <v>432</v>
      </c>
      <c r="AB33" s="92">
        <f t="shared" si="7"/>
        <v>3.1005989583333598E-2</v>
      </c>
      <c r="AC33" s="2">
        <v>2.917833333333333E-3</v>
      </c>
    </row>
    <row r="34" spans="1:29">
      <c r="A34" s="1" t="s">
        <v>38</v>
      </c>
      <c r="B34" s="1" t="s">
        <v>11</v>
      </c>
      <c r="C34" s="10">
        <v>0.71380124999999994</v>
      </c>
      <c r="D34" s="10">
        <v>9.6108546149219931E-2</v>
      </c>
      <c r="E34" s="92">
        <f t="shared" si="0"/>
        <v>0.13464328641792087</v>
      </c>
      <c r="F34" s="14">
        <v>0.78</v>
      </c>
      <c r="G34" s="92">
        <f t="shared" si="1"/>
        <v>-8.487019230769241E-2</v>
      </c>
      <c r="H34" s="11">
        <v>0</v>
      </c>
      <c r="J34" s="10">
        <v>3.5230749999999998E-2</v>
      </c>
      <c r="K34" s="10">
        <v>8.1849999541844919E-3</v>
      </c>
      <c r="L34" s="92">
        <f t="shared" si="2"/>
        <v>0.23232545302568047</v>
      </c>
      <c r="M34" s="12">
        <v>3.5999999999999997E-2</v>
      </c>
      <c r="N34" s="92">
        <f t="shared" si="3"/>
        <v>-2.1368055555555533E-2</v>
      </c>
      <c r="O34" s="11">
        <v>1.8115E-3</v>
      </c>
      <c r="Q34" s="1">
        <v>1.06082075</v>
      </c>
      <c r="R34" s="1">
        <v>0.12632608317729432</v>
      </c>
      <c r="S34" s="92">
        <f t="shared" si="4"/>
        <v>0.11908334483209752</v>
      </c>
      <c r="T34" s="14">
        <v>1.1499999999999999</v>
      </c>
      <c r="U34" s="92">
        <f t="shared" si="5"/>
        <v>-7.754717391304343E-2</v>
      </c>
      <c r="V34" s="2">
        <v>0</v>
      </c>
      <c r="X34" s="1">
        <v>490.92913333333348</v>
      </c>
      <c r="Y34" s="1">
        <v>17.514263010811625</v>
      </c>
      <c r="Z34" s="92">
        <f t="shared" si="6"/>
        <v>3.5675745890027886E-2</v>
      </c>
      <c r="AA34" s="15">
        <v>452</v>
      </c>
      <c r="AB34" s="92">
        <f t="shared" si="7"/>
        <v>8.6126401179941331E-2</v>
      </c>
      <c r="AC34" s="2">
        <v>7.9124999999999996E-4</v>
      </c>
    </row>
    <row r="35" spans="1:29">
      <c r="A35" s="1" t="s">
        <v>39</v>
      </c>
      <c r="B35" s="1" t="s">
        <v>11</v>
      </c>
      <c r="C35" s="10">
        <v>11.0904075</v>
      </c>
      <c r="D35" s="10">
        <v>0.53356299393011442</v>
      </c>
      <c r="E35" s="92">
        <f t="shared" si="0"/>
        <v>4.8110314605672916E-2</v>
      </c>
      <c r="F35" s="15">
        <v>11</v>
      </c>
      <c r="G35" s="92">
        <f t="shared" si="1"/>
        <v>8.2188636363635936E-3</v>
      </c>
      <c r="H35" s="11">
        <v>2.5537499999999998E-2</v>
      </c>
      <c r="J35" s="10">
        <v>3.7899067500000001</v>
      </c>
      <c r="K35" s="10">
        <v>0.28163902179134098</v>
      </c>
      <c r="L35" s="92">
        <f t="shared" si="2"/>
        <v>7.4312915955344019E-2</v>
      </c>
      <c r="M35" s="19">
        <v>3.7</v>
      </c>
      <c r="N35" s="92">
        <f t="shared" si="3"/>
        <v>2.4299121621621601E-2</v>
      </c>
      <c r="O35" s="11">
        <v>2.6284250000000002E-2</v>
      </c>
      <c r="Q35" s="1">
        <v>1.6899525</v>
      </c>
      <c r="R35" s="1">
        <v>0.37973217311371738</v>
      </c>
      <c r="S35" s="92">
        <f t="shared" si="4"/>
        <v>0.22469990908840182</v>
      </c>
      <c r="T35" s="17">
        <v>1.7</v>
      </c>
      <c r="U35" s="92">
        <f t="shared" si="5"/>
        <v>-5.9102941176470509E-3</v>
      </c>
      <c r="V35" s="2">
        <v>0.49788949999999998</v>
      </c>
      <c r="X35" s="1">
        <v>411.66717083333356</v>
      </c>
      <c r="Y35" s="1">
        <v>3.1202420769353063</v>
      </c>
      <c r="Z35" s="92">
        <f t="shared" si="6"/>
        <v>7.5795261269414145E-3</v>
      </c>
      <c r="AA35" s="15">
        <v>426</v>
      </c>
      <c r="AB35" s="92">
        <f t="shared" si="7"/>
        <v>-3.3645138888888364E-2</v>
      </c>
      <c r="AC35" s="2">
        <v>1.6039624999999998E-2</v>
      </c>
    </row>
    <row r="36" spans="1:29">
      <c r="A36" s="10" t="s">
        <v>40</v>
      </c>
      <c r="B36" s="10" t="s">
        <v>11</v>
      </c>
      <c r="C36" s="10">
        <v>5.5543637500000003</v>
      </c>
      <c r="D36" s="10">
        <v>0.56428974296388701</v>
      </c>
      <c r="E36" s="92">
        <f t="shared" si="0"/>
        <v>0.10159394817523194</v>
      </c>
      <c r="F36" s="17">
        <v>5.9</v>
      </c>
      <c r="G36" s="92">
        <f t="shared" si="1"/>
        <v>-5.8582415254237297E-2</v>
      </c>
      <c r="H36" s="11">
        <v>2.1462500000000002E-3</v>
      </c>
      <c r="I36" s="10"/>
      <c r="J36" s="10">
        <v>2.8358250000000002E-2</v>
      </c>
      <c r="K36" s="10">
        <v>8.2752645224588878E-3</v>
      </c>
      <c r="L36" s="92">
        <f t="shared" si="2"/>
        <v>0.29181153711737812</v>
      </c>
      <c r="M36" s="20">
        <v>0.03</v>
      </c>
      <c r="N36" s="92">
        <f t="shared" si="3"/>
        <v>-5.4724999999999913E-2</v>
      </c>
      <c r="O36" s="11">
        <v>9.1109999999999993E-3</v>
      </c>
      <c r="P36" s="10"/>
      <c r="Q36" s="10">
        <v>1.1746497499999999</v>
      </c>
      <c r="R36" s="10">
        <v>0.12507416344813191</v>
      </c>
      <c r="S36" s="92">
        <f t="shared" si="4"/>
        <v>0.10647783600867571</v>
      </c>
      <c r="T36" s="14">
        <v>1.22</v>
      </c>
      <c r="U36" s="92">
        <f t="shared" si="5"/>
        <v>-3.7172336065573804E-2</v>
      </c>
      <c r="V36" s="11">
        <v>0</v>
      </c>
      <c r="W36" s="10"/>
      <c r="X36" s="10">
        <v>474.75876666666676</v>
      </c>
      <c r="Y36" s="10">
        <v>9.0978162525370649</v>
      </c>
      <c r="Z36" s="92">
        <f t="shared" si="6"/>
        <v>1.9163029503201864E-2</v>
      </c>
      <c r="AA36" s="17">
        <v>457.2</v>
      </c>
      <c r="AB36" s="92">
        <f t="shared" si="7"/>
        <v>3.8405001458151289E-2</v>
      </c>
      <c r="AC36" s="11">
        <v>1.7886666666666667E-3</v>
      </c>
    </row>
    <row r="37" spans="1:29">
      <c r="A37" s="21" t="s">
        <v>41</v>
      </c>
      <c r="B37" s="21" t="s">
        <v>11</v>
      </c>
      <c r="C37" s="21">
        <v>1.714467</v>
      </c>
      <c r="D37" s="21">
        <v>0.24686551787832495</v>
      </c>
      <c r="E37" s="91">
        <f t="shared" si="0"/>
        <v>0.14398965852263412</v>
      </c>
      <c r="F37" s="22">
        <v>1.69</v>
      </c>
      <c r="G37" s="91">
        <f t="shared" si="1"/>
        <v>1.4477514792899418E-2</v>
      </c>
      <c r="H37" s="23">
        <v>8.1057500000000001E-3</v>
      </c>
      <c r="I37" s="21"/>
      <c r="J37" s="21">
        <v>1.517375E-2</v>
      </c>
      <c r="K37" s="21">
        <v>5.2695494668266894E-3</v>
      </c>
      <c r="L37" s="91">
        <f t="shared" si="2"/>
        <v>0.34728063048532432</v>
      </c>
      <c r="M37" s="24">
        <v>2.3E-2</v>
      </c>
      <c r="N37" s="91">
        <f t="shared" si="3"/>
        <v>-0.34027173913043479</v>
      </c>
      <c r="O37" s="23">
        <v>4.6855000000000004E-3</v>
      </c>
      <c r="P37" s="21"/>
      <c r="Q37" s="21">
        <v>0.41827750000000002</v>
      </c>
      <c r="R37" s="21">
        <v>5.0126318845492256E-2</v>
      </c>
      <c r="S37" s="91">
        <f t="shared" si="4"/>
        <v>0.11983986431374447</v>
      </c>
      <c r="T37" s="24">
        <v>0.40300000000000002</v>
      </c>
      <c r="U37" s="91">
        <f t="shared" si="5"/>
        <v>3.790942928039702E-2</v>
      </c>
      <c r="V37" s="23">
        <v>0</v>
      </c>
      <c r="W37" s="21"/>
      <c r="X37" s="21">
        <v>490.04037083333333</v>
      </c>
      <c r="Y37" s="21">
        <v>13.645371350547025</v>
      </c>
      <c r="Z37" s="91">
        <f t="shared" si="6"/>
        <v>2.7845402466214208E-2</v>
      </c>
      <c r="AA37" s="25">
        <v>461.5</v>
      </c>
      <c r="AB37" s="91">
        <f t="shared" si="7"/>
        <v>6.1842623690863116E-2</v>
      </c>
      <c r="AC37" s="23">
        <v>1.1318750000000001E-3</v>
      </c>
    </row>
    <row r="38" spans="1:29">
      <c r="A38" s="1" t="s">
        <v>42</v>
      </c>
      <c r="E38" s="1"/>
      <c r="G38" s="1"/>
      <c r="L38" s="1"/>
      <c r="N38" s="1"/>
      <c r="S38" s="1"/>
      <c r="U38" s="1"/>
      <c r="Z38" s="1"/>
      <c r="AB38" s="1"/>
    </row>
    <row r="39" spans="1:29">
      <c r="A39" s="1" t="s">
        <v>127</v>
      </c>
      <c r="E39" s="1"/>
      <c r="G39" s="1"/>
      <c r="L39" s="1"/>
      <c r="N39" s="1"/>
      <c r="S39" s="1"/>
      <c r="U39" s="1"/>
      <c r="Z39" s="1"/>
      <c r="AB39" s="1"/>
    </row>
    <row r="40" spans="1:29">
      <c r="A40" s="1" t="s">
        <v>43</v>
      </c>
      <c r="E40" s="1"/>
      <c r="G40" s="1"/>
      <c r="L40" s="1"/>
      <c r="N40" s="1"/>
      <c r="S40" s="1"/>
      <c r="U40" s="1"/>
      <c r="Z40" s="1"/>
      <c r="AB40" s="1"/>
    </row>
    <row r="41" spans="1:29">
      <c r="A41" s="10" t="s">
        <v>165</v>
      </c>
    </row>
    <row r="45" spans="1:29">
      <c r="G45" s="27"/>
    </row>
  </sheetData>
  <mergeCells count="6">
    <mergeCell ref="X2:AC2"/>
    <mergeCell ref="A2:A3"/>
    <mergeCell ref="B2:B3"/>
    <mergeCell ref="C2:H2"/>
    <mergeCell ref="J2:O2"/>
    <mergeCell ref="Q2:V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3"/>
  <sheetViews>
    <sheetView workbookViewId="0"/>
  </sheetViews>
  <sheetFormatPr defaultRowHeight="14.25"/>
  <cols>
    <col min="1" max="1" width="6.5" style="56" customWidth="1"/>
    <col min="2" max="2" width="5.375" style="27" customWidth="1"/>
    <col min="3" max="3" width="2.75" style="56" customWidth="1"/>
    <col min="4" max="5" width="5.375" style="56" customWidth="1"/>
    <col min="6" max="6" width="2.75" style="56" customWidth="1"/>
    <col min="7" max="9" width="5.375" style="56" customWidth="1"/>
    <col min="10" max="10" width="2.75" style="56" customWidth="1"/>
    <col min="11" max="12" width="5.375" style="56" customWidth="1"/>
    <col min="13" max="13" width="2.75" style="56" customWidth="1"/>
    <col min="14" max="17" width="5.375" style="56" customWidth="1"/>
    <col min="18" max="18" width="2.75" style="56" customWidth="1"/>
    <col min="19" max="21" width="5.375" style="56" customWidth="1"/>
    <col min="22" max="22" width="2.75" style="56" customWidth="1"/>
    <col min="23" max="26" width="5.375" style="56" customWidth="1"/>
    <col min="27" max="27" width="2.75" style="56" customWidth="1"/>
    <col min="28" max="30" width="5.375" style="56" customWidth="1"/>
    <col min="31" max="31" width="2.75" style="56" customWidth="1"/>
    <col min="32" max="34" width="5.375" style="56" customWidth="1"/>
    <col min="35" max="35" width="2.75" style="56" customWidth="1"/>
    <col min="36" max="37" width="5.375" style="56" customWidth="1"/>
    <col min="38" max="38" width="2.75" style="56" customWidth="1"/>
    <col min="39" max="41" width="5.375" style="56" customWidth="1"/>
    <col min="42" max="42" width="2.75" style="56" customWidth="1"/>
    <col min="43" max="45" width="5.375" style="56" customWidth="1"/>
    <col min="46" max="46" width="2.75" style="56" customWidth="1"/>
    <col min="47" max="48" width="5.375" style="56" customWidth="1"/>
    <col min="49" max="49" width="2.75" style="56" customWidth="1"/>
    <col min="50" max="52" width="5.375" style="56" customWidth="1"/>
    <col min="53" max="53" width="2.75" style="56" customWidth="1"/>
    <col min="54" max="55" width="5.375" style="56" customWidth="1"/>
    <col min="56" max="56" width="2.75" style="56" customWidth="1"/>
    <col min="57" max="59" width="5.375" style="56" customWidth="1"/>
    <col min="60" max="60" width="2.75" style="56" customWidth="1"/>
    <col min="61" max="64" width="5.375" style="56" customWidth="1"/>
    <col min="65" max="65" width="2.75" style="56" customWidth="1"/>
    <col min="66" max="68" width="5.375" style="56" customWidth="1"/>
    <col min="69" max="69" width="2.75" style="56" customWidth="1"/>
    <col min="70" max="74" width="5.375" style="56" customWidth="1"/>
    <col min="75" max="75" width="2.75" style="56" customWidth="1"/>
    <col min="76" max="80" width="5.375" style="28" customWidth="1"/>
    <col min="81" max="81" width="2.75" style="28" customWidth="1"/>
    <col min="82" max="86" width="5.375" style="28" customWidth="1"/>
    <col min="87" max="16384" width="9" style="56"/>
  </cols>
  <sheetData>
    <row r="1" spans="1:86">
      <c r="A1" s="56" t="s">
        <v>124</v>
      </c>
    </row>
    <row r="2" spans="1:86">
      <c r="A2" s="29" t="s">
        <v>47</v>
      </c>
      <c r="B2" s="30"/>
      <c r="C2" s="29"/>
      <c r="D2" s="29" t="s">
        <v>116</v>
      </c>
      <c r="E2" s="29"/>
      <c r="F2" s="29"/>
      <c r="G2" s="29" t="s">
        <v>134</v>
      </c>
      <c r="H2" s="29"/>
      <c r="I2" s="29"/>
      <c r="J2" s="29"/>
      <c r="K2" s="29" t="s">
        <v>135</v>
      </c>
      <c r="L2" s="29"/>
      <c r="M2" s="29"/>
      <c r="N2" s="29" t="s">
        <v>136</v>
      </c>
      <c r="O2" s="29"/>
      <c r="P2" s="29"/>
      <c r="Q2" s="29"/>
      <c r="R2" s="29"/>
      <c r="S2" s="29" t="s">
        <v>137</v>
      </c>
      <c r="T2" s="29"/>
      <c r="U2" s="29"/>
      <c r="V2" s="29"/>
      <c r="W2" s="29" t="s">
        <v>138</v>
      </c>
      <c r="X2" s="29"/>
      <c r="Y2" s="29"/>
      <c r="Z2" s="29"/>
      <c r="AA2" s="29"/>
      <c r="AB2" s="29" t="s">
        <v>139</v>
      </c>
      <c r="AC2" s="29"/>
      <c r="AD2" s="29"/>
      <c r="AE2" s="29"/>
      <c r="AF2" s="29" t="s">
        <v>140</v>
      </c>
      <c r="AG2" s="29"/>
      <c r="AH2" s="29"/>
      <c r="AI2" s="29"/>
      <c r="AJ2" s="29" t="s">
        <v>141</v>
      </c>
      <c r="AK2" s="29"/>
      <c r="AL2" s="29"/>
      <c r="AM2" s="29" t="s">
        <v>142</v>
      </c>
      <c r="AN2" s="29"/>
      <c r="AO2" s="29"/>
      <c r="AP2" s="29"/>
      <c r="AQ2" s="29" t="s">
        <v>143</v>
      </c>
      <c r="AR2" s="29"/>
      <c r="AS2" s="29"/>
      <c r="AT2" s="29"/>
      <c r="AU2" s="29" t="s">
        <v>144</v>
      </c>
      <c r="AV2" s="29"/>
      <c r="AW2" s="29"/>
      <c r="AX2" s="29" t="s">
        <v>145</v>
      </c>
      <c r="AY2" s="29"/>
      <c r="AZ2" s="29"/>
      <c r="BA2" s="29"/>
      <c r="BB2" s="29" t="s">
        <v>146</v>
      </c>
      <c r="BC2" s="29"/>
      <c r="BD2" s="29"/>
      <c r="BE2" s="29" t="s">
        <v>147</v>
      </c>
      <c r="BF2" s="29"/>
      <c r="BG2" s="29"/>
      <c r="BH2" s="29"/>
      <c r="BI2" s="29" t="s">
        <v>148</v>
      </c>
      <c r="BJ2" s="29"/>
      <c r="BK2" s="29"/>
      <c r="BL2" s="29"/>
      <c r="BM2" s="29"/>
      <c r="BN2" s="29" t="s">
        <v>149</v>
      </c>
      <c r="BO2" s="29"/>
      <c r="BP2" s="29"/>
      <c r="BQ2" s="29"/>
      <c r="BR2" s="29" t="s">
        <v>150</v>
      </c>
      <c r="BS2" s="29"/>
      <c r="BT2" s="29"/>
      <c r="BU2" s="29"/>
      <c r="BV2" s="29"/>
      <c r="BW2" s="29"/>
      <c r="BX2" s="29" t="s">
        <v>151</v>
      </c>
      <c r="BY2" s="31"/>
      <c r="BZ2" s="31"/>
      <c r="CA2" s="31"/>
      <c r="CB2" s="31"/>
      <c r="CC2" s="31"/>
      <c r="CD2" s="29" t="s">
        <v>152</v>
      </c>
      <c r="CE2" s="31"/>
      <c r="CF2" s="31"/>
      <c r="CG2" s="31"/>
      <c r="CH2" s="31"/>
    </row>
    <row r="3" spans="1:86">
      <c r="A3" s="99" t="s">
        <v>184</v>
      </c>
      <c r="B3" s="100"/>
      <c r="C3" s="99"/>
      <c r="D3" s="99" t="s">
        <v>185</v>
      </c>
      <c r="E3" s="99"/>
      <c r="F3" s="99"/>
      <c r="G3" s="99" t="s">
        <v>185</v>
      </c>
      <c r="H3" s="99"/>
      <c r="I3" s="99"/>
      <c r="J3" s="99"/>
      <c r="K3" s="99" t="s">
        <v>185</v>
      </c>
      <c r="L3" s="99"/>
      <c r="M3" s="99"/>
      <c r="N3" s="99" t="s">
        <v>185</v>
      </c>
      <c r="O3" s="99"/>
      <c r="P3" s="99"/>
      <c r="Q3" s="99"/>
      <c r="R3" s="99"/>
      <c r="S3" s="99" t="s">
        <v>185</v>
      </c>
      <c r="T3" s="99"/>
      <c r="U3" s="99"/>
      <c r="V3" s="99"/>
      <c r="W3" s="99" t="s">
        <v>185</v>
      </c>
      <c r="X3" s="99"/>
      <c r="Y3" s="99"/>
      <c r="Z3" s="99"/>
      <c r="AA3" s="99"/>
      <c r="AB3" s="99" t="s">
        <v>185</v>
      </c>
      <c r="AC3" s="99"/>
      <c r="AD3" s="99"/>
      <c r="AE3" s="99"/>
      <c r="AF3" s="99" t="s">
        <v>185</v>
      </c>
      <c r="AG3" s="99"/>
      <c r="AH3" s="99"/>
      <c r="AI3" s="99"/>
      <c r="AJ3" s="99" t="s">
        <v>185</v>
      </c>
      <c r="AK3" s="99"/>
      <c r="AL3" s="99"/>
      <c r="AM3" s="99" t="s">
        <v>185</v>
      </c>
      <c r="AN3" s="99"/>
      <c r="AO3" s="99"/>
      <c r="AP3" s="99"/>
      <c r="AQ3" s="99" t="s">
        <v>185</v>
      </c>
      <c r="AR3" s="99"/>
      <c r="AS3" s="99"/>
      <c r="AT3" s="99"/>
      <c r="AU3" s="99" t="s">
        <v>185</v>
      </c>
      <c r="AV3" s="99"/>
      <c r="AW3" s="99"/>
      <c r="AX3" s="99" t="s">
        <v>185</v>
      </c>
      <c r="AY3" s="99"/>
      <c r="AZ3" s="99"/>
      <c r="BA3" s="99"/>
      <c r="BB3" s="99" t="s">
        <v>185</v>
      </c>
      <c r="BC3" s="99"/>
      <c r="BD3" s="99"/>
      <c r="BE3" s="99" t="s">
        <v>185</v>
      </c>
      <c r="BF3" s="99"/>
      <c r="BG3" s="99"/>
      <c r="BH3" s="99"/>
      <c r="BI3" s="99" t="s">
        <v>185</v>
      </c>
      <c r="BJ3" s="99"/>
      <c r="BK3" s="99"/>
      <c r="BL3" s="99"/>
      <c r="BM3" s="99"/>
      <c r="BN3" s="99" t="s">
        <v>186</v>
      </c>
      <c r="BO3" s="99"/>
      <c r="BP3" s="99"/>
      <c r="BQ3" s="99"/>
      <c r="BR3" s="99" t="s">
        <v>186</v>
      </c>
      <c r="BS3" s="99"/>
      <c r="BT3" s="99"/>
      <c r="BU3" s="99"/>
      <c r="BV3" s="99"/>
      <c r="BW3" s="99"/>
      <c r="BX3" s="99" t="s">
        <v>186</v>
      </c>
      <c r="BY3" s="101"/>
      <c r="BZ3" s="101"/>
      <c r="CA3" s="101"/>
      <c r="CB3" s="101"/>
      <c r="CC3" s="101"/>
      <c r="CD3" s="99" t="s">
        <v>186</v>
      </c>
      <c r="CE3" s="101"/>
      <c r="CF3" s="101"/>
      <c r="CG3" s="101"/>
      <c r="CH3" s="101"/>
    </row>
    <row r="4" spans="1:86">
      <c r="A4" s="57" t="s">
        <v>48</v>
      </c>
      <c r="B4" s="43" t="s">
        <v>8</v>
      </c>
      <c r="C4" s="57"/>
      <c r="D4" s="57" t="s">
        <v>103</v>
      </c>
      <c r="E4" s="57" t="s">
        <v>104</v>
      </c>
      <c r="F4" s="57"/>
      <c r="G4" s="57" t="s">
        <v>103</v>
      </c>
      <c r="H4" s="57" t="s">
        <v>104</v>
      </c>
      <c r="I4" s="57" t="s">
        <v>105</v>
      </c>
      <c r="J4" s="57"/>
      <c r="K4" s="57" t="s">
        <v>103</v>
      </c>
      <c r="L4" s="57" t="s">
        <v>104</v>
      </c>
      <c r="M4" s="57"/>
      <c r="N4" s="57" t="s">
        <v>103</v>
      </c>
      <c r="O4" s="57" t="s">
        <v>104</v>
      </c>
      <c r="P4" s="57" t="s">
        <v>105</v>
      </c>
      <c r="Q4" s="57" t="s">
        <v>106</v>
      </c>
      <c r="R4" s="57"/>
      <c r="S4" s="57" t="s">
        <v>103</v>
      </c>
      <c r="T4" s="57" t="s">
        <v>104</v>
      </c>
      <c r="U4" s="57" t="s">
        <v>105</v>
      </c>
      <c r="V4" s="57"/>
      <c r="W4" s="57" t="s">
        <v>103</v>
      </c>
      <c r="X4" s="57" t="s">
        <v>104</v>
      </c>
      <c r="Y4" s="57" t="s">
        <v>105</v>
      </c>
      <c r="Z4" s="57" t="s">
        <v>106</v>
      </c>
      <c r="AA4" s="57"/>
      <c r="AB4" s="57" t="s">
        <v>103</v>
      </c>
      <c r="AC4" s="57" t="s">
        <v>104</v>
      </c>
      <c r="AD4" s="57" t="s">
        <v>105</v>
      </c>
      <c r="AE4" s="57"/>
      <c r="AF4" s="57" t="s">
        <v>103</v>
      </c>
      <c r="AG4" s="57" t="s">
        <v>104</v>
      </c>
      <c r="AH4" s="57" t="s">
        <v>105</v>
      </c>
      <c r="AI4" s="57"/>
      <c r="AJ4" s="57" t="s">
        <v>103</v>
      </c>
      <c r="AK4" s="57" t="s">
        <v>104</v>
      </c>
      <c r="AL4" s="57"/>
      <c r="AM4" s="57" t="s">
        <v>103</v>
      </c>
      <c r="AN4" s="57" t="s">
        <v>104</v>
      </c>
      <c r="AO4" s="57" t="s">
        <v>105</v>
      </c>
      <c r="AP4" s="57"/>
      <c r="AQ4" s="57" t="s">
        <v>103</v>
      </c>
      <c r="AR4" s="57" t="s">
        <v>104</v>
      </c>
      <c r="AS4" s="57" t="s">
        <v>105</v>
      </c>
      <c r="AT4" s="57"/>
      <c r="AU4" s="57" t="s">
        <v>103</v>
      </c>
      <c r="AV4" s="57" t="s">
        <v>104</v>
      </c>
      <c r="AW4" s="57"/>
      <c r="AX4" s="57" t="s">
        <v>103</v>
      </c>
      <c r="AY4" s="57" t="s">
        <v>104</v>
      </c>
      <c r="AZ4" s="57" t="s">
        <v>105</v>
      </c>
      <c r="BA4" s="57"/>
      <c r="BB4" s="57" t="s">
        <v>103</v>
      </c>
      <c r="BC4" s="57" t="s">
        <v>104</v>
      </c>
      <c r="BD4" s="57"/>
      <c r="BE4" s="57" t="s">
        <v>103</v>
      </c>
      <c r="BF4" s="57" t="s">
        <v>104</v>
      </c>
      <c r="BG4" s="57" t="s">
        <v>105</v>
      </c>
      <c r="BH4" s="57"/>
      <c r="BI4" s="57" t="s">
        <v>103</v>
      </c>
      <c r="BJ4" s="57" t="s">
        <v>104</v>
      </c>
      <c r="BK4" s="57" t="s">
        <v>105</v>
      </c>
      <c r="BL4" s="57" t="s">
        <v>106</v>
      </c>
      <c r="BM4" s="57"/>
      <c r="BN4" s="57" t="s">
        <v>103</v>
      </c>
      <c r="BO4" s="57" t="s">
        <v>104</v>
      </c>
      <c r="BP4" s="57" t="s">
        <v>105</v>
      </c>
      <c r="BQ4" s="57"/>
      <c r="BR4" s="57" t="s">
        <v>103</v>
      </c>
      <c r="BS4" s="57" t="s">
        <v>104</v>
      </c>
      <c r="BT4" s="57" t="s">
        <v>105</v>
      </c>
      <c r="BU4" s="57" t="s">
        <v>106</v>
      </c>
      <c r="BV4" s="57" t="s">
        <v>107</v>
      </c>
      <c r="BW4" s="57"/>
      <c r="BX4" s="57" t="s">
        <v>103</v>
      </c>
      <c r="BY4" s="57" t="s">
        <v>104</v>
      </c>
      <c r="BZ4" s="57" t="s">
        <v>105</v>
      </c>
      <c r="CA4" s="57" t="s">
        <v>106</v>
      </c>
      <c r="CB4" s="57" t="s">
        <v>107</v>
      </c>
      <c r="CC4" s="33"/>
      <c r="CD4" s="57" t="s">
        <v>103</v>
      </c>
      <c r="CE4" s="57" t="s">
        <v>104</v>
      </c>
      <c r="CF4" s="57" t="s">
        <v>105</v>
      </c>
      <c r="CG4" s="57" t="s">
        <v>106</v>
      </c>
      <c r="CH4" s="57" t="s">
        <v>107</v>
      </c>
    </row>
    <row r="5" spans="1:86" s="35" customFormat="1" ht="12.75">
      <c r="A5" s="35" t="s">
        <v>10</v>
      </c>
      <c r="B5" s="54">
        <v>0.1988</v>
      </c>
      <c r="D5" s="35">
        <v>2.5722070000000001</v>
      </c>
      <c r="E5" s="35">
        <v>2.7193610000000001</v>
      </c>
      <c r="G5" s="35">
        <v>1.385915</v>
      </c>
      <c r="H5" s="35">
        <v>2.6755040000000001</v>
      </c>
      <c r="I5" s="35">
        <v>1.773342</v>
      </c>
      <c r="K5" s="35">
        <v>1.2777080000000001</v>
      </c>
      <c r="L5" s="35">
        <v>1.8274790000000001</v>
      </c>
      <c r="N5" s="35">
        <v>2.2185800000000002</v>
      </c>
      <c r="O5" s="64">
        <v>1.5991120000000001</v>
      </c>
      <c r="P5" s="35">
        <v>2.1241859999999999</v>
      </c>
      <c r="Q5" s="35">
        <v>2.1457139999999999</v>
      </c>
      <c r="S5" s="64">
        <v>1.9174290000000001</v>
      </c>
      <c r="T5" s="64">
        <v>1.4795910000000001</v>
      </c>
      <c r="U5" s="35">
        <v>2.0548579999999999</v>
      </c>
      <c r="W5" s="35">
        <v>3.0993879999999998</v>
      </c>
      <c r="X5" s="35">
        <v>2.6425149999999999</v>
      </c>
      <c r="Y5" s="35">
        <v>4.5329249999999996</v>
      </c>
      <c r="Z5" s="35">
        <v>4.6687789999999998</v>
      </c>
      <c r="AB5" s="64">
        <v>1.4256819999999999</v>
      </c>
      <c r="AC5" s="64">
        <v>1.9871719999999999</v>
      </c>
      <c r="AD5" s="64">
        <v>1.6422840000000001</v>
      </c>
      <c r="AF5" s="35">
        <v>4.7543439999999997</v>
      </c>
      <c r="AG5" s="35">
        <v>3.6690900000000002</v>
      </c>
      <c r="AH5" s="35">
        <v>2.2401900000000001</v>
      </c>
      <c r="AJ5" s="35">
        <v>2.362565</v>
      </c>
      <c r="AK5" s="35">
        <v>3.2880060000000002</v>
      </c>
      <c r="AM5" s="35">
        <v>1.606028</v>
      </c>
      <c r="AN5" s="35">
        <v>2.4855100000000001</v>
      </c>
      <c r="AO5" s="35">
        <v>2.1636229999999999</v>
      </c>
      <c r="AQ5" s="35">
        <v>1.9595769999999999</v>
      </c>
      <c r="AR5" s="35">
        <v>2.4320930000000001</v>
      </c>
      <c r="AS5" s="35">
        <v>2.02677</v>
      </c>
      <c r="AU5" s="35">
        <v>2.9479440000000001</v>
      </c>
      <c r="AV5" s="64">
        <v>1.5173449999999999</v>
      </c>
      <c r="AX5" s="35">
        <v>2.7613400000000001</v>
      </c>
      <c r="AY5" s="35">
        <v>3.392531</v>
      </c>
      <c r="AZ5" s="35">
        <v>3.9894769999999999</v>
      </c>
      <c r="BB5" s="64">
        <v>1.6299859999999999</v>
      </c>
      <c r="BC5" s="35">
        <v>2.6610239999999998</v>
      </c>
      <c r="BE5" s="64">
        <v>1.3926240000000001</v>
      </c>
      <c r="BF5" s="64">
        <v>1.2909489999999999</v>
      </c>
      <c r="BG5" s="64">
        <v>1.4323269999999999</v>
      </c>
      <c r="BI5" s="35">
        <v>2.558243</v>
      </c>
      <c r="BJ5" s="64">
        <v>1.9177679999999999</v>
      </c>
      <c r="BK5" s="35">
        <v>2.4320740000000001</v>
      </c>
      <c r="BL5" s="35">
        <v>2.5941770000000002</v>
      </c>
      <c r="BN5" s="35">
        <v>3.0218060000000002</v>
      </c>
      <c r="BO5" s="35">
        <v>8.0608269999999997</v>
      </c>
      <c r="BP5" s="35">
        <v>4.9245919999999996</v>
      </c>
      <c r="BR5" s="35">
        <v>5.8860080000000004</v>
      </c>
      <c r="BS5" s="35">
        <v>3.5130590000000002</v>
      </c>
      <c r="BT5" s="35">
        <v>7.0653829999999997</v>
      </c>
      <c r="BU5" s="35">
        <v>9.3092919999999992</v>
      </c>
      <c r="BV5" s="35">
        <v>2.7630520000000001</v>
      </c>
      <c r="BX5" s="35">
        <v>2.3531490000000002</v>
      </c>
      <c r="BY5" s="35">
        <v>3.5428929999999998</v>
      </c>
      <c r="BZ5" s="35">
        <v>2.7676690000000002</v>
      </c>
      <c r="CA5" s="64">
        <v>1.1170949999999999</v>
      </c>
      <c r="CB5" s="35">
        <v>3.0621040000000002</v>
      </c>
      <c r="CD5" s="35">
        <v>4.9180760000000001</v>
      </c>
      <c r="CE5" s="64">
        <v>1.3919900000000001</v>
      </c>
      <c r="CF5" s="35">
        <v>4.6121100000000004</v>
      </c>
      <c r="CG5" s="64">
        <v>1.5909819999999999</v>
      </c>
      <c r="CH5" s="35">
        <v>2.018783</v>
      </c>
    </row>
    <row r="6" spans="1:86" s="58" customFormat="1" ht="12.75">
      <c r="A6" s="58" t="s">
        <v>12</v>
      </c>
      <c r="B6" s="54">
        <v>0.21821299999999999</v>
      </c>
      <c r="D6" s="58">
        <v>59.742429999999999</v>
      </c>
      <c r="E6" s="58">
        <v>59.204940000000001</v>
      </c>
      <c r="G6" s="58">
        <v>60.995829999999998</v>
      </c>
      <c r="H6" s="58">
        <v>65.428749999999994</v>
      </c>
      <c r="I6" s="58">
        <v>59.58596</v>
      </c>
      <c r="K6" s="58">
        <v>68.114649999999997</v>
      </c>
      <c r="L6" s="58">
        <v>65.293469999999999</v>
      </c>
      <c r="N6" s="58">
        <v>64.539540000000002</v>
      </c>
      <c r="O6" s="58">
        <v>62.392310000000002</v>
      </c>
      <c r="P6" s="58">
        <v>60.797400000000003</v>
      </c>
      <c r="Q6" s="58">
        <v>60.988120000000002</v>
      </c>
      <c r="S6" s="58">
        <v>62.673110000000001</v>
      </c>
      <c r="T6" s="58">
        <v>66.884270000000001</v>
      </c>
      <c r="U6" s="58">
        <v>68.077150000000003</v>
      </c>
      <c r="W6" s="58">
        <v>66.146000000000001</v>
      </c>
      <c r="X6" s="58">
        <v>62.437019999999997</v>
      </c>
      <c r="Y6" s="58">
        <v>66.522829999999999</v>
      </c>
      <c r="Z6" s="58">
        <v>77.041539999999998</v>
      </c>
      <c r="AB6" s="58">
        <v>60.559869999999997</v>
      </c>
      <c r="AC6" s="58">
        <v>65.137410000000003</v>
      </c>
      <c r="AD6" s="58">
        <v>65.926100000000005</v>
      </c>
      <c r="AF6" s="58">
        <v>67.830669999999998</v>
      </c>
      <c r="AG6" s="58">
        <v>63.807270000000003</v>
      </c>
      <c r="AH6" s="58">
        <v>66.012050000000002</v>
      </c>
      <c r="AJ6" s="58">
        <v>61.508290000000002</v>
      </c>
      <c r="AK6" s="58">
        <v>64.528639999999996</v>
      </c>
      <c r="AM6" s="58">
        <v>58.263860000000001</v>
      </c>
      <c r="AN6" s="58">
        <v>60.867260000000002</v>
      </c>
      <c r="AO6" s="58">
        <v>57.583179999999999</v>
      </c>
      <c r="AQ6" s="58">
        <v>56.831659999999999</v>
      </c>
      <c r="AR6" s="58">
        <v>62.403219999999997</v>
      </c>
      <c r="AS6" s="58">
        <v>65.057299999999998</v>
      </c>
      <c r="AU6" s="58">
        <v>69.205730000000003</v>
      </c>
      <c r="AV6" s="58">
        <v>65.536079999999998</v>
      </c>
      <c r="AX6" s="58">
        <v>69.396630000000002</v>
      </c>
      <c r="AY6" s="58">
        <v>67.112729999999999</v>
      </c>
      <c r="AZ6" s="58">
        <v>67.303529999999995</v>
      </c>
      <c r="BB6" s="58">
        <v>63.22925</v>
      </c>
      <c r="BC6" s="58">
        <v>63.119199999999999</v>
      </c>
      <c r="BE6" s="58">
        <v>63.825870000000002</v>
      </c>
      <c r="BF6" s="58">
        <v>61.273670000000003</v>
      </c>
      <c r="BG6" s="58">
        <v>66.132279999999994</v>
      </c>
      <c r="BI6" s="58">
        <v>72.857730000000004</v>
      </c>
      <c r="BJ6" s="58">
        <v>62.46407</v>
      </c>
      <c r="BK6" s="58">
        <v>64.946579999999997</v>
      </c>
      <c r="BL6" s="58">
        <v>67.084159999999997</v>
      </c>
      <c r="BN6" s="58">
        <v>93.010890000000003</v>
      </c>
      <c r="BO6" s="58">
        <v>98.322109999999995</v>
      </c>
      <c r="BP6" s="58">
        <v>103.7069</v>
      </c>
      <c r="BR6" s="58">
        <v>103.3207</v>
      </c>
      <c r="BS6" s="58">
        <v>109.39319999999999</v>
      </c>
      <c r="BT6" s="58">
        <v>118.5211</v>
      </c>
      <c r="BU6" s="58">
        <v>107.1876</v>
      </c>
      <c r="BV6" s="58">
        <v>110.64919999999999</v>
      </c>
      <c r="BX6" s="58">
        <v>110.00530000000001</v>
      </c>
      <c r="BY6" s="58">
        <v>112.629</v>
      </c>
      <c r="BZ6" s="58">
        <v>97.011579999999995</v>
      </c>
      <c r="CA6" s="58">
        <v>98.841719999999995</v>
      </c>
      <c r="CB6" s="58">
        <v>115.93340000000001</v>
      </c>
      <c r="CD6" s="58">
        <v>74.501419999999996</v>
      </c>
      <c r="CE6" s="58">
        <v>56.751980000000003</v>
      </c>
      <c r="CF6" s="58">
        <v>70.863380000000006</v>
      </c>
      <c r="CG6" s="58">
        <v>76.403890000000004</v>
      </c>
      <c r="CH6" s="58">
        <v>81.503330000000005</v>
      </c>
    </row>
    <row r="7" spans="1:86" s="58" customFormat="1" ht="12.75">
      <c r="A7" s="58" t="s">
        <v>125</v>
      </c>
      <c r="B7" s="54">
        <v>1.0128996431478119</v>
      </c>
      <c r="C7" s="65"/>
      <c r="D7" s="65">
        <v>2817.5811392975647</v>
      </c>
      <c r="E7" s="65">
        <v>2722.0089635009076</v>
      </c>
      <c r="F7" s="65"/>
      <c r="G7" s="65">
        <v>4104.1374972766544</v>
      </c>
      <c r="H7" s="65">
        <v>3884.7038775433539</v>
      </c>
      <c r="I7" s="65">
        <v>3930.4941336004508</v>
      </c>
      <c r="J7" s="65"/>
      <c r="K7" s="65">
        <v>3051.2852563701244</v>
      </c>
      <c r="L7" s="65">
        <v>3430.8589090339951</v>
      </c>
      <c r="M7" s="65"/>
      <c r="N7" s="65">
        <v>2852.6370565328994</v>
      </c>
      <c r="O7" s="65">
        <v>2819.1933878419832</v>
      </c>
      <c r="P7" s="65">
        <v>2919.5483678707819</v>
      </c>
      <c r="Q7" s="65">
        <v>3066.1850700557193</v>
      </c>
      <c r="R7" s="65"/>
      <c r="S7" s="65">
        <v>2977.7571331622112</v>
      </c>
      <c r="T7" s="65">
        <v>3057.7222635697744</v>
      </c>
      <c r="U7" s="65">
        <v>2914.2261496274964</v>
      </c>
      <c r="V7" s="65"/>
      <c r="W7" s="65">
        <v>1984.4142446628684</v>
      </c>
      <c r="X7" s="65">
        <v>1862.0931274024917</v>
      </c>
      <c r="Y7" s="65">
        <v>1848.1522719589307</v>
      </c>
      <c r="Z7" s="65">
        <v>2122.7199971201403</v>
      </c>
      <c r="AA7" s="65"/>
      <c r="AB7" s="65">
        <v>2588.3661454955236</v>
      </c>
      <c r="AC7" s="65">
        <v>2505.8897431916362</v>
      </c>
      <c r="AD7" s="65">
        <v>2662.4816306266825</v>
      </c>
      <c r="AE7" s="65"/>
      <c r="AF7" s="65">
        <v>2843.5209597445687</v>
      </c>
      <c r="AG7" s="65">
        <v>3100.5397490765663</v>
      </c>
      <c r="AH7" s="65">
        <v>3169.5427880798848</v>
      </c>
      <c r="AI7" s="65"/>
      <c r="AJ7" s="65">
        <v>1161.8198646465912</v>
      </c>
      <c r="AK7" s="65">
        <v>1159.0268987666686</v>
      </c>
      <c r="AL7" s="65"/>
      <c r="AM7" s="65">
        <v>3486.8620703687475</v>
      </c>
      <c r="AN7" s="65">
        <v>3554.0251082451637</v>
      </c>
      <c r="AO7" s="65">
        <v>3201.4940780066363</v>
      </c>
      <c r="AP7" s="65"/>
      <c r="AQ7" s="65">
        <v>1501.7945354034935</v>
      </c>
      <c r="AR7" s="65">
        <v>1565.1277338007887</v>
      </c>
      <c r="AS7" s="65">
        <v>1821.5771416765792</v>
      </c>
      <c r="AT7" s="65"/>
      <c r="AU7" s="65">
        <v>1433.5227020597258</v>
      </c>
      <c r="AV7" s="65">
        <v>1494.2067783134039</v>
      </c>
      <c r="AW7" s="65"/>
      <c r="AX7" s="65">
        <v>1127.3453158454893</v>
      </c>
      <c r="AY7" s="65">
        <v>1228.2936512865463</v>
      </c>
      <c r="AZ7" s="65">
        <v>1232.1774321667813</v>
      </c>
      <c r="BA7" s="65"/>
      <c r="BB7" s="65">
        <v>3958.220013773242</v>
      </c>
      <c r="BC7" s="65">
        <v>3775.1788593251113</v>
      </c>
      <c r="BD7" s="65"/>
      <c r="BE7" s="65">
        <v>2560.850037438177</v>
      </c>
      <c r="BF7" s="65">
        <v>2470.4202752144242</v>
      </c>
      <c r="BG7" s="65">
        <v>2514.5143738809238</v>
      </c>
      <c r="BH7" s="65"/>
      <c r="BI7" s="65">
        <v>2682.589786264321</v>
      </c>
      <c r="BJ7" s="65">
        <v>2434.1536731985229</v>
      </c>
      <c r="BK7" s="65">
        <v>2623.9434962749638</v>
      </c>
      <c r="BL7" s="65">
        <v>2671.7295841732926</v>
      </c>
      <c r="BM7" s="65"/>
      <c r="BN7" s="65">
        <v>604.281542728354</v>
      </c>
      <c r="BO7" s="65">
        <v>575.84843085206285</v>
      </c>
      <c r="BP7" s="65">
        <v>562.02744518875602</v>
      </c>
      <c r="BQ7" s="65"/>
      <c r="BR7" s="65">
        <v>635.25589394603389</v>
      </c>
      <c r="BS7" s="65">
        <v>544.7602033431416</v>
      </c>
      <c r="BT7" s="65">
        <v>530.79537394352974</v>
      </c>
      <c r="BU7" s="65">
        <v>617.9407041883178</v>
      </c>
      <c r="BV7" s="65">
        <v>551.5448329055281</v>
      </c>
      <c r="BW7" s="65"/>
      <c r="BX7" s="65">
        <v>359.07592024040571</v>
      </c>
      <c r="BY7" s="65">
        <v>330.69075627621612</v>
      </c>
      <c r="BZ7" s="65">
        <v>316.32436311275274</v>
      </c>
      <c r="CA7" s="65">
        <v>307.06442258811745</v>
      </c>
      <c r="CB7" s="65">
        <v>430.7400683653666</v>
      </c>
      <c r="CC7" s="65"/>
      <c r="CD7" s="65">
        <v>261.21423164089401</v>
      </c>
      <c r="CE7" s="65">
        <v>246.02073699367685</v>
      </c>
      <c r="CF7" s="65">
        <v>260.19533850873353</v>
      </c>
      <c r="CG7" s="65">
        <v>303.15666775183121</v>
      </c>
      <c r="CH7" s="65">
        <v>297.41490527765603</v>
      </c>
    </row>
    <row r="8" spans="1:86" s="58" customFormat="1" ht="12.75">
      <c r="A8" s="58" t="s">
        <v>13</v>
      </c>
      <c r="B8" s="54">
        <v>0.12024899999999999</v>
      </c>
      <c r="D8" s="58">
        <v>249.22900000000001</v>
      </c>
      <c r="E8" s="58">
        <v>244.1337</v>
      </c>
      <c r="G8" s="58">
        <v>260.93599999999998</v>
      </c>
      <c r="H8" s="58">
        <v>288.17759999999998</v>
      </c>
      <c r="I8" s="58">
        <v>270.60739999999998</v>
      </c>
      <c r="K8" s="58">
        <v>279.65609999999998</v>
      </c>
      <c r="L8" s="58">
        <v>262.70749999999998</v>
      </c>
      <c r="N8" s="58">
        <v>276.81619999999998</v>
      </c>
      <c r="O8" s="58">
        <v>278.30470000000003</v>
      </c>
      <c r="P8" s="58">
        <v>280.0718</v>
      </c>
      <c r="Q8" s="58">
        <v>299.56900000000002</v>
      </c>
      <c r="S8" s="58">
        <v>261.5872</v>
      </c>
      <c r="T8" s="58">
        <v>269.9083</v>
      </c>
      <c r="U8" s="58">
        <v>267.45870000000002</v>
      </c>
      <c r="W8" s="58">
        <v>269.21850000000001</v>
      </c>
      <c r="X8" s="58">
        <v>259.44080000000002</v>
      </c>
      <c r="Y8" s="58">
        <v>260.02210000000002</v>
      </c>
      <c r="Z8" s="58">
        <v>271.07850000000002</v>
      </c>
      <c r="AB8" s="58">
        <v>267.32870000000003</v>
      </c>
      <c r="AC8" s="58">
        <v>267.78919999999999</v>
      </c>
      <c r="AD8" s="58">
        <v>268.64960000000002</v>
      </c>
      <c r="AF8" s="58">
        <v>268.86529999999999</v>
      </c>
      <c r="AG8" s="58">
        <v>274.49299999999999</v>
      </c>
      <c r="AH8" s="58">
        <v>261.68979999999999</v>
      </c>
      <c r="AJ8" s="58">
        <v>242.2876</v>
      </c>
      <c r="AK8" s="58">
        <v>249.1516</v>
      </c>
      <c r="AM8" s="58">
        <v>246.15469999999999</v>
      </c>
      <c r="AN8" s="58">
        <v>250.87209999999999</v>
      </c>
      <c r="AO8" s="58">
        <v>229.15450000000001</v>
      </c>
      <c r="AQ8" s="58">
        <v>230.45949999999999</v>
      </c>
      <c r="AR8" s="58">
        <v>238.23679999999999</v>
      </c>
      <c r="AS8" s="58">
        <v>256.8562</v>
      </c>
      <c r="AU8" s="58">
        <v>268.34820000000002</v>
      </c>
      <c r="AV8" s="58">
        <v>264.85910000000001</v>
      </c>
      <c r="AX8" s="58">
        <v>259.91860000000003</v>
      </c>
      <c r="AY8" s="58">
        <v>254.82220000000001</v>
      </c>
      <c r="AZ8" s="58">
        <v>257.96769999999998</v>
      </c>
      <c r="BB8" s="58">
        <v>276.93770000000001</v>
      </c>
      <c r="BC8" s="58">
        <v>267.50310000000002</v>
      </c>
      <c r="BE8" s="58">
        <v>259.72050000000002</v>
      </c>
      <c r="BF8" s="58">
        <v>251.35059999999999</v>
      </c>
      <c r="BG8" s="58">
        <v>249.245</v>
      </c>
      <c r="BI8" s="58">
        <v>254.8544</v>
      </c>
      <c r="BJ8" s="58">
        <v>239.58420000000001</v>
      </c>
      <c r="BK8" s="58">
        <v>245.50659999999999</v>
      </c>
      <c r="BL8" s="58">
        <v>255.61259999999999</v>
      </c>
      <c r="BN8" s="58">
        <v>275.67450000000002</v>
      </c>
      <c r="BO8" s="58">
        <v>335.58120000000002</v>
      </c>
      <c r="BP8" s="58">
        <v>346.14670000000001</v>
      </c>
      <c r="BR8" s="58">
        <v>337.065</v>
      </c>
      <c r="BS8" s="58">
        <v>394.72390000000001</v>
      </c>
      <c r="BT8" s="58">
        <v>399.86689999999999</v>
      </c>
      <c r="BU8" s="58">
        <v>361.9615</v>
      </c>
      <c r="BV8" s="58">
        <v>283.22050000000002</v>
      </c>
      <c r="BX8" s="58">
        <v>337.66800000000001</v>
      </c>
      <c r="BY8" s="58">
        <v>336.9742</v>
      </c>
      <c r="BZ8" s="58">
        <v>244.6139</v>
      </c>
      <c r="CA8" s="58">
        <v>257.01990000000001</v>
      </c>
      <c r="CB8" s="58">
        <v>355.61880000000002</v>
      </c>
      <c r="CD8" s="58">
        <v>183.88159999999999</v>
      </c>
      <c r="CE8" s="58">
        <v>176.2756</v>
      </c>
      <c r="CF8" s="58">
        <v>183.2</v>
      </c>
      <c r="CG8" s="58">
        <v>192.08779999999999</v>
      </c>
      <c r="CH8" s="58">
        <v>216.88399999999999</v>
      </c>
    </row>
    <row r="9" spans="1:86" s="58" customFormat="1" ht="12.75">
      <c r="A9" s="58" t="s">
        <v>14</v>
      </c>
      <c r="B9" s="54">
        <v>1.338249</v>
      </c>
      <c r="D9" s="58">
        <v>6797.0619999999999</v>
      </c>
      <c r="E9" s="58">
        <v>6561.2740000000003</v>
      </c>
      <c r="G9" s="58">
        <v>4630.2389999999996</v>
      </c>
      <c r="H9" s="58">
        <v>4076.0650000000001</v>
      </c>
      <c r="I9" s="58">
        <v>4810.5039999999999</v>
      </c>
      <c r="K9" s="58">
        <v>5285.6509999999998</v>
      </c>
      <c r="L9" s="58">
        <v>5419.7219999999998</v>
      </c>
      <c r="N9" s="58">
        <v>5208.8379999999997</v>
      </c>
      <c r="O9" s="58">
        <v>5482.152</v>
      </c>
      <c r="P9" s="58">
        <v>5135.982</v>
      </c>
      <c r="Q9" s="58">
        <v>5425.6459999999997</v>
      </c>
      <c r="S9" s="58">
        <v>6641.049</v>
      </c>
      <c r="T9" s="58">
        <v>6762.0280000000002</v>
      </c>
      <c r="U9" s="58">
        <v>6389.5929999999998</v>
      </c>
      <c r="W9" s="58">
        <v>4530.0680000000002</v>
      </c>
      <c r="X9" s="58">
        <v>4728.5770000000002</v>
      </c>
      <c r="Y9" s="58">
        <v>4706.4219999999996</v>
      </c>
      <c r="Z9" s="58">
        <v>4446.1629999999996</v>
      </c>
      <c r="AB9" s="58">
        <v>5690.5410000000002</v>
      </c>
      <c r="AC9" s="58">
        <v>4810.5039999999999</v>
      </c>
      <c r="AD9" s="58">
        <v>5350.8779999999997</v>
      </c>
      <c r="AF9" s="58">
        <v>4288.9570000000003</v>
      </c>
      <c r="AG9" s="58">
        <v>5389.06</v>
      </c>
      <c r="AH9" s="58">
        <v>5398.65</v>
      </c>
      <c r="AJ9" s="58">
        <v>5301.4340000000002</v>
      </c>
      <c r="AK9" s="58">
        <v>5159.5720000000001</v>
      </c>
      <c r="AM9" s="58">
        <v>5114.0739999999996</v>
      </c>
      <c r="AN9" s="58">
        <v>4839.5150000000003</v>
      </c>
      <c r="AO9" s="58">
        <v>4325.232</v>
      </c>
      <c r="AQ9" s="58">
        <v>4972.1980000000003</v>
      </c>
      <c r="AR9" s="58">
        <v>4976.4369999999999</v>
      </c>
      <c r="AS9" s="58">
        <v>5521.7809999999999</v>
      </c>
      <c r="AU9" s="58">
        <v>5540.3130000000001</v>
      </c>
      <c r="AV9" s="58">
        <v>5889.366</v>
      </c>
      <c r="AX9" s="58">
        <v>5102.848</v>
      </c>
      <c r="AY9" s="58">
        <v>5947.4629999999997</v>
      </c>
      <c r="AZ9" s="58">
        <v>6010.3469999999998</v>
      </c>
      <c r="BB9" s="58">
        <v>5375.5259999999998</v>
      </c>
      <c r="BC9" s="58">
        <v>5424.107</v>
      </c>
      <c r="BE9" s="58">
        <v>5732.8190000000004</v>
      </c>
      <c r="BF9" s="58">
        <v>5520.9309999999996</v>
      </c>
      <c r="BG9" s="58">
        <v>5320.3149999999996</v>
      </c>
      <c r="BI9" s="58">
        <v>5930.47</v>
      </c>
      <c r="BJ9" s="58">
        <v>6988.63</v>
      </c>
      <c r="BK9" s="58">
        <v>6322.1220000000003</v>
      </c>
      <c r="BL9" s="58">
        <v>6818.2</v>
      </c>
      <c r="BN9" s="58">
        <v>19592.439999999999</v>
      </c>
      <c r="BO9" s="58">
        <v>21486.639999999999</v>
      </c>
      <c r="BP9" s="58">
        <v>21903.37</v>
      </c>
      <c r="BR9" s="58">
        <v>15571.69</v>
      </c>
      <c r="BS9" s="58">
        <v>21960.05</v>
      </c>
      <c r="BT9" s="58">
        <v>22400.87</v>
      </c>
      <c r="BU9" s="58">
        <v>22589.91</v>
      </c>
      <c r="BV9" s="58">
        <v>33643.730000000003</v>
      </c>
      <c r="BX9" s="58">
        <v>13000.12</v>
      </c>
      <c r="BY9" s="58">
        <v>14043.66</v>
      </c>
      <c r="BZ9" s="58">
        <v>11361.52</v>
      </c>
      <c r="CA9" s="58">
        <v>12072</v>
      </c>
      <c r="CB9" s="58">
        <v>20815.349999999999</v>
      </c>
      <c r="CD9" s="58">
        <v>6639.6819999999998</v>
      </c>
      <c r="CE9" s="58">
        <v>8768.5239999999994</v>
      </c>
      <c r="CF9" s="58">
        <v>6912.2209999999995</v>
      </c>
      <c r="CG9" s="58">
        <v>7927.9489999999996</v>
      </c>
      <c r="CH9" s="58">
        <v>6945.3280000000004</v>
      </c>
    </row>
    <row r="10" spans="1:86" s="58" customFormat="1" ht="12.75">
      <c r="A10" s="58" t="s">
        <v>15</v>
      </c>
      <c r="B10" s="54">
        <v>7.0850999999999997E-2</v>
      </c>
      <c r="D10" s="58">
        <v>16.534749999999999</v>
      </c>
      <c r="E10" s="58">
        <v>17.384789999999999</v>
      </c>
      <c r="G10" s="58">
        <v>19.77628</v>
      </c>
      <c r="H10" s="58">
        <v>20.92794</v>
      </c>
      <c r="I10" s="58">
        <v>20.568069999999999</v>
      </c>
      <c r="K10" s="58">
        <v>23.246790000000001</v>
      </c>
      <c r="L10" s="58">
        <v>20.50703</v>
      </c>
      <c r="N10" s="58">
        <v>17.36251</v>
      </c>
      <c r="O10" s="58">
        <v>18.712520000000001</v>
      </c>
      <c r="P10" s="58">
        <v>16.20138</v>
      </c>
      <c r="Q10" s="58">
        <v>17.29053</v>
      </c>
      <c r="S10" s="58">
        <v>17.4665</v>
      </c>
      <c r="T10" s="58">
        <v>16.247589999999999</v>
      </c>
      <c r="U10" s="58">
        <v>17.81465</v>
      </c>
      <c r="W10" s="58">
        <v>16.004270000000002</v>
      </c>
      <c r="X10" s="58">
        <v>19.11497</v>
      </c>
      <c r="Y10" s="58">
        <v>17.628769999999999</v>
      </c>
      <c r="Z10" s="58">
        <v>16.070810000000002</v>
      </c>
      <c r="AB10" s="58">
        <v>19.251200000000001</v>
      </c>
      <c r="AC10" s="58">
        <v>19.93224</v>
      </c>
      <c r="AD10" s="58">
        <v>20.369240000000001</v>
      </c>
      <c r="AF10" s="58">
        <v>19.09826</v>
      </c>
      <c r="AG10" s="58">
        <v>18.539739999999998</v>
      </c>
      <c r="AH10" s="58">
        <v>18.278459999999999</v>
      </c>
      <c r="AJ10" s="58">
        <v>21.341840000000001</v>
      </c>
      <c r="AK10" s="58">
        <v>22.101099999999999</v>
      </c>
      <c r="AM10" s="58">
        <v>21.454029999999999</v>
      </c>
      <c r="AN10" s="58">
        <v>17.880189999999999</v>
      </c>
      <c r="AO10" s="58">
        <v>16.443770000000001</v>
      </c>
      <c r="AQ10" s="58">
        <v>17.096920000000001</v>
      </c>
      <c r="AR10" s="58">
        <v>17.98085</v>
      </c>
      <c r="AS10" s="58">
        <v>18.862870000000001</v>
      </c>
      <c r="AU10" s="58">
        <v>19.262920000000001</v>
      </c>
      <c r="AV10" s="58">
        <v>18.192710000000002</v>
      </c>
      <c r="AX10" s="58">
        <v>18.601040000000001</v>
      </c>
      <c r="AY10" s="58">
        <v>17.331109999999999</v>
      </c>
      <c r="AZ10" s="58">
        <v>18.103909999999999</v>
      </c>
      <c r="BB10" s="58">
        <v>18.591239999999999</v>
      </c>
      <c r="BC10" s="58">
        <v>18.364889999999999</v>
      </c>
      <c r="BE10" s="58">
        <v>18.4434</v>
      </c>
      <c r="BF10" s="58">
        <v>19.609480000000001</v>
      </c>
      <c r="BG10" s="58">
        <v>16.794540000000001</v>
      </c>
      <c r="BI10" s="58">
        <v>16.444970000000001</v>
      </c>
      <c r="BJ10" s="58">
        <v>17.641960000000001</v>
      </c>
      <c r="BK10" s="58">
        <v>18.22953</v>
      </c>
      <c r="BL10" s="58">
        <v>17.484739999999999</v>
      </c>
      <c r="BN10" s="58">
        <v>23.333079999999999</v>
      </c>
      <c r="BO10" s="58">
        <v>20.533049999999999</v>
      </c>
      <c r="BP10" s="58">
        <v>22.21631</v>
      </c>
      <c r="BR10" s="58">
        <v>25.701969999999999</v>
      </c>
      <c r="BS10" s="58">
        <v>22.672630000000002</v>
      </c>
      <c r="BT10" s="58">
        <v>23.003129999999999</v>
      </c>
      <c r="BU10" s="58">
        <v>24.740369999999999</v>
      </c>
      <c r="BV10" s="58">
        <v>43.96566</v>
      </c>
      <c r="BX10" s="58">
        <v>18.371960000000001</v>
      </c>
      <c r="BY10" s="58">
        <v>21.201329999999999</v>
      </c>
      <c r="BZ10" s="58">
        <v>18.35501</v>
      </c>
      <c r="CA10" s="58">
        <v>18.745920000000002</v>
      </c>
      <c r="CB10" s="58">
        <v>21.53321</v>
      </c>
      <c r="CD10" s="58">
        <v>19.445360000000001</v>
      </c>
      <c r="CE10" s="58">
        <v>19.378810000000001</v>
      </c>
      <c r="CF10" s="58">
        <v>18.74982</v>
      </c>
      <c r="CG10" s="58">
        <v>19.17313</v>
      </c>
      <c r="CH10" s="58">
        <v>18.362110000000001</v>
      </c>
    </row>
    <row r="11" spans="1:86" s="58" customFormat="1" ht="12.75">
      <c r="A11" s="58" t="s">
        <v>16</v>
      </c>
      <c r="B11" s="54">
        <v>5.158963</v>
      </c>
      <c r="D11" s="58">
        <v>269.52280000000002</v>
      </c>
      <c r="E11" s="58">
        <v>279.8519</v>
      </c>
      <c r="G11" s="58">
        <v>335.46980000000002</v>
      </c>
      <c r="H11" s="58">
        <v>359.89440000000002</v>
      </c>
      <c r="I11" s="58">
        <v>355.16480000000001</v>
      </c>
      <c r="K11" s="58">
        <v>353.81970000000001</v>
      </c>
      <c r="L11" s="58">
        <v>358.16359999999997</v>
      </c>
      <c r="N11" s="58">
        <v>274.59249999999997</v>
      </c>
      <c r="O11" s="58">
        <v>292.95729999999998</v>
      </c>
      <c r="P11" s="58">
        <v>294.26609999999999</v>
      </c>
      <c r="Q11" s="58">
        <v>273.46499999999997</v>
      </c>
      <c r="S11" s="58">
        <v>286.41230000000002</v>
      </c>
      <c r="T11" s="58">
        <v>295.46370000000002</v>
      </c>
      <c r="U11" s="58">
        <v>293.46199999999999</v>
      </c>
      <c r="W11" s="58">
        <v>303.93299999999999</v>
      </c>
      <c r="X11" s="58">
        <v>318.8888</v>
      </c>
      <c r="Y11" s="58">
        <v>303.55630000000002</v>
      </c>
      <c r="Z11" s="58">
        <v>285.52330000000001</v>
      </c>
      <c r="AB11" s="58">
        <v>326.17989999999998</v>
      </c>
      <c r="AC11" s="58">
        <v>352.649</v>
      </c>
      <c r="AD11" s="58">
        <v>354.93459999999999</v>
      </c>
      <c r="AF11" s="58">
        <v>337.49950000000001</v>
      </c>
      <c r="AG11" s="58">
        <v>331.24779999999998</v>
      </c>
      <c r="AH11" s="58">
        <v>319.04579999999999</v>
      </c>
      <c r="AJ11" s="58">
        <v>368.22519999999997</v>
      </c>
      <c r="AK11" s="58">
        <v>396.56810000000002</v>
      </c>
      <c r="AM11" s="58">
        <v>447.02420000000001</v>
      </c>
      <c r="AN11" s="58">
        <v>330.60480000000001</v>
      </c>
      <c r="AO11" s="58">
        <v>345.77409999999998</v>
      </c>
      <c r="AQ11" s="58">
        <v>325.53730000000002</v>
      </c>
      <c r="AR11" s="58">
        <v>336.68380000000002</v>
      </c>
      <c r="AS11" s="58">
        <v>324.00889999999998</v>
      </c>
      <c r="AU11" s="58">
        <v>312.30889999999999</v>
      </c>
      <c r="AV11" s="58">
        <v>319.31200000000001</v>
      </c>
      <c r="AX11" s="58">
        <v>317.05790000000002</v>
      </c>
      <c r="AY11" s="58">
        <v>317.08139999999997</v>
      </c>
      <c r="AZ11" s="58">
        <v>296.5933</v>
      </c>
      <c r="BB11" s="58">
        <v>301.12360000000001</v>
      </c>
      <c r="BC11" s="58">
        <v>293.19200000000001</v>
      </c>
      <c r="BE11" s="58">
        <v>326.82069999999999</v>
      </c>
      <c r="BF11" s="58">
        <v>324.4221</v>
      </c>
      <c r="BG11" s="58">
        <v>290.90410000000003</v>
      </c>
      <c r="BI11" s="58">
        <v>281.435</v>
      </c>
      <c r="BJ11" s="58">
        <v>296.07530000000003</v>
      </c>
      <c r="BK11" s="58">
        <v>301.98230000000001</v>
      </c>
      <c r="BL11" s="58">
        <v>293.75349999999997</v>
      </c>
      <c r="BN11" s="58">
        <v>362.14920000000001</v>
      </c>
      <c r="BO11" s="58">
        <v>370.78960000000001</v>
      </c>
      <c r="BP11" s="58">
        <v>335.62509999999997</v>
      </c>
      <c r="BR11" s="58">
        <v>467.4042</v>
      </c>
      <c r="BS11" s="58">
        <v>373.28030000000001</v>
      </c>
      <c r="BT11" s="58">
        <v>362.80410000000001</v>
      </c>
      <c r="BU11" s="58">
        <v>393.39240000000001</v>
      </c>
      <c r="BV11" s="58">
        <v>453.56889999999999</v>
      </c>
      <c r="BX11" s="58">
        <v>311.2998</v>
      </c>
      <c r="BY11" s="58">
        <v>388.13650000000001</v>
      </c>
      <c r="BZ11" s="58">
        <v>314.59899999999999</v>
      </c>
      <c r="CA11" s="58">
        <v>323.55630000000002</v>
      </c>
      <c r="CB11" s="58">
        <v>353.01659999999998</v>
      </c>
      <c r="CD11" s="58">
        <v>352.89530000000002</v>
      </c>
      <c r="CE11" s="58">
        <v>350.14080000000001</v>
      </c>
      <c r="CF11" s="58">
        <v>339.90530000000001</v>
      </c>
      <c r="CG11" s="58">
        <v>359.4393</v>
      </c>
      <c r="CH11" s="58">
        <v>326.75529999999998</v>
      </c>
    </row>
    <row r="12" spans="1:86" s="64" customFormat="1" ht="12.75">
      <c r="A12" s="64" t="s">
        <v>44</v>
      </c>
      <c r="B12" s="54">
        <v>0.13059599999999999</v>
      </c>
      <c r="D12" s="64">
        <v>0.38656800000000002</v>
      </c>
      <c r="E12" s="64">
        <v>0.38723099999999999</v>
      </c>
      <c r="G12" s="64">
        <v>1.2526980000000001</v>
      </c>
      <c r="H12" s="64">
        <v>1.28789</v>
      </c>
      <c r="I12" s="64">
        <v>1.0713870000000001</v>
      </c>
      <c r="K12" s="35">
        <v>5.1470130000000003</v>
      </c>
      <c r="L12" s="64">
        <v>1.5041659999999999</v>
      </c>
      <c r="N12" s="64">
        <v>0.693581</v>
      </c>
      <c r="O12" s="64">
        <v>0.53564999999999996</v>
      </c>
      <c r="P12" s="64">
        <v>0.66703599999999996</v>
      </c>
      <c r="Q12" s="64">
        <v>0.76643600000000001</v>
      </c>
      <c r="S12" s="64">
        <v>0.62124999999999997</v>
      </c>
      <c r="T12" s="64">
        <v>0.43324200000000002</v>
      </c>
      <c r="U12" s="64">
        <v>0.72474400000000005</v>
      </c>
      <c r="W12" s="64">
        <v>0.87229699999999999</v>
      </c>
      <c r="X12" s="64">
        <v>0.34908499999999998</v>
      </c>
      <c r="Y12" s="64">
        <v>0.58608099999999996</v>
      </c>
      <c r="Z12" s="64">
        <v>1.414409</v>
      </c>
      <c r="AB12" s="64">
        <v>0.862321</v>
      </c>
      <c r="AC12" s="64">
        <v>0.92708999999999997</v>
      </c>
      <c r="AD12" s="64">
        <v>0.93535500000000005</v>
      </c>
      <c r="AF12" s="35">
        <v>3.136218</v>
      </c>
      <c r="AG12" s="64">
        <v>1.7091369999999999</v>
      </c>
      <c r="AH12" s="64">
        <v>1.371003</v>
      </c>
      <c r="AJ12" s="64">
        <v>1.099963</v>
      </c>
      <c r="AK12" s="64">
        <v>1.5382960000000001</v>
      </c>
      <c r="AM12" s="64">
        <v>21.86909</v>
      </c>
      <c r="AN12" s="64">
        <v>0.70618499999999995</v>
      </c>
      <c r="AO12" s="64">
        <v>0.80380399999999996</v>
      </c>
      <c r="AQ12" s="64">
        <v>0.79008699999999998</v>
      </c>
      <c r="AR12" s="64">
        <v>0.75439699999999998</v>
      </c>
      <c r="AS12" s="64">
        <v>0.68782299999999996</v>
      </c>
      <c r="AU12" s="64">
        <v>0.95168799999999998</v>
      </c>
      <c r="AV12" s="64">
        <v>0.56105300000000002</v>
      </c>
      <c r="AX12" s="64">
        <v>0.65169200000000005</v>
      </c>
      <c r="AY12" s="64">
        <v>3.957325</v>
      </c>
      <c r="AZ12" s="64">
        <v>1.2789140000000001</v>
      </c>
      <c r="BB12" s="64">
        <v>0.94787900000000003</v>
      </c>
      <c r="BC12" s="64">
        <v>1.7097899999999999</v>
      </c>
      <c r="BE12" s="64">
        <v>0.81274900000000005</v>
      </c>
      <c r="BF12" s="64">
        <v>0.68700300000000003</v>
      </c>
      <c r="BG12" s="64">
        <v>0.74571200000000004</v>
      </c>
      <c r="BI12" s="64">
        <v>0.76447500000000002</v>
      </c>
      <c r="BJ12" s="64">
        <v>0.37615300000000002</v>
      </c>
      <c r="BK12" s="64">
        <v>0.79774400000000001</v>
      </c>
      <c r="BL12" s="64">
        <v>0.90769100000000003</v>
      </c>
      <c r="BN12" s="35">
        <v>2.4127610000000002</v>
      </c>
      <c r="BO12" s="35">
        <v>2.1059220000000001</v>
      </c>
      <c r="BP12" s="64">
        <v>1.660498</v>
      </c>
      <c r="BR12" s="35">
        <v>3.2960660000000002</v>
      </c>
      <c r="BS12" s="64">
        <v>1.0433049999999999</v>
      </c>
      <c r="BT12" s="35">
        <v>2.2078519999999999</v>
      </c>
      <c r="BU12" s="35">
        <v>3.1667489999999998</v>
      </c>
      <c r="BV12" s="35">
        <v>8.0131920000000001</v>
      </c>
      <c r="BW12" s="35"/>
      <c r="BX12" s="35">
        <v>3.1064129999999999</v>
      </c>
      <c r="BY12" s="35">
        <v>2.8781629999999998</v>
      </c>
      <c r="BZ12" s="64">
        <v>1.1091880000000001</v>
      </c>
      <c r="CA12" s="64">
        <v>1.168275</v>
      </c>
      <c r="CB12" s="35">
        <v>2.1781679999999999</v>
      </c>
      <c r="CD12" s="35">
        <v>3.631891</v>
      </c>
      <c r="CE12" s="64">
        <v>1.140911</v>
      </c>
      <c r="CF12" s="35">
        <v>3.6713390000000001</v>
      </c>
      <c r="CG12" s="64">
        <v>0.82347999999999999</v>
      </c>
      <c r="CH12" s="64">
        <v>1.485177</v>
      </c>
    </row>
    <row r="13" spans="1:86" s="35" customFormat="1" ht="12.75">
      <c r="A13" s="35" t="s">
        <v>45</v>
      </c>
      <c r="B13" s="54">
        <v>0.377803</v>
      </c>
      <c r="D13" s="35">
        <v>4.186922</v>
      </c>
      <c r="E13" s="35">
        <v>4.8784989999999997</v>
      </c>
      <c r="G13" s="35">
        <v>6.2577999999999996</v>
      </c>
      <c r="H13" s="35">
        <v>7.1783270000000003</v>
      </c>
      <c r="I13" s="35">
        <v>7.3061800000000003</v>
      </c>
      <c r="K13" s="35">
        <v>7.6474880000000001</v>
      </c>
      <c r="L13" s="35">
        <v>8.3439569999999996</v>
      </c>
      <c r="N13" s="35">
        <v>4.0762080000000003</v>
      </c>
      <c r="O13" s="35">
        <v>4.5715630000000003</v>
      </c>
      <c r="P13" s="35">
        <v>5.6079910000000002</v>
      </c>
      <c r="Q13" s="35">
        <v>4.298762</v>
      </c>
      <c r="S13" s="35">
        <v>5.5116389999999997</v>
      </c>
      <c r="T13" s="35">
        <v>5.0288839999999997</v>
      </c>
      <c r="U13" s="35">
        <v>4.9104780000000003</v>
      </c>
      <c r="W13" s="35">
        <v>3.4938639999999999</v>
      </c>
      <c r="X13" s="35">
        <v>4.2552490000000001</v>
      </c>
      <c r="Y13" s="35">
        <v>3.4371130000000001</v>
      </c>
      <c r="Z13" s="35">
        <v>3.991368</v>
      </c>
      <c r="AB13" s="35">
        <v>6.9875939999999996</v>
      </c>
      <c r="AC13" s="35">
        <v>7.1471140000000002</v>
      </c>
      <c r="AD13" s="35">
        <v>6.3579340000000002</v>
      </c>
      <c r="AF13" s="35">
        <v>6.5441770000000004</v>
      </c>
      <c r="AG13" s="35">
        <v>5.1433980000000004</v>
      </c>
      <c r="AH13" s="35">
        <v>6.5756389999999998</v>
      </c>
      <c r="AJ13" s="35">
        <v>7.2527619999999997</v>
      </c>
      <c r="AK13" s="35">
        <v>8.8316079999999992</v>
      </c>
      <c r="AM13" s="35">
        <v>5.7402709999999999</v>
      </c>
      <c r="AN13" s="35">
        <v>6.1885589999999997</v>
      </c>
      <c r="AO13" s="35">
        <v>5.0463490000000002</v>
      </c>
      <c r="AQ13" s="35">
        <v>4.7875750000000004</v>
      </c>
      <c r="AR13" s="35">
        <v>5.4537069999999996</v>
      </c>
      <c r="AS13" s="35">
        <v>4.0667249999999999</v>
      </c>
      <c r="AU13" s="35">
        <v>5.39682</v>
      </c>
      <c r="AV13" s="35">
        <v>4.7173480000000003</v>
      </c>
      <c r="AX13" s="35">
        <v>5.1103319999999997</v>
      </c>
      <c r="AY13" s="35">
        <v>4.4238999999999997</v>
      </c>
      <c r="AZ13" s="35">
        <v>4.2745420000000003</v>
      </c>
      <c r="BB13" s="35">
        <v>6.1055270000000004</v>
      </c>
      <c r="BC13" s="35">
        <v>6.5136700000000003</v>
      </c>
      <c r="BE13" s="35">
        <v>5.5528219999999999</v>
      </c>
      <c r="BF13" s="35">
        <v>6.5592269999999999</v>
      </c>
      <c r="BG13" s="35">
        <v>5.628539</v>
      </c>
      <c r="BI13" s="35">
        <v>5.6986600000000003</v>
      </c>
      <c r="BJ13" s="35">
        <v>8.1235859999999995</v>
      </c>
      <c r="BK13" s="35">
        <v>6.5131079999999999</v>
      </c>
      <c r="BL13" s="35">
        <v>5.4735199999999997</v>
      </c>
      <c r="BN13" s="58">
        <v>22.891020000000001</v>
      </c>
      <c r="BO13" s="58">
        <v>14.92173</v>
      </c>
      <c r="BP13" s="58">
        <v>25.829350000000002</v>
      </c>
      <c r="BQ13" s="58"/>
      <c r="BR13" s="58">
        <v>14.007490000000001</v>
      </c>
      <c r="BS13" s="58">
        <v>19.086349999999999</v>
      </c>
      <c r="BT13" s="58">
        <v>21.075379999999999</v>
      </c>
      <c r="BU13" s="58">
        <v>20.892910000000001</v>
      </c>
      <c r="BV13" s="58">
        <v>160.84970000000001</v>
      </c>
      <c r="BW13" s="58"/>
      <c r="BX13" s="58">
        <v>11.43805</v>
      </c>
      <c r="BY13" s="58">
        <v>10.702529999999999</v>
      </c>
      <c r="BZ13" s="35">
        <v>9.7562680000000004</v>
      </c>
      <c r="CA13" s="35">
        <v>9.1286520000000007</v>
      </c>
      <c r="CB13" s="58">
        <v>15.520670000000001</v>
      </c>
      <c r="CD13" s="35">
        <v>8.1216190000000008</v>
      </c>
      <c r="CE13" s="35">
        <v>8.3822919999999996</v>
      </c>
      <c r="CF13" s="35">
        <v>8.1435650000000006</v>
      </c>
      <c r="CG13" s="35">
        <v>7.9366289999999999</v>
      </c>
      <c r="CH13" s="35">
        <v>11.02779</v>
      </c>
    </row>
    <row r="14" spans="1:86" s="35" customFormat="1" ht="12.75">
      <c r="A14" s="35" t="s">
        <v>46</v>
      </c>
      <c r="B14" s="54">
        <v>6.6933999999999994E-2</v>
      </c>
      <c r="D14" s="35">
        <v>3.2537500000000001</v>
      </c>
      <c r="E14" s="35">
        <v>3.767328</v>
      </c>
      <c r="G14" s="35">
        <v>4.4711650000000001</v>
      </c>
      <c r="H14" s="35">
        <v>4.22668</v>
      </c>
      <c r="I14" s="35">
        <v>4.9727209999999999</v>
      </c>
      <c r="K14" s="35">
        <v>3.6209699999999998</v>
      </c>
      <c r="L14" s="35">
        <v>4.0567890000000002</v>
      </c>
      <c r="N14" s="35">
        <v>4.0273880000000002</v>
      </c>
      <c r="O14" s="35">
        <v>4.1810790000000004</v>
      </c>
      <c r="P14" s="35">
        <v>3.4522650000000001</v>
      </c>
      <c r="Q14" s="35">
        <v>4.041353</v>
      </c>
      <c r="S14" s="35">
        <v>3.9037220000000001</v>
      </c>
      <c r="T14" s="35">
        <v>3.4684539999999999</v>
      </c>
      <c r="U14" s="35">
        <v>3.8000959999999999</v>
      </c>
      <c r="W14" s="35">
        <v>2.750645</v>
      </c>
      <c r="X14" s="35">
        <v>3.2762630000000001</v>
      </c>
      <c r="Y14" s="35">
        <v>3.182893</v>
      </c>
      <c r="Z14" s="35">
        <v>2.816808</v>
      </c>
      <c r="AB14" s="35">
        <v>3.633114</v>
      </c>
      <c r="AC14" s="35">
        <v>3.0995270000000001</v>
      </c>
      <c r="AD14" s="35">
        <v>3.3667029999999998</v>
      </c>
      <c r="AF14" s="35">
        <v>3.8194360000000001</v>
      </c>
      <c r="AG14" s="35">
        <v>3.8066439999999999</v>
      </c>
      <c r="AH14" s="35">
        <v>3.7716419999999999</v>
      </c>
      <c r="AJ14" s="35">
        <v>2.7076340000000001</v>
      </c>
      <c r="AK14" s="35">
        <v>2.588276</v>
      </c>
      <c r="AM14" s="35">
        <v>4.5554670000000002</v>
      </c>
      <c r="AN14" s="35">
        <v>3.8738380000000001</v>
      </c>
      <c r="AO14" s="35">
        <v>3.452</v>
      </c>
      <c r="AQ14" s="35">
        <v>2.9622890000000002</v>
      </c>
      <c r="AR14" s="35">
        <v>2.9387470000000002</v>
      </c>
      <c r="AS14" s="35">
        <v>3.2103299999999999</v>
      </c>
      <c r="AU14" s="35">
        <v>3.2627190000000001</v>
      </c>
      <c r="AV14" s="35">
        <v>3.2998400000000001</v>
      </c>
      <c r="AX14" s="35">
        <v>2.3802690000000002</v>
      </c>
      <c r="AY14" s="35">
        <v>2.406533</v>
      </c>
      <c r="AZ14" s="35">
        <v>2.5217990000000001</v>
      </c>
      <c r="BB14" s="35">
        <v>4.1989850000000004</v>
      </c>
      <c r="BC14" s="35">
        <v>4.3014999999999999</v>
      </c>
      <c r="BE14" s="35">
        <v>3.9759000000000002</v>
      </c>
      <c r="BF14" s="35">
        <v>3.6565599999999998</v>
      </c>
      <c r="BG14" s="35">
        <v>3.6033689999999998</v>
      </c>
      <c r="BI14" s="35">
        <v>3.182871</v>
      </c>
      <c r="BJ14" s="35">
        <v>4.2965600000000004</v>
      </c>
      <c r="BK14" s="35">
        <v>3.748075</v>
      </c>
      <c r="BL14" s="35">
        <v>3.8638170000000001</v>
      </c>
      <c r="BN14" s="35">
        <v>7.9262870000000003</v>
      </c>
      <c r="BO14" s="35">
        <v>6.8843019999999999</v>
      </c>
      <c r="BP14" s="35">
        <v>6.0959310000000002</v>
      </c>
      <c r="BR14" s="35">
        <v>6.5371569999999997</v>
      </c>
      <c r="BS14" s="35">
        <v>5.2877200000000002</v>
      </c>
      <c r="BT14" s="35">
        <v>4.5775379999999997</v>
      </c>
      <c r="BU14" s="35">
        <v>6.5474509999999997</v>
      </c>
      <c r="BV14" s="35">
        <v>17.295120000000001</v>
      </c>
      <c r="BX14" s="35">
        <v>4.7046659999999996</v>
      </c>
      <c r="BY14" s="35">
        <v>3.176885</v>
      </c>
      <c r="BZ14" s="35">
        <v>2.760732</v>
      </c>
      <c r="CA14" s="35">
        <v>2.5632950000000001</v>
      </c>
      <c r="CB14" s="35">
        <v>2.5911379999999999</v>
      </c>
      <c r="CD14" s="64">
        <v>1.5530489999999999</v>
      </c>
      <c r="CE14" s="64">
        <v>1.565285</v>
      </c>
      <c r="CF14" s="64">
        <v>1.273984</v>
      </c>
      <c r="CG14" s="64">
        <v>1.2494350000000001</v>
      </c>
      <c r="CH14" s="35">
        <v>2.9918130000000001</v>
      </c>
    </row>
    <row r="15" spans="1:86" s="64" customFormat="1" ht="12.75">
      <c r="A15" s="64" t="s">
        <v>17</v>
      </c>
      <c r="B15" s="59">
        <v>15.16704</v>
      </c>
      <c r="D15" s="37" t="s">
        <v>49</v>
      </c>
      <c r="E15" s="37" t="s">
        <v>49</v>
      </c>
      <c r="G15" s="37" t="s">
        <v>49</v>
      </c>
      <c r="H15" s="37" t="s">
        <v>49</v>
      </c>
      <c r="I15" s="37" t="s">
        <v>49</v>
      </c>
      <c r="K15" s="37" t="s">
        <v>49</v>
      </c>
      <c r="L15" s="37" t="s">
        <v>49</v>
      </c>
      <c r="N15" s="37" t="s">
        <v>49</v>
      </c>
      <c r="O15" s="37" t="s">
        <v>49</v>
      </c>
      <c r="P15" s="37" t="s">
        <v>49</v>
      </c>
      <c r="Q15" s="37" t="s">
        <v>49</v>
      </c>
      <c r="S15" s="37" t="s">
        <v>49</v>
      </c>
      <c r="T15" s="37" t="s">
        <v>49</v>
      </c>
      <c r="U15" s="37" t="s">
        <v>49</v>
      </c>
      <c r="W15" s="37" t="s">
        <v>49</v>
      </c>
      <c r="X15" s="37" t="s">
        <v>49</v>
      </c>
      <c r="Y15" s="37" t="s">
        <v>49</v>
      </c>
      <c r="Z15" s="37" t="s">
        <v>49</v>
      </c>
      <c r="AB15" s="37" t="s">
        <v>49</v>
      </c>
      <c r="AC15" s="37" t="s">
        <v>49</v>
      </c>
      <c r="AD15" s="37" t="s">
        <v>49</v>
      </c>
      <c r="AF15" s="37" t="s">
        <v>49</v>
      </c>
      <c r="AG15" s="37" t="s">
        <v>49</v>
      </c>
      <c r="AH15" s="37" t="s">
        <v>49</v>
      </c>
      <c r="AJ15" s="37" t="s">
        <v>49</v>
      </c>
      <c r="AK15" s="37" t="s">
        <v>49</v>
      </c>
      <c r="AM15" s="37" t="s">
        <v>49</v>
      </c>
      <c r="AN15" s="37" t="s">
        <v>49</v>
      </c>
      <c r="AO15" s="37" t="s">
        <v>49</v>
      </c>
      <c r="AQ15" s="37" t="s">
        <v>49</v>
      </c>
      <c r="AR15" s="37" t="s">
        <v>49</v>
      </c>
      <c r="AS15" s="37" t="s">
        <v>49</v>
      </c>
      <c r="AU15" s="37" t="s">
        <v>49</v>
      </c>
      <c r="AV15" s="37" t="s">
        <v>49</v>
      </c>
      <c r="AX15" s="37" t="s">
        <v>49</v>
      </c>
      <c r="AY15" s="37" t="s">
        <v>49</v>
      </c>
      <c r="AZ15" s="37" t="s">
        <v>49</v>
      </c>
      <c r="BB15" s="37" t="s">
        <v>49</v>
      </c>
      <c r="BC15" s="37" t="s">
        <v>49</v>
      </c>
      <c r="BE15" s="37" t="s">
        <v>49</v>
      </c>
      <c r="BF15" s="37" t="s">
        <v>49</v>
      </c>
      <c r="BG15" s="37" t="s">
        <v>49</v>
      </c>
      <c r="BI15" s="37" t="s">
        <v>49</v>
      </c>
      <c r="BJ15" s="37" t="s">
        <v>49</v>
      </c>
      <c r="BK15" s="37" t="s">
        <v>49</v>
      </c>
      <c r="BL15" s="37" t="s">
        <v>49</v>
      </c>
      <c r="BN15" s="37" t="s">
        <v>49</v>
      </c>
      <c r="BO15" s="37" t="s">
        <v>49</v>
      </c>
      <c r="BP15" s="37" t="s">
        <v>49</v>
      </c>
      <c r="BR15" s="37" t="s">
        <v>49</v>
      </c>
      <c r="BS15" s="37" t="s">
        <v>49</v>
      </c>
      <c r="BT15" s="37" t="s">
        <v>49</v>
      </c>
      <c r="BU15" s="37" t="s">
        <v>49</v>
      </c>
      <c r="BV15" s="37" t="s">
        <v>49</v>
      </c>
      <c r="BX15" s="37" t="s">
        <v>49</v>
      </c>
      <c r="BY15" s="37" t="s">
        <v>49</v>
      </c>
      <c r="BZ15" s="37" t="s">
        <v>49</v>
      </c>
      <c r="CA15" s="37" t="s">
        <v>49</v>
      </c>
      <c r="CB15" s="37" t="s">
        <v>49</v>
      </c>
      <c r="CD15" s="37" t="s">
        <v>49</v>
      </c>
      <c r="CE15" s="37" t="s">
        <v>49</v>
      </c>
      <c r="CF15" s="37" t="s">
        <v>49</v>
      </c>
      <c r="CG15" s="37" t="s">
        <v>49</v>
      </c>
      <c r="CH15" s="37" t="s">
        <v>49</v>
      </c>
    </row>
    <row r="16" spans="1:86" s="58" customFormat="1" ht="12.75">
      <c r="A16" s="58" t="s">
        <v>18</v>
      </c>
      <c r="B16" s="54">
        <v>5.0569000000000003E-2</v>
      </c>
      <c r="D16" s="58">
        <v>39.149650000000001</v>
      </c>
      <c r="E16" s="58">
        <v>39.258330000000001</v>
      </c>
      <c r="G16" s="58">
        <v>81.375839999999997</v>
      </c>
      <c r="H16" s="58">
        <v>88.174239999999998</v>
      </c>
      <c r="I16" s="58">
        <v>92.354860000000002</v>
      </c>
      <c r="K16" s="58">
        <v>46.179209999999998</v>
      </c>
      <c r="L16" s="58">
        <v>74.473169999999996</v>
      </c>
      <c r="N16" s="58">
        <v>83.566379999999995</v>
      </c>
      <c r="O16" s="58">
        <v>86.594030000000004</v>
      </c>
      <c r="P16" s="58">
        <v>85.928100000000001</v>
      </c>
      <c r="Q16" s="58">
        <v>89.366879999999995</v>
      </c>
      <c r="S16" s="58">
        <v>76.971000000000004</v>
      </c>
      <c r="T16" s="58">
        <v>74.809359999999998</v>
      </c>
      <c r="U16" s="58">
        <v>76.448409999999996</v>
      </c>
      <c r="W16" s="58">
        <v>43.621270000000003</v>
      </c>
      <c r="X16" s="58">
        <v>50.354219999999998</v>
      </c>
      <c r="Y16" s="58">
        <v>47.169930000000001</v>
      </c>
      <c r="Z16" s="58">
        <v>43.654330000000002</v>
      </c>
      <c r="AB16" s="58">
        <v>42.06494</v>
      </c>
      <c r="AC16" s="58">
        <v>42.25882</v>
      </c>
      <c r="AD16" s="58">
        <v>40.371850000000002</v>
      </c>
      <c r="AF16" s="58">
        <v>46.324120000000001</v>
      </c>
      <c r="AG16" s="58">
        <v>47.426049999999996</v>
      </c>
      <c r="AH16" s="58">
        <v>45.285080000000001</v>
      </c>
      <c r="AJ16" s="35">
        <v>2.5218609999999999</v>
      </c>
      <c r="AK16" s="35">
        <v>2.7766410000000001</v>
      </c>
      <c r="AM16" s="58">
        <v>69.853149999999999</v>
      </c>
      <c r="AN16" s="58">
        <v>69.057019999999994</v>
      </c>
      <c r="AO16" s="58">
        <v>64.469899999999996</v>
      </c>
      <c r="AQ16" s="35">
        <v>4.8839949999999996</v>
      </c>
      <c r="AR16" s="35">
        <v>5.1495990000000003</v>
      </c>
      <c r="AS16" s="35">
        <v>5.2564169999999999</v>
      </c>
      <c r="AU16" s="58">
        <v>12.90522</v>
      </c>
      <c r="AV16" s="58">
        <v>11.99342</v>
      </c>
      <c r="AX16" s="58">
        <v>15.78641</v>
      </c>
      <c r="AY16" s="58">
        <v>15.015409999999999</v>
      </c>
      <c r="AZ16" s="58">
        <v>15.02993</v>
      </c>
      <c r="BB16" s="58">
        <v>73.344149999999999</v>
      </c>
      <c r="BC16" s="58">
        <v>71.437330000000003</v>
      </c>
      <c r="BE16" s="58">
        <v>20.188220000000001</v>
      </c>
      <c r="BF16" s="58">
        <v>18.113620000000001</v>
      </c>
      <c r="BG16" s="58">
        <v>18.81926</v>
      </c>
      <c r="BI16" s="58">
        <v>54.131259999999997</v>
      </c>
      <c r="BJ16" s="58">
        <v>58.775919999999999</v>
      </c>
      <c r="BK16" s="58">
        <v>58.795180000000002</v>
      </c>
      <c r="BL16" s="58">
        <v>61.557870000000001</v>
      </c>
      <c r="BN16" s="58">
        <v>294.59070000000003</v>
      </c>
      <c r="BO16" s="58">
        <v>364.12209999999999</v>
      </c>
      <c r="BP16" s="58">
        <v>264.65730000000002</v>
      </c>
      <c r="BR16" s="58">
        <v>322.2457</v>
      </c>
      <c r="BS16" s="58">
        <v>486.14949999999999</v>
      </c>
      <c r="BT16" s="58">
        <v>351.46749999999997</v>
      </c>
      <c r="BU16" s="58">
        <v>315.79599999999999</v>
      </c>
      <c r="BV16" s="58">
        <v>365.68900000000002</v>
      </c>
      <c r="BX16" s="58">
        <v>401.48410000000001</v>
      </c>
      <c r="BY16" s="58">
        <v>296.43009999999998</v>
      </c>
      <c r="BZ16" s="58">
        <v>456.87869999999998</v>
      </c>
      <c r="CA16" s="58">
        <v>403.74740000000003</v>
      </c>
      <c r="CB16" s="58">
        <v>237.85400000000001</v>
      </c>
      <c r="CD16" s="58">
        <v>43.380650000000003</v>
      </c>
      <c r="CE16" s="58">
        <v>46.695140000000002</v>
      </c>
      <c r="CF16" s="58">
        <v>46.609319999999997</v>
      </c>
      <c r="CG16" s="58">
        <v>36.319780000000002</v>
      </c>
      <c r="CH16" s="58">
        <v>277.14319999999998</v>
      </c>
    </row>
    <row r="17" spans="1:86" s="58" customFormat="1" ht="12.75">
      <c r="A17" s="58" t="s">
        <v>19</v>
      </c>
      <c r="B17" s="54">
        <v>1.2267999999999999E-2</v>
      </c>
      <c r="D17" s="58">
        <v>17.081389999999999</v>
      </c>
      <c r="E17" s="58">
        <v>16.209430000000001</v>
      </c>
      <c r="G17" s="58">
        <v>20.953479999999999</v>
      </c>
      <c r="H17" s="58">
        <v>21.45374</v>
      </c>
      <c r="I17" s="58">
        <v>23.976199999999999</v>
      </c>
      <c r="K17" s="58">
        <v>19.533069999999999</v>
      </c>
      <c r="L17" s="58">
        <v>20.129629999999999</v>
      </c>
      <c r="N17" s="58">
        <v>17.264579999999999</v>
      </c>
      <c r="O17" s="58">
        <v>17.496780000000001</v>
      </c>
      <c r="P17" s="58">
        <v>16.390899999999998</v>
      </c>
      <c r="Q17" s="58">
        <v>17.409859999999998</v>
      </c>
      <c r="S17" s="58">
        <v>17.439720000000001</v>
      </c>
      <c r="T17" s="58">
        <v>19.308039999999998</v>
      </c>
      <c r="U17" s="58">
        <v>18.962620000000001</v>
      </c>
      <c r="W17" s="58">
        <v>12.53163</v>
      </c>
      <c r="X17" s="58">
        <v>11.854900000000001</v>
      </c>
      <c r="Y17" s="58">
        <v>12.89138</v>
      </c>
      <c r="Z17" s="58">
        <v>14.731</v>
      </c>
      <c r="AB17" s="58">
        <v>16.03997</v>
      </c>
      <c r="AC17" s="58">
        <v>15.013389999999999</v>
      </c>
      <c r="AD17" s="58">
        <v>15.5906</v>
      </c>
      <c r="AF17" s="58">
        <v>17.46611</v>
      </c>
      <c r="AG17" s="58">
        <v>17.26735</v>
      </c>
      <c r="AH17" s="58">
        <v>18.591460000000001</v>
      </c>
      <c r="AJ17" s="58">
        <v>11.568009999999999</v>
      </c>
      <c r="AK17" s="58">
        <v>11.788600000000001</v>
      </c>
      <c r="AM17" s="58">
        <v>18.37987</v>
      </c>
      <c r="AN17" s="58">
        <v>18.157879999999999</v>
      </c>
      <c r="AO17" s="58">
        <v>17.082909999999998</v>
      </c>
      <c r="AQ17" s="58">
        <v>13.516830000000001</v>
      </c>
      <c r="AR17" s="58">
        <v>14.26437</v>
      </c>
      <c r="AS17" s="58">
        <v>15.313890000000001</v>
      </c>
      <c r="AU17" s="58">
        <v>14.842829999999999</v>
      </c>
      <c r="AV17" s="58">
        <v>15.27862</v>
      </c>
      <c r="AX17" s="58">
        <v>10.822419999999999</v>
      </c>
      <c r="AY17" s="58">
        <v>11.453340000000001</v>
      </c>
      <c r="AZ17" s="58">
        <v>11.78307</v>
      </c>
      <c r="BB17" s="58">
        <v>19.719270000000002</v>
      </c>
      <c r="BC17" s="58">
        <v>20.619620000000001</v>
      </c>
      <c r="BE17" s="58">
        <v>16.928529999999999</v>
      </c>
      <c r="BF17" s="58">
        <v>15.89007</v>
      </c>
      <c r="BG17" s="58">
        <v>16.977350000000001</v>
      </c>
      <c r="BI17" s="58">
        <v>15.24962</v>
      </c>
      <c r="BJ17" s="58">
        <v>15.533659999999999</v>
      </c>
      <c r="BK17" s="58">
        <v>16.144549999999999</v>
      </c>
      <c r="BL17" s="58">
        <v>17.009930000000001</v>
      </c>
      <c r="BN17" s="58">
        <v>16.198350000000001</v>
      </c>
      <c r="BO17" s="58">
        <v>15.124499999999999</v>
      </c>
      <c r="BP17" s="58">
        <v>14.407019999999999</v>
      </c>
      <c r="BR17" s="58">
        <v>14.23997</v>
      </c>
      <c r="BS17" s="58">
        <v>15.5692</v>
      </c>
      <c r="BT17" s="58">
        <v>14.99719</v>
      </c>
      <c r="BU17" s="58">
        <v>15.800369999999999</v>
      </c>
      <c r="BV17" s="58">
        <v>17.031199999999998</v>
      </c>
      <c r="BX17" s="58">
        <v>12.450699999999999</v>
      </c>
      <c r="BY17" s="58">
        <v>12.760809999999999</v>
      </c>
      <c r="BZ17" s="58">
        <v>11.664099999999999</v>
      </c>
      <c r="CA17" s="58">
        <v>11.509819999999999</v>
      </c>
      <c r="CB17" s="58">
        <v>12.904629999999999</v>
      </c>
      <c r="CD17" s="35">
        <v>2.6883149999999998</v>
      </c>
      <c r="CE17" s="35">
        <v>2.49363</v>
      </c>
      <c r="CF17" s="35">
        <v>2.5073940000000001</v>
      </c>
      <c r="CG17" s="35">
        <v>2.8311730000000002</v>
      </c>
      <c r="CH17" s="58">
        <v>17.083970000000001</v>
      </c>
    </row>
    <row r="18" spans="1:86" s="58" customFormat="1" ht="12.75">
      <c r="A18" s="58" t="s">
        <v>20</v>
      </c>
      <c r="B18" s="54">
        <v>0.105173</v>
      </c>
      <c r="D18" s="58">
        <v>18.162700000000001</v>
      </c>
      <c r="E18" s="58">
        <v>17.713539999999998</v>
      </c>
      <c r="G18" s="58">
        <v>37.428539999999998</v>
      </c>
      <c r="H18" s="58">
        <v>38.521329999999999</v>
      </c>
      <c r="I18" s="58">
        <v>39.446300000000001</v>
      </c>
      <c r="K18" s="58">
        <v>27.48432</v>
      </c>
      <c r="L18" s="58">
        <v>33.513890000000004</v>
      </c>
      <c r="N18" s="58">
        <v>18.487189999999998</v>
      </c>
      <c r="O18" s="58">
        <v>18.29618</v>
      </c>
      <c r="P18" s="58">
        <v>19.42783</v>
      </c>
      <c r="Q18" s="58">
        <v>18.974219999999999</v>
      </c>
      <c r="S18" s="58">
        <v>28.701699999999999</v>
      </c>
      <c r="T18" s="58">
        <v>32.270679999999999</v>
      </c>
      <c r="U18" s="58">
        <v>30.419080000000001</v>
      </c>
      <c r="W18" s="35">
        <v>5.7753490000000003</v>
      </c>
      <c r="X18" s="35">
        <v>5.6869389999999997</v>
      </c>
      <c r="Y18" s="35">
        <v>5.1425020000000004</v>
      </c>
      <c r="Z18" s="35">
        <v>6.4406030000000003</v>
      </c>
      <c r="AB18" s="58">
        <v>18.711929999999999</v>
      </c>
      <c r="AC18" s="58">
        <v>17.97035</v>
      </c>
      <c r="AD18" s="58">
        <v>20.078140000000001</v>
      </c>
      <c r="AF18" s="58">
        <v>22.260370000000002</v>
      </c>
      <c r="AG18" s="58">
        <v>20.633980000000001</v>
      </c>
      <c r="AH18" s="58">
        <v>23.866320000000002</v>
      </c>
      <c r="AJ18" s="64">
        <v>1.3721449999999999</v>
      </c>
      <c r="AK18" s="64">
        <v>1.139856</v>
      </c>
      <c r="AM18" s="58">
        <v>33.156730000000003</v>
      </c>
      <c r="AN18" s="58">
        <v>32.83925</v>
      </c>
      <c r="AO18" s="58">
        <v>30.4681</v>
      </c>
      <c r="AQ18" s="35">
        <v>2.9304269999999999</v>
      </c>
      <c r="AR18" s="35">
        <v>2.3003179999999999</v>
      </c>
      <c r="AS18" s="35">
        <v>2.7457500000000001</v>
      </c>
      <c r="AT18" s="35"/>
      <c r="AU18" s="35">
        <v>1.998651</v>
      </c>
      <c r="AV18" s="35">
        <v>2.1477599999999999</v>
      </c>
      <c r="AW18" s="64"/>
      <c r="AX18" s="64">
        <v>1.870895</v>
      </c>
      <c r="AY18" s="35">
        <v>2.2794500000000002</v>
      </c>
      <c r="AZ18" s="35">
        <v>2.1080450000000002</v>
      </c>
      <c r="BB18" s="58">
        <v>33.901330000000002</v>
      </c>
      <c r="BC18" s="58">
        <v>34.461089999999999</v>
      </c>
      <c r="BE18" s="58">
        <v>11.23878</v>
      </c>
      <c r="BF18" s="58">
        <v>9.6181450000000002</v>
      </c>
      <c r="BG18" s="58">
        <v>11.426500000000001</v>
      </c>
      <c r="BI18" s="58">
        <v>22.663049999999998</v>
      </c>
      <c r="BJ18" s="58">
        <v>24.747710000000001</v>
      </c>
      <c r="BK18" s="58">
        <v>23.436900000000001</v>
      </c>
      <c r="BL18" s="58">
        <v>25.69426</v>
      </c>
      <c r="BN18" s="58">
        <v>162.66149999999999</v>
      </c>
      <c r="BO18" s="58">
        <v>137.7868</v>
      </c>
      <c r="BP18" s="58">
        <v>138.2919</v>
      </c>
      <c r="BR18" s="58">
        <v>325.41899999999998</v>
      </c>
      <c r="BS18" s="58">
        <v>113.15779999999999</v>
      </c>
      <c r="BT18" s="58">
        <v>109.1669</v>
      </c>
      <c r="BU18" s="58">
        <v>157.57050000000001</v>
      </c>
      <c r="BV18" s="58">
        <v>122.6596</v>
      </c>
      <c r="BX18" s="58">
        <v>89.620500000000007</v>
      </c>
      <c r="BY18" s="58">
        <v>59.244230000000002</v>
      </c>
      <c r="BZ18" s="58">
        <v>37.390250000000002</v>
      </c>
      <c r="CA18" s="58">
        <v>28.801020000000001</v>
      </c>
      <c r="CB18" s="58">
        <v>67.735439999999997</v>
      </c>
      <c r="CD18" s="35">
        <v>3.577372</v>
      </c>
      <c r="CE18" s="35">
        <v>2.65747</v>
      </c>
      <c r="CF18" s="35">
        <v>3.0310419999999998</v>
      </c>
      <c r="CG18" s="35">
        <v>3.6934990000000001</v>
      </c>
      <c r="CH18" s="58">
        <v>39.342680000000001</v>
      </c>
    </row>
    <row r="19" spans="1:86" s="64" customFormat="1" ht="12.75">
      <c r="A19" s="64" t="s">
        <v>21</v>
      </c>
      <c r="B19" s="54">
        <v>1.4428E-2</v>
      </c>
      <c r="C19" s="38"/>
      <c r="D19" s="38">
        <v>4.6833E-2</v>
      </c>
      <c r="E19" s="38">
        <v>7.3436000000000001E-2</v>
      </c>
      <c r="F19" s="38"/>
      <c r="G19" s="38">
        <v>1.9144999999999999E-2</v>
      </c>
      <c r="H19" s="39" t="s">
        <v>49</v>
      </c>
      <c r="I19" s="38">
        <v>3.4847000000000003E-2</v>
      </c>
      <c r="K19" s="64">
        <v>0.227135</v>
      </c>
      <c r="L19" s="40">
        <v>7.9542000000000002E-2</v>
      </c>
      <c r="N19" s="64">
        <v>0.50791600000000003</v>
      </c>
      <c r="O19" s="64">
        <v>0.65305100000000005</v>
      </c>
      <c r="P19" s="64">
        <v>0.46526499999999998</v>
      </c>
      <c r="Q19" s="64">
        <v>0.53484600000000004</v>
      </c>
      <c r="S19" s="40">
        <v>0.13289599999999999</v>
      </c>
      <c r="T19" s="40">
        <v>7.6086000000000001E-2</v>
      </c>
      <c r="U19" s="40">
        <v>0.12484000000000001</v>
      </c>
      <c r="W19" s="64">
        <v>0.37988300000000003</v>
      </c>
      <c r="X19" s="64">
        <v>0.60666900000000001</v>
      </c>
      <c r="Y19" s="64">
        <v>0.47865099999999999</v>
      </c>
      <c r="Z19" s="64">
        <v>0.31029800000000002</v>
      </c>
      <c r="AB19" s="38">
        <v>1.5152000000000001E-2</v>
      </c>
      <c r="AC19" s="39" t="s">
        <v>49</v>
      </c>
      <c r="AD19" s="38">
        <v>1.5141999999999999E-2</v>
      </c>
      <c r="AF19" s="37" t="s">
        <v>49</v>
      </c>
      <c r="AG19" s="37" t="s">
        <v>49</v>
      </c>
      <c r="AH19" s="37" t="s">
        <v>49</v>
      </c>
      <c r="AJ19" s="40">
        <v>8.5084999999999994E-2</v>
      </c>
      <c r="AK19" s="40">
        <v>0.10417700000000001</v>
      </c>
      <c r="AL19" s="40"/>
      <c r="AM19" s="40">
        <v>0.13805400000000001</v>
      </c>
      <c r="AN19" s="40">
        <v>0.115707</v>
      </c>
      <c r="AO19" s="40">
        <v>0.124323</v>
      </c>
      <c r="AP19" s="40"/>
      <c r="AQ19" s="40">
        <v>0.169881</v>
      </c>
      <c r="AR19" s="40">
        <v>0.100524</v>
      </c>
      <c r="AS19" s="40">
        <v>0.17436599999999999</v>
      </c>
      <c r="AT19" s="40"/>
      <c r="AU19" s="40">
        <v>4.2116000000000001E-2</v>
      </c>
      <c r="AV19" s="40">
        <v>4.1028000000000002E-2</v>
      </c>
      <c r="AW19" s="40"/>
      <c r="AX19" s="40">
        <v>0.19142200000000001</v>
      </c>
      <c r="AY19" s="64">
        <v>0.240758</v>
      </c>
      <c r="AZ19" s="64">
        <v>0.21676599999999999</v>
      </c>
      <c r="BB19" s="38">
        <v>0.122906</v>
      </c>
      <c r="BC19" s="38">
        <v>0.13289400000000001</v>
      </c>
      <c r="BD19" s="38"/>
      <c r="BE19" s="39" t="s">
        <v>49</v>
      </c>
      <c r="BF19" s="39" t="s">
        <v>49</v>
      </c>
      <c r="BG19" s="39" t="s">
        <v>49</v>
      </c>
      <c r="BH19" s="38"/>
      <c r="BI19" s="38">
        <v>5.8970000000000002E-2</v>
      </c>
      <c r="BJ19" s="38">
        <v>8.3719000000000002E-2</v>
      </c>
      <c r="BK19" s="38">
        <v>6.6845000000000002E-2</v>
      </c>
      <c r="BL19" s="38">
        <v>9.5133999999999996E-2</v>
      </c>
      <c r="BN19" s="64">
        <v>0.49614900000000001</v>
      </c>
      <c r="BO19" s="40">
        <v>0.13164000000000001</v>
      </c>
      <c r="BP19" s="40">
        <v>0.15645500000000001</v>
      </c>
      <c r="BR19" s="64">
        <v>1.6608620000000001</v>
      </c>
      <c r="BS19" s="40">
        <v>0.187776</v>
      </c>
      <c r="BT19" s="40">
        <v>0.14757200000000001</v>
      </c>
      <c r="BU19" s="64">
        <v>0.41497600000000001</v>
      </c>
      <c r="BV19" s="64">
        <v>0.71138000000000001</v>
      </c>
      <c r="BX19" s="64">
        <v>1.22698</v>
      </c>
      <c r="BY19" s="64">
        <v>0.58442899999999998</v>
      </c>
      <c r="BZ19" s="64">
        <v>1.107569</v>
      </c>
      <c r="CA19" s="64">
        <v>0.316693</v>
      </c>
      <c r="CB19" s="64">
        <v>0.58930499999999997</v>
      </c>
      <c r="CD19" s="64">
        <v>0.17666699999999999</v>
      </c>
      <c r="CE19" s="64">
        <v>0.18465100000000001</v>
      </c>
      <c r="CF19" s="64">
        <v>0.22873599999999999</v>
      </c>
      <c r="CG19" s="64">
        <v>0.131135</v>
      </c>
      <c r="CH19" s="64">
        <v>1.2388920000000001</v>
      </c>
    </row>
    <row r="20" spans="1:86" s="64" customFormat="1" ht="12.75">
      <c r="A20" s="64" t="s">
        <v>22</v>
      </c>
      <c r="B20" s="54">
        <v>8.9608999999999994E-2</v>
      </c>
      <c r="D20" s="37" t="s">
        <v>49</v>
      </c>
      <c r="E20" s="37" t="s">
        <v>49</v>
      </c>
      <c r="G20" s="37" t="s">
        <v>49</v>
      </c>
      <c r="H20" s="37" t="s">
        <v>49</v>
      </c>
      <c r="I20" s="37" t="s">
        <v>49</v>
      </c>
      <c r="K20" s="64">
        <v>1.5070490000000001</v>
      </c>
      <c r="L20" s="37" t="s">
        <v>49</v>
      </c>
      <c r="N20" s="37" t="s">
        <v>49</v>
      </c>
      <c r="O20" s="37" t="s">
        <v>49</v>
      </c>
      <c r="P20" s="64">
        <v>0.15023300000000001</v>
      </c>
      <c r="Q20" s="37" t="s">
        <v>49</v>
      </c>
      <c r="S20" s="37" t="s">
        <v>49</v>
      </c>
      <c r="T20" s="37" t="s">
        <v>49</v>
      </c>
      <c r="U20" s="37" t="s">
        <v>49</v>
      </c>
      <c r="W20" s="37" t="s">
        <v>49</v>
      </c>
      <c r="X20" s="37" t="s">
        <v>49</v>
      </c>
      <c r="Y20" s="37" t="s">
        <v>49</v>
      </c>
      <c r="Z20" s="37" t="s">
        <v>49</v>
      </c>
      <c r="AB20" s="37" t="s">
        <v>49</v>
      </c>
      <c r="AC20" s="37" t="s">
        <v>49</v>
      </c>
      <c r="AD20" s="37" t="s">
        <v>49</v>
      </c>
      <c r="AF20" s="37" t="s">
        <v>49</v>
      </c>
      <c r="AG20" s="37" t="s">
        <v>49</v>
      </c>
      <c r="AH20" s="37" t="s">
        <v>49</v>
      </c>
      <c r="AJ20" s="37" t="s">
        <v>49</v>
      </c>
      <c r="AK20" s="37" t="s">
        <v>49</v>
      </c>
      <c r="AM20" s="37" t="s">
        <v>49</v>
      </c>
      <c r="AN20" s="37" t="s">
        <v>49</v>
      </c>
      <c r="AO20" s="37" t="s">
        <v>49</v>
      </c>
      <c r="AQ20" s="37" t="s">
        <v>49</v>
      </c>
      <c r="AR20" s="37" t="s">
        <v>49</v>
      </c>
      <c r="AS20" s="37" t="s">
        <v>49</v>
      </c>
      <c r="AU20" s="37" t="s">
        <v>49</v>
      </c>
      <c r="AV20" s="37" t="s">
        <v>49</v>
      </c>
      <c r="AX20" s="37" t="s">
        <v>49</v>
      </c>
      <c r="AY20" s="37" t="s">
        <v>49</v>
      </c>
      <c r="AZ20" s="37" t="s">
        <v>49</v>
      </c>
      <c r="BB20" s="37" t="s">
        <v>49</v>
      </c>
      <c r="BC20" s="37" t="s">
        <v>49</v>
      </c>
      <c r="BE20" s="37" t="s">
        <v>49</v>
      </c>
      <c r="BF20" s="37" t="s">
        <v>49</v>
      </c>
      <c r="BG20" s="37" t="s">
        <v>49</v>
      </c>
      <c r="BI20" s="37" t="s">
        <v>49</v>
      </c>
      <c r="BJ20" s="37" t="s">
        <v>49</v>
      </c>
      <c r="BK20" s="37" t="s">
        <v>49</v>
      </c>
      <c r="BL20" s="37" t="s">
        <v>49</v>
      </c>
      <c r="BN20" s="64">
        <v>0.60760000000000003</v>
      </c>
      <c r="BO20" s="37" t="s">
        <v>49</v>
      </c>
      <c r="BP20" s="64">
        <v>0.124514</v>
      </c>
      <c r="BR20" s="64">
        <v>0.37392199999999998</v>
      </c>
      <c r="BS20" s="64">
        <v>0.225909</v>
      </c>
      <c r="BT20" s="64">
        <v>0.14742</v>
      </c>
      <c r="BU20" s="64">
        <v>0.40937200000000001</v>
      </c>
      <c r="BV20" s="64">
        <v>1.9592609999999999</v>
      </c>
      <c r="BX20" s="64">
        <v>0.83458600000000005</v>
      </c>
      <c r="BY20" s="64">
        <v>0.60679700000000003</v>
      </c>
      <c r="BZ20" s="64">
        <v>0.43676700000000002</v>
      </c>
      <c r="CA20" s="64">
        <v>1.4788289999999999</v>
      </c>
      <c r="CB20" s="64">
        <v>0.705596</v>
      </c>
      <c r="CD20" s="40">
        <v>0.12343800000000001</v>
      </c>
      <c r="CE20" s="40">
        <v>0.12881999999999999</v>
      </c>
      <c r="CF20" s="64">
        <v>1.3345020000000001</v>
      </c>
      <c r="CG20" s="37" t="s">
        <v>49</v>
      </c>
      <c r="CH20" s="64">
        <v>1.3012429999999999</v>
      </c>
    </row>
    <row r="21" spans="1:86" s="64" customFormat="1" ht="12.75">
      <c r="A21" s="64" t="s">
        <v>23</v>
      </c>
      <c r="B21" s="54">
        <v>7.5329999999999998E-3</v>
      </c>
      <c r="D21" s="64">
        <v>0.34360600000000002</v>
      </c>
      <c r="E21" s="64">
        <v>0.31082300000000002</v>
      </c>
      <c r="G21" s="64">
        <v>1.0310010000000001</v>
      </c>
      <c r="H21" s="64">
        <v>1.0370889999999999</v>
      </c>
      <c r="I21" s="64">
        <v>1.1156779999999999</v>
      </c>
      <c r="K21" s="64">
        <v>0.78077399999999997</v>
      </c>
      <c r="L21" s="64">
        <v>0.85112399999999999</v>
      </c>
      <c r="N21" s="64">
        <v>1.71147</v>
      </c>
      <c r="O21" s="64">
        <v>1.8160970000000001</v>
      </c>
      <c r="P21" s="64">
        <v>1.8887959999999999</v>
      </c>
      <c r="Q21" s="64">
        <v>1.879847</v>
      </c>
      <c r="S21" s="64">
        <v>1.333286</v>
      </c>
      <c r="T21" s="64">
        <v>1.410256</v>
      </c>
      <c r="U21" s="64">
        <v>1.4836180000000001</v>
      </c>
      <c r="W21" s="35">
        <v>2.51105</v>
      </c>
      <c r="X21" s="35">
        <v>2.635567</v>
      </c>
      <c r="Y21" s="35">
        <v>2.7021060000000001</v>
      </c>
      <c r="Z21" s="35">
        <v>2.4675240000000001</v>
      </c>
      <c r="AB21" s="64">
        <v>0.38213599999999998</v>
      </c>
      <c r="AC21" s="64">
        <v>0.38445000000000001</v>
      </c>
      <c r="AD21" s="64">
        <v>0.36594599999999999</v>
      </c>
      <c r="AF21" s="64">
        <v>0.65973400000000004</v>
      </c>
      <c r="AG21" s="64">
        <v>0.20744699999999999</v>
      </c>
      <c r="AH21" s="64">
        <v>0.36035899999999998</v>
      </c>
      <c r="AJ21" s="40">
        <v>0.104157</v>
      </c>
      <c r="AK21" s="40">
        <v>0.120169</v>
      </c>
      <c r="AM21" s="64">
        <v>1.197813</v>
      </c>
      <c r="AN21" s="64">
        <v>1.1683619999999999</v>
      </c>
      <c r="AO21" s="64">
        <v>1.1137570000000001</v>
      </c>
      <c r="AQ21" s="40">
        <v>0.15221100000000001</v>
      </c>
      <c r="AR21" s="40">
        <v>0.181529</v>
      </c>
      <c r="AS21" s="40">
        <v>0.15631700000000001</v>
      </c>
      <c r="AT21" s="40"/>
      <c r="AU21" s="40">
        <v>0.14213700000000001</v>
      </c>
      <c r="AV21" s="40">
        <v>0.13022400000000001</v>
      </c>
      <c r="AW21" s="40"/>
      <c r="AX21" s="40">
        <v>0.173628</v>
      </c>
      <c r="AY21" s="40">
        <v>0.15312899999999999</v>
      </c>
      <c r="AZ21" s="40">
        <v>0.16492699999999999</v>
      </c>
      <c r="BB21" s="64">
        <v>0.958403</v>
      </c>
      <c r="BC21" s="64">
        <v>0.83532600000000001</v>
      </c>
      <c r="BE21" s="40">
        <v>8.9621999999999993E-2</v>
      </c>
      <c r="BF21" s="40">
        <v>7.5621999999999995E-2</v>
      </c>
      <c r="BG21" s="40">
        <v>8.9811000000000002E-2</v>
      </c>
      <c r="BI21" s="64">
        <v>0.472138</v>
      </c>
      <c r="BJ21" s="64">
        <v>0.49162699999999998</v>
      </c>
      <c r="BK21" s="64">
        <v>0.535609</v>
      </c>
      <c r="BL21" s="64">
        <v>0.57382999999999995</v>
      </c>
      <c r="BN21" s="35">
        <v>11.749409999999999</v>
      </c>
      <c r="BO21" s="35">
        <v>10.35178</v>
      </c>
      <c r="BP21" s="35">
        <v>6.3657849999999998</v>
      </c>
      <c r="BR21" s="35">
        <v>8.1120180000000008</v>
      </c>
      <c r="BS21" s="35">
        <v>12.04565</v>
      </c>
      <c r="BT21" s="35">
        <v>7.2146590000000002</v>
      </c>
      <c r="BU21" s="35">
        <v>7.3213650000000001</v>
      </c>
      <c r="BV21" s="35">
        <v>13.59431</v>
      </c>
      <c r="BW21" s="35"/>
      <c r="BX21" s="35">
        <v>9.8730379999999993</v>
      </c>
      <c r="BY21" s="35">
        <v>9.6319769999999991</v>
      </c>
      <c r="BZ21" s="35">
        <v>12.16114</v>
      </c>
      <c r="CA21" s="35">
        <v>10.487869999999999</v>
      </c>
      <c r="CB21" s="35">
        <v>6.7237910000000003</v>
      </c>
      <c r="CD21" s="64">
        <v>0.77220299999999997</v>
      </c>
      <c r="CE21" s="64">
        <v>0.74979300000000004</v>
      </c>
      <c r="CF21" s="64">
        <v>1.061412</v>
      </c>
      <c r="CG21" s="64">
        <v>0.55657999999999996</v>
      </c>
      <c r="CH21" s="58">
        <v>11.773529999999999</v>
      </c>
    </row>
    <row r="22" spans="1:86" s="64" customFormat="1" ht="12.75">
      <c r="A22" s="64" t="s">
        <v>24</v>
      </c>
      <c r="B22" s="54">
        <v>7.7559999999999999E-3</v>
      </c>
      <c r="D22" s="64">
        <v>1.766418</v>
      </c>
      <c r="E22" s="64">
        <v>1.6549990000000001</v>
      </c>
      <c r="G22" s="35">
        <v>4.4952990000000002</v>
      </c>
      <c r="H22" s="35">
        <v>5.0521529999999997</v>
      </c>
      <c r="I22" s="35">
        <v>5.2712490000000001</v>
      </c>
      <c r="J22" s="35"/>
      <c r="K22" s="35">
        <v>3.184796</v>
      </c>
      <c r="L22" s="35">
        <v>3.272802</v>
      </c>
      <c r="M22" s="35"/>
      <c r="N22" s="35">
        <v>5.3776890000000002</v>
      </c>
      <c r="O22" s="35">
        <v>5.6193679999999997</v>
      </c>
      <c r="P22" s="35">
        <v>5.9001619999999999</v>
      </c>
      <c r="Q22" s="35">
        <v>6.6920989999999998</v>
      </c>
      <c r="R22" s="35"/>
      <c r="S22" s="35">
        <v>5.0240359999999997</v>
      </c>
      <c r="T22" s="35">
        <v>4.7153270000000003</v>
      </c>
      <c r="U22" s="35">
        <v>5.0257560000000003</v>
      </c>
      <c r="V22" s="35"/>
      <c r="W22" s="35">
        <v>6.1646010000000002</v>
      </c>
      <c r="X22" s="35">
        <v>6.5133830000000001</v>
      </c>
      <c r="Y22" s="35">
        <v>6.1890770000000002</v>
      </c>
      <c r="Z22" s="35">
        <v>5.6810809999999998</v>
      </c>
      <c r="AB22" s="64">
        <v>1.949168</v>
      </c>
      <c r="AC22" s="64">
        <v>1.7526440000000001</v>
      </c>
      <c r="AD22" s="64">
        <v>1.7144539999999999</v>
      </c>
      <c r="AF22" s="35">
        <v>2.3724539999999998</v>
      </c>
      <c r="AG22" s="64">
        <v>1.6089340000000001</v>
      </c>
      <c r="AH22" s="64">
        <v>1.440304</v>
      </c>
      <c r="AJ22" s="64">
        <v>0.29039700000000002</v>
      </c>
      <c r="AK22" s="64">
        <v>0.249635</v>
      </c>
      <c r="AM22" s="35">
        <v>4.3619409999999998</v>
      </c>
      <c r="AN22" s="35">
        <v>4.1841920000000004</v>
      </c>
      <c r="AO22" s="35">
        <v>3.6416650000000002</v>
      </c>
      <c r="AQ22" s="64">
        <v>0.49465199999999998</v>
      </c>
      <c r="AR22" s="64">
        <v>0.45916600000000002</v>
      </c>
      <c r="AS22" s="64">
        <v>0.48380099999999998</v>
      </c>
      <c r="AU22" s="64">
        <v>0.40186100000000002</v>
      </c>
      <c r="AV22" s="64">
        <v>0.423041</v>
      </c>
      <c r="AX22" s="64">
        <v>0.43820100000000001</v>
      </c>
      <c r="AY22" s="64">
        <v>0.40294000000000002</v>
      </c>
      <c r="AZ22" s="64">
        <v>0.413939</v>
      </c>
      <c r="BB22" s="35">
        <v>3.856878</v>
      </c>
      <c r="BC22" s="35">
        <v>3.7293720000000001</v>
      </c>
      <c r="BE22" s="64">
        <v>0.75034699999999999</v>
      </c>
      <c r="BF22" s="64">
        <v>0.72646599999999995</v>
      </c>
      <c r="BG22" s="64">
        <v>0.65029400000000004</v>
      </c>
      <c r="BI22" s="64">
        <v>1.894498</v>
      </c>
      <c r="BJ22" s="64">
        <v>1.9821679999999999</v>
      </c>
      <c r="BK22" s="64">
        <v>1.996292</v>
      </c>
      <c r="BL22" s="35">
        <v>2.2808670000000002</v>
      </c>
      <c r="BN22" s="58">
        <v>45.233629999999998</v>
      </c>
      <c r="BO22" s="58">
        <v>35.934730000000002</v>
      </c>
      <c r="BP22" s="58">
        <v>25.313770000000002</v>
      </c>
      <c r="BR22" s="58">
        <v>30.434940000000001</v>
      </c>
      <c r="BS22" s="58">
        <v>41.60183</v>
      </c>
      <c r="BT22" s="58">
        <v>29.560140000000001</v>
      </c>
      <c r="BU22" s="58">
        <v>30.275230000000001</v>
      </c>
      <c r="BV22" s="58">
        <v>50.967799999999997</v>
      </c>
      <c r="BW22" s="58"/>
      <c r="BX22" s="58">
        <v>36.012819999999998</v>
      </c>
      <c r="BY22" s="58">
        <v>32.842570000000002</v>
      </c>
      <c r="BZ22" s="58">
        <v>40.049610000000001</v>
      </c>
      <c r="CA22" s="58">
        <v>37.298009999999998</v>
      </c>
      <c r="CB22" s="58">
        <v>28.56916</v>
      </c>
      <c r="CD22" s="35">
        <v>2.1601409999999999</v>
      </c>
      <c r="CE22" s="64">
        <v>1.8554200000000001</v>
      </c>
      <c r="CF22" s="35">
        <v>2.4491480000000001</v>
      </c>
      <c r="CG22" s="64">
        <v>1.3801620000000001</v>
      </c>
      <c r="CH22" s="58">
        <v>43.904040000000002</v>
      </c>
    </row>
    <row r="23" spans="1:86" s="64" customFormat="1" ht="12.75">
      <c r="A23" s="64" t="s">
        <v>25</v>
      </c>
      <c r="B23" s="54">
        <v>7.1739999999999998E-3</v>
      </c>
      <c r="D23" s="64">
        <v>0.46572799999999998</v>
      </c>
      <c r="E23" s="64">
        <v>0.40728399999999998</v>
      </c>
      <c r="G23" s="64">
        <v>0.85238700000000001</v>
      </c>
      <c r="H23" s="64">
        <v>1.0352110000000001</v>
      </c>
      <c r="I23" s="64">
        <v>1.0212699999999999</v>
      </c>
      <c r="K23" s="64">
        <v>0.65176900000000004</v>
      </c>
      <c r="L23" s="64">
        <v>0.66271500000000005</v>
      </c>
      <c r="N23" s="64">
        <v>0.93926299999999996</v>
      </c>
      <c r="O23" s="64">
        <v>0.831368</v>
      </c>
      <c r="P23" s="64">
        <v>1.001261</v>
      </c>
      <c r="Q23" s="64">
        <v>1.1439079999999999</v>
      </c>
      <c r="S23" s="64">
        <v>0.87570999999999999</v>
      </c>
      <c r="T23" s="64">
        <v>0.89489099999999999</v>
      </c>
      <c r="U23" s="64">
        <v>0.82849700000000004</v>
      </c>
      <c r="W23" s="64">
        <v>0.70339300000000005</v>
      </c>
      <c r="X23" s="64">
        <v>0.714113</v>
      </c>
      <c r="Y23" s="64">
        <v>0.76783800000000002</v>
      </c>
      <c r="Z23" s="64">
        <v>0.72705600000000004</v>
      </c>
      <c r="AB23" s="64">
        <v>0.41771999999999998</v>
      </c>
      <c r="AC23" s="64">
        <v>0.369174</v>
      </c>
      <c r="AD23" s="64">
        <v>0.38218299999999999</v>
      </c>
      <c r="AF23" s="64">
        <v>0.45286999999999999</v>
      </c>
      <c r="AG23" s="64">
        <v>0.41373799999999999</v>
      </c>
      <c r="AH23" s="64">
        <v>0.37021399999999999</v>
      </c>
      <c r="AJ23" s="40">
        <v>4.0252000000000003E-2</v>
      </c>
      <c r="AK23" s="40">
        <v>4.1006000000000001E-2</v>
      </c>
      <c r="AM23" s="64">
        <v>0.74465400000000004</v>
      </c>
      <c r="AN23" s="64">
        <v>0.67515899999999995</v>
      </c>
      <c r="AO23" s="64">
        <v>0.63358400000000004</v>
      </c>
      <c r="AQ23" s="40">
        <v>9.8229999999999998E-2</v>
      </c>
      <c r="AR23" s="40">
        <v>0.10327600000000001</v>
      </c>
      <c r="AS23" s="40">
        <v>0.130912</v>
      </c>
      <c r="AT23" s="40"/>
      <c r="AU23" s="40">
        <v>7.0400000000000004E-2</v>
      </c>
      <c r="AV23" s="40">
        <v>0.11468399999999999</v>
      </c>
      <c r="AW23" s="40"/>
      <c r="AX23" s="40">
        <v>7.8047000000000005E-2</v>
      </c>
      <c r="AY23" s="40">
        <v>8.2511000000000001E-2</v>
      </c>
      <c r="AZ23" s="40">
        <v>6.7722000000000004E-2</v>
      </c>
      <c r="BB23" s="64">
        <v>0.79128299999999996</v>
      </c>
      <c r="BC23" s="64">
        <v>0.73986099999999999</v>
      </c>
      <c r="BE23" s="64">
        <v>0.21288299999999999</v>
      </c>
      <c r="BF23" s="64">
        <v>0.20158499999999999</v>
      </c>
      <c r="BG23" s="64">
        <v>0.21106800000000001</v>
      </c>
      <c r="BI23" s="64">
        <v>0.36893399999999998</v>
      </c>
      <c r="BJ23" s="64">
        <v>0.42579400000000001</v>
      </c>
      <c r="BK23" s="64">
        <v>0.44410100000000002</v>
      </c>
      <c r="BL23" s="64">
        <v>0.48996400000000001</v>
      </c>
      <c r="BN23" s="35">
        <v>7.3594080000000002</v>
      </c>
      <c r="BO23" s="35">
        <v>5.8477779999999999</v>
      </c>
      <c r="BP23" s="35">
        <v>4.5757680000000001</v>
      </c>
      <c r="BR23" s="35">
        <v>5.3733500000000003</v>
      </c>
      <c r="BS23" s="35">
        <v>7.0999619999999997</v>
      </c>
      <c r="BT23" s="35">
        <v>5.4871290000000004</v>
      </c>
      <c r="BU23" s="35">
        <v>6.1228449999999999</v>
      </c>
      <c r="BV23" s="35">
        <v>7.8201960000000001</v>
      </c>
      <c r="BW23" s="35"/>
      <c r="BX23" s="35">
        <v>5.3522730000000003</v>
      </c>
      <c r="BY23" s="35">
        <v>5.0243229999999999</v>
      </c>
      <c r="BZ23" s="35">
        <v>5.9129399999999999</v>
      </c>
      <c r="CA23" s="35">
        <v>5.5315919999999998</v>
      </c>
      <c r="CB23" s="35">
        <v>4.6963299999999997</v>
      </c>
      <c r="CD23" s="64">
        <v>0.28636699999999998</v>
      </c>
      <c r="CE23" s="64">
        <v>0.222242</v>
      </c>
      <c r="CF23" s="64">
        <v>0.24080699999999999</v>
      </c>
      <c r="CG23" s="64">
        <v>0.16320899999999999</v>
      </c>
      <c r="CH23" s="35">
        <v>7.2552459999999996</v>
      </c>
    </row>
    <row r="24" spans="1:86" s="64" customFormat="1" ht="12.75">
      <c r="A24" s="64" t="s">
        <v>26</v>
      </c>
      <c r="B24" s="54">
        <v>5.4637999999999999E-2</v>
      </c>
      <c r="D24" s="35">
        <v>3.0644960000000001</v>
      </c>
      <c r="E24" s="35">
        <v>3.325933</v>
      </c>
      <c r="G24" s="35">
        <v>5.4808019999999997</v>
      </c>
      <c r="H24" s="35">
        <v>5.6774550000000001</v>
      </c>
      <c r="I24" s="35">
        <v>6.8855729999999999</v>
      </c>
      <c r="J24" s="35"/>
      <c r="K24" s="35">
        <v>4.0872419999999998</v>
      </c>
      <c r="L24" s="35">
        <v>3.8206820000000001</v>
      </c>
      <c r="M24" s="35"/>
      <c r="N24" s="35">
        <v>4.7209250000000003</v>
      </c>
      <c r="O24" s="35">
        <v>4.6283209999999997</v>
      </c>
      <c r="P24" s="35">
        <v>5.6270319999999998</v>
      </c>
      <c r="Q24" s="35">
        <v>4.927416</v>
      </c>
      <c r="R24" s="35"/>
      <c r="S24" s="35">
        <v>4.9733970000000003</v>
      </c>
      <c r="T24" s="35">
        <v>4.5235159999999999</v>
      </c>
      <c r="U24" s="35">
        <v>4.9349740000000004</v>
      </c>
      <c r="V24" s="35"/>
      <c r="W24" s="35">
        <v>3.1257990000000002</v>
      </c>
      <c r="X24" s="35">
        <v>3.1195949999999999</v>
      </c>
      <c r="Y24" s="35">
        <v>3.2646459999999999</v>
      </c>
      <c r="Z24" s="35">
        <v>3.3385280000000002</v>
      </c>
      <c r="AA24" s="35"/>
      <c r="AB24" s="35">
        <v>2.5888979999999999</v>
      </c>
      <c r="AC24" s="35">
        <v>2.7987540000000002</v>
      </c>
      <c r="AD24" s="35">
        <v>2.539399</v>
      </c>
      <c r="AE24" s="35"/>
      <c r="AF24" s="35">
        <v>3.0126059999999999</v>
      </c>
      <c r="AG24" s="35">
        <v>2.6897899999999999</v>
      </c>
      <c r="AH24" s="35">
        <v>2.5816110000000001</v>
      </c>
      <c r="AJ24" s="64">
        <v>0.36888599999999999</v>
      </c>
      <c r="AK24" s="64">
        <v>0.30963499999999999</v>
      </c>
      <c r="AM24" s="35">
        <v>4.6906429999999997</v>
      </c>
      <c r="AN24" s="35">
        <v>3.8351790000000001</v>
      </c>
      <c r="AO24" s="35">
        <v>3.910596</v>
      </c>
      <c r="AQ24" s="64">
        <v>0.80716500000000002</v>
      </c>
      <c r="AR24" s="64">
        <v>0.90193500000000004</v>
      </c>
      <c r="AS24" s="64">
        <v>0.841109</v>
      </c>
      <c r="AU24" s="64">
        <v>0.76611399999999996</v>
      </c>
      <c r="AV24" s="64">
        <v>0.87149600000000005</v>
      </c>
      <c r="AX24" s="64">
        <v>0.53823399999999999</v>
      </c>
      <c r="AY24" s="64">
        <v>0.64973099999999995</v>
      </c>
      <c r="AZ24" s="64">
        <v>0.57973300000000005</v>
      </c>
      <c r="BB24" s="35">
        <v>4.5471130000000004</v>
      </c>
      <c r="BC24" s="35">
        <v>4.4550970000000003</v>
      </c>
      <c r="BE24" s="35">
        <v>2.1177609999999998</v>
      </c>
      <c r="BF24" s="64">
        <v>1.815194</v>
      </c>
      <c r="BG24" s="64">
        <v>1.703554</v>
      </c>
      <c r="BI24" s="35">
        <v>2.3185030000000002</v>
      </c>
      <c r="BJ24" s="35">
        <v>2.9081969999999999</v>
      </c>
      <c r="BK24" s="35">
        <v>2.731379</v>
      </c>
      <c r="BL24" s="35">
        <v>2.8735189999999999</v>
      </c>
      <c r="BN24" s="58">
        <v>36.935850000000002</v>
      </c>
      <c r="BO24" s="58">
        <v>29.839269999999999</v>
      </c>
      <c r="BP24" s="58">
        <v>24.561499999999999</v>
      </c>
      <c r="BR24" s="58">
        <v>30.115010000000002</v>
      </c>
      <c r="BS24" s="58">
        <v>36.640970000000003</v>
      </c>
      <c r="BT24" s="58">
        <v>31.025860000000002</v>
      </c>
      <c r="BU24" s="58">
        <v>34.492640000000002</v>
      </c>
      <c r="BV24" s="58">
        <v>41.594250000000002</v>
      </c>
      <c r="BW24" s="58"/>
      <c r="BX24" s="58">
        <v>28.613620000000001</v>
      </c>
      <c r="BY24" s="58">
        <v>26.192460000000001</v>
      </c>
      <c r="BZ24" s="58">
        <v>28.134650000000001</v>
      </c>
      <c r="CA24" s="58">
        <v>27.781289999999998</v>
      </c>
      <c r="CB24" s="58">
        <v>26.605440000000002</v>
      </c>
      <c r="CD24" s="64">
        <v>1.221746</v>
      </c>
      <c r="CE24" s="64">
        <v>0.97072800000000004</v>
      </c>
      <c r="CF24" s="64">
        <v>0.95917200000000002</v>
      </c>
      <c r="CG24" s="64">
        <v>0.791879</v>
      </c>
      <c r="CH24" s="58">
        <v>38.691450000000003</v>
      </c>
    </row>
    <row r="25" spans="1:86" s="64" customFormat="1" ht="12.75">
      <c r="A25" s="64" t="s">
        <v>27</v>
      </c>
      <c r="B25" s="54">
        <v>4.9484E-2</v>
      </c>
      <c r="D25" s="64">
        <v>1.4291</v>
      </c>
      <c r="E25" s="64">
        <v>1.4387890000000001</v>
      </c>
      <c r="G25" s="35">
        <v>2.1589049999999999</v>
      </c>
      <c r="H25" s="35">
        <v>2.0752009999999999</v>
      </c>
      <c r="I25" s="35">
        <v>2.6949689999999999</v>
      </c>
      <c r="K25" s="64">
        <v>1.738991</v>
      </c>
      <c r="L25" s="64">
        <v>1.737546</v>
      </c>
      <c r="N25" s="64">
        <v>1.541107</v>
      </c>
      <c r="O25" s="64">
        <v>1.598231</v>
      </c>
      <c r="P25" s="64">
        <v>1.849615</v>
      </c>
      <c r="Q25" s="64">
        <v>1.649505</v>
      </c>
      <c r="S25" s="64">
        <v>1.5700689999999999</v>
      </c>
      <c r="T25" s="64">
        <v>1.7736069999999999</v>
      </c>
      <c r="U25" s="64">
        <v>1.77014</v>
      </c>
      <c r="W25" s="64">
        <v>0.97104100000000004</v>
      </c>
      <c r="X25" s="64">
        <v>1.099575</v>
      </c>
      <c r="Y25" s="64">
        <v>1.138841</v>
      </c>
      <c r="Z25" s="64">
        <v>1.081304</v>
      </c>
      <c r="AB25" s="64">
        <v>1.19329</v>
      </c>
      <c r="AC25" s="64">
        <v>1.0311129999999999</v>
      </c>
      <c r="AD25" s="64">
        <v>1.2139990000000001</v>
      </c>
      <c r="AF25" s="64">
        <v>1.250381</v>
      </c>
      <c r="AG25" s="64">
        <v>1.370849</v>
      </c>
      <c r="AH25" s="64">
        <v>1.1510769999999999</v>
      </c>
      <c r="AJ25" s="64">
        <v>0.40894200000000003</v>
      </c>
      <c r="AK25" s="64">
        <v>0.38030999999999998</v>
      </c>
      <c r="AM25" s="64">
        <v>1.630134</v>
      </c>
      <c r="AN25" s="64">
        <v>1.5686549999999999</v>
      </c>
      <c r="AO25" s="64">
        <v>1.4683520000000001</v>
      </c>
      <c r="AQ25" s="64">
        <v>0.59054899999999999</v>
      </c>
      <c r="AR25" s="64">
        <v>0.75238499999999997</v>
      </c>
      <c r="AS25" s="64">
        <v>0.95224299999999995</v>
      </c>
      <c r="AU25" s="64">
        <v>0.798454</v>
      </c>
      <c r="AV25" s="64">
        <v>0.74492800000000003</v>
      </c>
      <c r="AX25" s="64">
        <v>0.466775</v>
      </c>
      <c r="AY25" s="64">
        <v>0.36611700000000003</v>
      </c>
      <c r="AZ25" s="64">
        <v>0.49393799999999999</v>
      </c>
      <c r="BB25" s="64">
        <v>1.7065300000000001</v>
      </c>
      <c r="BC25" s="64">
        <v>1.8726149999999999</v>
      </c>
      <c r="BE25" s="64">
        <v>1.0549170000000001</v>
      </c>
      <c r="BF25" s="64">
        <v>0.90920599999999996</v>
      </c>
      <c r="BG25" s="64">
        <v>0.85676399999999997</v>
      </c>
      <c r="BI25" s="64">
        <v>0.96778299999999995</v>
      </c>
      <c r="BJ25" s="64">
        <v>1.2609459999999999</v>
      </c>
      <c r="BK25" s="64">
        <v>1.1239250000000001</v>
      </c>
      <c r="BL25" s="64">
        <v>1.3086789999999999</v>
      </c>
      <c r="BN25" s="35">
        <v>9.7288119999999996</v>
      </c>
      <c r="BO25" s="35">
        <v>7.8226630000000004</v>
      </c>
      <c r="BP25" s="35">
        <v>7.1499370000000004</v>
      </c>
      <c r="BR25" s="35">
        <v>7.9956759999999996</v>
      </c>
      <c r="BS25" s="35">
        <v>9.7359380000000009</v>
      </c>
      <c r="BT25" s="35">
        <v>8.7867639999999998</v>
      </c>
      <c r="BU25" s="35">
        <v>8.8781660000000002</v>
      </c>
      <c r="BV25" s="35">
        <v>10.133649999999999</v>
      </c>
      <c r="BW25" s="35"/>
      <c r="BX25" s="35">
        <v>7.0649689999999996</v>
      </c>
      <c r="BY25" s="35">
        <v>7.0636020000000004</v>
      </c>
      <c r="BZ25" s="35">
        <v>6.8767849999999999</v>
      </c>
      <c r="CA25" s="35">
        <v>6.6524939999999999</v>
      </c>
      <c r="CB25" s="35">
        <v>6.6996580000000003</v>
      </c>
      <c r="CD25" s="64">
        <v>0.41450199999999998</v>
      </c>
      <c r="CE25" s="64">
        <v>0.29296100000000003</v>
      </c>
      <c r="CF25" s="64">
        <v>0.30671700000000002</v>
      </c>
      <c r="CG25" s="64">
        <v>0.259438</v>
      </c>
      <c r="CH25" s="35">
        <v>9.9352149999999995</v>
      </c>
    </row>
    <row r="26" spans="1:86" s="64" customFormat="1" ht="12.75">
      <c r="A26" s="64" t="s">
        <v>28</v>
      </c>
      <c r="B26" s="54">
        <v>1.8702E-2</v>
      </c>
      <c r="D26" s="64">
        <v>0.68025100000000005</v>
      </c>
      <c r="E26" s="64">
        <v>0.59629100000000002</v>
      </c>
      <c r="G26" s="64">
        <v>0.89455499999999999</v>
      </c>
      <c r="H26" s="64">
        <v>1.023196</v>
      </c>
      <c r="I26" s="64">
        <v>1.071005</v>
      </c>
      <c r="K26" s="64">
        <v>0.68311999999999995</v>
      </c>
      <c r="L26" s="64">
        <v>0.69895700000000005</v>
      </c>
      <c r="N26" s="64">
        <v>0.65995800000000004</v>
      </c>
      <c r="O26" s="64">
        <v>0.72242700000000004</v>
      </c>
      <c r="P26" s="64">
        <v>0.864541</v>
      </c>
      <c r="Q26" s="64">
        <v>0.93316100000000002</v>
      </c>
      <c r="S26" s="64">
        <v>0.73501799999999995</v>
      </c>
      <c r="T26" s="64">
        <v>0.76699700000000004</v>
      </c>
      <c r="U26" s="64">
        <v>0.79107899999999998</v>
      </c>
      <c r="W26" s="64">
        <v>0.50295500000000004</v>
      </c>
      <c r="X26" s="64">
        <v>0.40141700000000002</v>
      </c>
      <c r="Y26" s="64">
        <v>0.49780999999999997</v>
      </c>
      <c r="Z26" s="64">
        <v>0.42695300000000003</v>
      </c>
      <c r="AB26" s="64">
        <v>0.52007199999999998</v>
      </c>
      <c r="AC26" s="64">
        <v>0.50154600000000005</v>
      </c>
      <c r="AD26" s="64">
        <v>0.50178</v>
      </c>
      <c r="AF26" s="64">
        <v>0.590032</v>
      </c>
      <c r="AG26" s="64">
        <v>0.619232</v>
      </c>
      <c r="AH26" s="64">
        <v>0.56917700000000004</v>
      </c>
      <c r="AJ26" s="64">
        <v>0.21435399999999999</v>
      </c>
      <c r="AK26" s="64">
        <v>0.20068800000000001</v>
      </c>
      <c r="AM26" s="64">
        <v>0.73449200000000003</v>
      </c>
      <c r="AN26" s="64">
        <v>0.72161900000000001</v>
      </c>
      <c r="AO26" s="64">
        <v>0.587395</v>
      </c>
      <c r="AQ26" s="64">
        <v>0.33416899999999999</v>
      </c>
      <c r="AR26" s="64">
        <v>0.35062300000000002</v>
      </c>
      <c r="AS26" s="64">
        <v>0.36074099999999998</v>
      </c>
      <c r="AU26" s="64">
        <v>0.30366500000000002</v>
      </c>
      <c r="AV26" s="64">
        <v>0.40986600000000001</v>
      </c>
      <c r="AX26" s="64">
        <v>0.20962900000000001</v>
      </c>
      <c r="AY26" s="64">
        <v>0.25753900000000002</v>
      </c>
      <c r="AZ26" s="64">
        <v>0.23930599999999999</v>
      </c>
      <c r="BB26" s="64">
        <v>0.76531499999999997</v>
      </c>
      <c r="BC26" s="64">
        <v>0.75781799999999999</v>
      </c>
      <c r="BE26" s="64">
        <v>0.52044000000000001</v>
      </c>
      <c r="BF26" s="64">
        <v>0.422906</v>
      </c>
      <c r="BG26" s="64">
        <v>0.41628700000000002</v>
      </c>
      <c r="BI26" s="64">
        <v>0.42244599999999999</v>
      </c>
      <c r="BJ26" s="64">
        <v>0.49991400000000003</v>
      </c>
      <c r="BK26" s="64">
        <v>0.46609800000000001</v>
      </c>
      <c r="BL26" s="64">
        <v>0.53589399999999998</v>
      </c>
      <c r="BN26" s="35">
        <v>3.2140650000000002</v>
      </c>
      <c r="BO26" s="35">
        <v>2.5827439999999999</v>
      </c>
      <c r="BP26" s="35">
        <v>2.4805199999999998</v>
      </c>
      <c r="BR26" s="35">
        <v>2.604676</v>
      </c>
      <c r="BS26" s="35">
        <v>3.4103319999999999</v>
      </c>
      <c r="BT26" s="35">
        <v>2.8608609999999999</v>
      </c>
      <c r="BU26" s="35">
        <v>3.1164719999999999</v>
      </c>
      <c r="BV26" s="35">
        <v>3.018475</v>
      </c>
      <c r="BW26" s="35"/>
      <c r="BX26" s="35">
        <v>2.2919160000000001</v>
      </c>
      <c r="BY26" s="35">
        <v>2.589127</v>
      </c>
      <c r="BZ26" s="35">
        <v>2.2787359999999999</v>
      </c>
      <c r="CA26" s="35">
        <v>2.5426099999999998</v>
      </c>
      <c r="CB26" s="35">
        <v>2.4735320000000001</v>
      </c>
      <c r="CD26" s="40">
        <v>0.1646</v>
      </c>
      <c r="CE26" s="40">
        <v>0.13617499999999999</v>
      </c>
      <c r="CF26" s="40">
        <v>0.124288</v>
      </c>
      <c r="CG26" s="40">
        <v>0.135597</v>
      </c>
      <c r="CH26" s="35">
        <v>3.2329349999999999</v>
      </c>
    </row>
    <row r="27" spans="1:86" s="64" customFormat="1" ht="12.75">
      <c r="A27" s="64" t="s">
        <v>29</v>
      </c>
      <c r="B27" s="54">
        <v>5.0942000000000001E-2</v>
      </c>
      <c r="D27" s="35">
        <v>2.3466870000000002</v>
      </c>
      <c r="E27" s="35">
        <v>2.165969</v>
      </c>
      <c r="F27" s="35"/>
      <c r="G27" s="35">
        <v>2.8360159999999999</v>
      </c>
      <c r="H27" s="35">
        <v>3.150544</v>
      </c>
      <c r="I27" s="35">
        <v>3.5668329999999999</v>
      </c>
      <c r="J27" s="35"/>
      <c r="K27" s="35">
        <v>2.378266</v>
      </c>
      <c r="L27" s="35">
        <v>2.4738289999999998</v>
      </c>
      <c r="M27" s="35"/>
      <c r="N27" s="35">
        <v>2.056489</v>
      </c>
      <c r="O27" s="35">
        <v>2.2470599999999998</v>
      </c>
      <c r="P27" s="35">
        <v>2.3303419999999999</v>
      </c>
      <c r="Q27" s="35">
        <v>2.4187470000000002</v>
      </c>
      <c r="R27" s="35"/>
      <c r="S27" s="35">
        <v>2.1346780000000001</v>
      </c>
      <c r="T27" s="35">
        <v>2.5190440000000001</v>
      </c>
      <c r="U27" s="35">
        <v>2.3800859999999999</v>
      </c>
      <c r="W27" s="64">
        <v>1.675916</v>
      </c>
      <c r="X27" s="64">
        <v>1.515326</v>
      </c>
      <c r="Y27" s="64">
        <v>1.571067</v>
      </c>
      <c r="Z27" s="64">
        <v>1.775072</v>
      </c>
      <c r="AB27" s="64">
        <v>1.931397</v>
      </c>
      <c r="AC27" s="64">
        <v>1.6307469999999999</v>
      </c>
      <c r="AD27" s="64">
        <v>1.7543089999999999</v>
      </c>
      <c r="AF27" s="35">
        <v>2.1088209999999998</v>
      </c>
      <c r="AG27" s="64">
        <v>1.836444</v>
      </c>
      <c r="AH27" s="64">
        <v>1.88974</v>
      </c>
      <c r="AJ27" s="64">
        <v>0.972387</v>
      </c>
      <c r="AK27" s="64">
        <v>1.0152019999999999</v>
      </c>
      <c r="AM27" s="35">
        <v>2.4064909999999999</v>
      </c>
      <c r="AN27" s="35">
        <v>2.058916</v>
      </c>
      <c r="AO27" s="35">
        <v>2.0974529999999998</v>
      </c>
      <c r="AQ27" s="64">
        <v>1.484154</v>
      </c>
      <c r="AR27" s="64">
        <v>1.4299580000000001</v>
      </c>
      <c r="AS27" s="64">
        <v>1.5409790000000001</v>
      </c>
      <c r="AU27" s="64">
        <v>1.366376</v>
      </c>
      <c r="AV27" s="64">
        <v>1.3864479999999999</v>
      </c>
      <c r="AX27" s="64">
        <v>0.82454799999999995</v>
      </c>
      <c r="AY27" s="64">
        <v>0.91917000000000004</v>
      </c>
      <c r="AZ27" s="64">
        <v>1.126393</v>
      </c>
      <c r="BB27" s="35">
        <v>2.6622910000000002</v>
      </c>
      <c r="BC27" s="35">
        <v>2.527123</v>
      </c>
      <c r="BE27" s="64">
        <v>1.6048150000000001</v>
      </c>
      <c r="BF27" s="64">
        <v>1.4579679999999999</v>
      </c>
      <c r="BG27" s="64">
        <v>1.534689</v>
      </c>
      <c r="BI27" s="64">
        <v>1.1955169999999999</v>
      </c>
      <c r="BJ27" s="64">
        <v>1.7196689999999999</v>
      </c>
      <c r="BK27" s="64">
        <v>1.5456840000000001</v>
      </c>
      <c r="BL27" s="64">
        <v>1.5852759999999999</v>
      </c>
      <c r="BN27" s="35">
        <v>7.3481529999999999</v>
      </c>
      <c r="BO27" s="35">
        <v>6.5366759999999999</v>
      </c>
      <c r="BP27" s="35">
        <v>5.6822359999999996</v>
      </c>
      <c r="BR27" s="35">
        <v>6.1424899999999996</v>
      </c>
      <c r="BS27" s="35">
        <v>7.0748620000000004</v>
      </c>
      <c r="BT27" s="35">
        <v>6.7630699999999999</v>
      </c>
      <c r="BU27" s="35">
        <v>7.7360040000000003</v>
      </c>
      <c r="BV27" s="35">
        <v>7.4601990000000002</v>
      </c>
      <c r="BW27" s="35"/>
      <c r="BX27" s="35">
        <v>5.7829800000000002</v>
      </c>
      <c r="BY27" s="35">
        <v>6.1267040000000001</v>
      </c>
      <c r="BZ27" s="35">
        <v>5.5061720000000003</v>
      </c>
      <c r="CA27" s="35">
        <v>5.4222729999999997</v>
      </c>
      <c r="CB27" s="35">
        <v>6.207179</v>
      </c>
      <c r="CD27" s="64">
        <v>0.51095900000000005</v>
      </c>
      <c r="CE27" s="64">
        <v>0.44668000000000002</v>
      </c>
      <c r="CF27" s="64">
        <v>0.35836699999999999</v>
      </c>
      <c r="CG27" s="64">
        <v>0.32805299999999998</v>
      </c>
      <c r="CH27" s="35">
        <v>8.1828020000000006</v>
      </c>
    </row>
    <row r="28" spans="1:86" s="64" customFormat="1" ht="12.75">
      <c r="A28" s="64" t="s">
        <v>30</v>
      </c>
      <c r="B28" s="54">
        <v>6.9870000000000002E-3</v>
      </c>
      <c r="D28" s="64">
        <v>0.43124200000000001</v>
      </c>
      <c r="E28" s="64">
        <v>0.45154699999999998</v>
      </c>
      <c r="G28" s="64">
        <v>0.55208900000000005</v>
      </c>
      <c r="H28" s="64">
        <v>0.70927899999999999</v>
      </c>
      <c r="I28" s="64">
        <v>0.62476399999999999</v>
      </c>
      <c r="K28" s="64">
        <v>0.492564</v>
      </c>
      <c r="L28" s="64">
        <v>0.46687200000000001</v>
      </c>
      <c r="N28" s="64">
        <v>0.40820600000000001</v>
      </c>
      <c r="O28" s="64">
        <v>0.415551</v>
      </c>
      <c r="P28" s="64">
        <v>0.43107299999999998</v>
      </c>
      <c r="Q28" s="64">
        <v>0.51473400000000002</v>
      </c>
      <c r="S28" s="64">
        <v>0.41882000000000003</v>
      </c>
      <c r="T28" s="64">
        <v>0.48855799999999999</v>
      </c>
      <c r="U28" s="64">
        <v>0.46079999999999999</v>
      </c>
      <c r="W28" s="64">
        <v>0.32478000000000001</v>
      </c>
      <c r="X28" s="64">
        <v>0.28781000000000001</v>
      </c>
      <c r="Y28" s="64">
        <v>0.348937</v>
      </c>
      <c r="Z28" s="64">
        <v>0.32775500000000002</v>
      </c>
      <c r="AB28" s="64">
        <v>0.311585</v>
      </c>
      <c r="AC28" s="64">
        <v>0.33920499999999998</v>
      </c>
      <c r="AD28" s="64">
        <v>0.34611799999999998</v>
      </c>
      <c r="AF28" s="64">
        <v>0.40301300000000001</v>
      </c>
      <c r="AG28" s="64">
        <v>0.37588700000000003</v>
      </c>
      <c r="AH28" s="64">
        <v>0.35761100000000001</v>
      </c>
      <c r="AJ28" s="64">
        <v>0.21618499999999999</v>
      </c>
      <c r="AK28" s="64">
        <v>0.238651</v>
      </c>
      <c r="AM28" s="64">
        <v>0.41800999999999999</v>
      </c>
      <c r="AN28" s="64">
        <v>0.40543200000000001</v>
      </c>
      <c r="AO28" s="64">
        <v>0.36531799999999998</v>
      </c>
      <c r="AQ28" s="64">
        <v>0.26465499999999997</v>
      </c>
      <c r="AR28" s="64">
        <v>0.34258899999999998</v>
      </c>
      <c r="AS28" s="64">
        <v>0.35330699999999998</v>
      </c>
      <c r="AU28" s="64">
        <v>0.38758300000000001</v>
      </c>
      <c r="AV28" s="64">
        <v>0.37561</v>
      </c>
      <c r="AX28" s="64">
        <v>0.19686899999999999</v>
      </c>
      <c r="AY28" s="64">
        <v>0.22107599999999999</v>
      </c>
      <c r="AZ28" s="64">
        <v>0.216671</v>
      </c>
      <c r="BB28" s="64">
        <v>0.50206099999999998</v>
      </c>
      <c r="BC28" s="64">
        <v>0.49244900000000003</v>
      </c>
      <c r="BE28" s="64">
        <v>0.352325</v>
      </c>
      <c r="BF28" s="64">
        <v>0.31678099999999998</v>
      </c>
      <c r="BG28" s="64">
        <v>0.35063699999999998</v>
      </c>
      <c r="BI28" s="64">
        <v>0.28614099999999998</v>
      </c>
      <c r="BJ28" s="64">
        <v>0.29582900000000001</v>
      </c>
      <c r="BK28" s="64">
        <v>0.329874</v>
      </c>
      <c r="BL28" s="64">
        <v>0.35271599999999997</v>
      </c>
      <c r="BN28" s="64">
        <v>0.92504699999999995</v>
      </c>
      <c r="BO28" s="64">
        <v>0.76786600000000005</v>
      </c>
      <c r="BP28" s="64">
        <v>0.74080000000000001</v>
      </c>
      <c r="BR28" s="64">
        <v>0.88453400000000004</v>
      </c>
      <c r="BS28" s="64">
        <v>1.0153749999999999</v>
      </c>
      <c r="BT28" s="64">
        <v>0.96984000000000004</v>
      </c>
      <c r="BU28" s="64">
        <v>1.04589</v>
      </c>
      <c r="BV28" s="64">
        <v>1.0249509999999999</v>
      </c>
      <c r="BX28" s="64">
        <v>0.76186600000000004</v>
      </c>
      <c r="BY28" s="64">
        <v>0.81188000000000005</v>
      </c>
      <c r="BZ28" s="64">
        <v>0.65950399999999998</v>
      </c>
      <c r="CA28" s="64">
        <v>0.67647699999999999</v>
      </c>
      <c r="CB28" s="64">
        <v>0.82134499999999999</v>
      </c>
      <c r="CD28" s="40">
        <v>7.6853000000000005E-2</v>
      </c>
      <c r="CE28" s="40">
        <v>5.9830000000000001E-2</v>
      </c>
      <c r="CF28" s="40">
        <v>6.4784999999999995E-2</v>
      </c>
      <c r="CG28" s="40">
        <v>6.3892000000000004E-2</v>
      </c>
      <c r="CH28" s="64">
        <v>1.0328189999999999</v>
      </c>
    </row>
    <row r="29" spans="1:86" s="64" customFormat="1" ht="12.75">
      <c r="A29" s="64" t="s">
        <v>31</v>
      </c>
      <c r="B29" s="54">
        <v>2.4461E-2</v>
      </c>
      <c r="D29" s="35">
        <v>2.861666</v>
      </c>
      <c r="E29" s="35">
        <v>2.6532529999999999</v>
      </c>
      <c r="F29" s="35"/>
      <c r="G29" s="35">
        <v>3.4696449999999999</v>
      </c>
      <c r="H29" s="35">
        <v>4.6658090000000003</v>
      </c>
      <c r="I29" s="35">
        <v>4.7231069999999997</v>
      </c>
      <c r="J29" s="35"/>
      <c r="K29" s="35">
        <v>3.1943229999999998</v>
      </c>
      <c r="L29" s="35">
        <v>3.083977</v>
      </c>
      <c r="M29" s="35"/>
      <c r="N29" s="35">
        <v>2.819321</v>
      </c>
      <c r="O29" s="35">
        <v>2.915527</v>
      </c>
      <c r="P29" s="35">
        <v>2.8971879999999999</v>
      </c>
      <c r="Q29" s="35">
        <v>3.1294919999999999</v>
      </c>
      <c r="R29" s="35"/>
      <c r="S29" s="35">
        <v>2.726372</v>
      </c>
      <c r="T29" s="35">
        <v>3.0765180000000001</v>
      </c>
      <c r="U29" s="35">
        <v>3.1488369999999999</v>
      </c>
      <c r="V29" s="35"/>
      <c r="W29" s="35">
        <v>2.1753119999999999</v>
      </c>
      <c r="X29" s="35">
        <v>2.1399460000000001</v>
      </c>
      <c r="Y29" s="35">
        <v>2.2289629999999998</v>
      </c>
      <c r="Z29" s="35">
        <v>2.490281</v>
      </c>
      <c r="AA29" s="35"/>
      <c r="AB29" s="35">
        <v>2.5298440000000002</v>
      </c>
      <c r="AC29" s="35">
        <v>2.2183000000000002</v>
      </c>
      <c r="AD29" s="35">
        <v>2.356252</v>
      </c>
      <c r="AE29" s="35"/>
      <c r="AF29" s="35">
        <v>2.7365080000000002</v>
      </c>
      <c r="AG29" s="35">
        <v>2.682525</v>
      </c>
      <c r="AH29" s="35">
        <v>2.6004559999999999</v>
      </c>
      <c r="AJ29" s="64">
        <v>1.6695960000000001</v>
      </c>
      <c r="AK29" s="35">
        <v>2.0792639999999998</v>
      </c>
      <c r="AM29" s="35">
        <v>2.8523520000000002</v>
      </c>
      <c r="AN29" s="35">
        <v>2.8786779999999998</v>
      </c>
      <c r="AO29" s="35">
        <v>2.5494409999999998</v>
      </c>
      <c r="AP29" s="35"/>
      <c r="AQ29" s="35">
        <v>2.429872</v>
      </c>
      <c r="AR29" s="35">
        <v>2.4033259999999999</v>
      </c>
      <c r="AS29" s="35">
        <v>2.9115880000000001</v>
      </c>
      <c r="AT29" s="35"/>
      <c r="AU29" s="35">
        <v>2.6940170000000001</v>
      </c>
      <c r="AV29" s="35">
        <v>2.930323</v>
      </c>
      <c r="AX29" s="64">
        <v>1.693727</v>
      </c>
      <c r="AY29" s="64">
        <v>1.7480009999999999</v>
      </c>
      <c r="AZ29" s="64">
        <v>1.794934</v>
      </c>
      <c r="BB29" s="35">
        <v>3.1271200000000001</v>
      </c>
      <c r="BC29" s="35">
        <v>3.3420580000000002</v>
      </c>
      <c r="BD29" s="35"/>
      <c r="BE29" s="35">
        <v>2.6108739999999999</v>
      </c>
      <c r="BF29" s="35">
        <v>2.3584200000000002</v>
      </c>
      <c r="BG29" s="35">
        <v>2.2477399999999998</v>
      </c>
      <c r="BI29" s="64">
        <v>1.976456</v>
      </c>
      <c r="BJ29" s="35">
        <v>2.1103730000000001</v>
      </c>
      <c r="BK29" s="35">
        <v>2.215754</v>
      </c>
      <c r="BL29" s="35">
        <v>2.5919560000000001</v>
      </c>
      <c r="BM29" s="35"/>
      <c r="BN29" s="35">
        <v>4.2105769999999998</v>
      </c>
      <c r="BO29" s="35">
        <v>3.4011170000000002</v>
      </c>
      <c r="BP29" s="35">
        <v>3.1236250000000001</v>
      </c>
      <c r="BR29" s="35">
        <v>3.805879</v>
      </c>
      <c r="BS29" s="35">
        <v>4.2637229999999997</v>
      </c>
      <c r="BT29" s="35">
        <v>3.962094</v>
      </c>
      <c r="BU29" s="35">
        <v>4.0605169999999999</v>
      </c>
      <c r="BV29" s="35">
        <v>4.6052119999999999</v>
      </c>
      <c r="BW29" s="35"/>
      <c r="BX29" s="35">
        <v>3.6595970000000002</v>
      </c>
      <c r="BY29" s="35">
        <v>3.7960150000000001</v>
      </c>
      <c r="BZ29" s="35">
        <v>3.1350340000000001</v>
      </c>
      <c r="CA29" s="35">
        <v>3.0616300000000001</v>
      </c>
      <c r="CB29" s="35">
        <v>3.8212630000000001</v>
      </c>
      <c r="CD29" s="64">
        <v>0.45572400000000002</v>
      </c>
      <c r="CE29" s="64">
        <v>0.47035700000000003</v>
      </c>
      <c r="CF29" s="64">
        <v>0.48723899999999998</v>
      </c>
      <c r="CG29" s="64">
        <v>0.46616999999999997</v>
      </c>
      <c r="CH29" s="35">
        <v>4.943117</v>
      </c>
    </row>
    <row r="30" spans="1:86" s="64" customFormat="1" ht="12.75">
      <c r="A30" s="64" t="s">
        <v>32</v>
      </c>
      <c r="B30" s="54">
        <v>5.9789999999999999E-3</v>
      </c>
      <c r="D30" s="64">
        <v>0.57239899999999999</v>
      </c>
      <c r="E30" s="64">
        <v>0.609657</v>
      </c>
      <c r="G30" s="64">
        <v>0.79302700000000004</v>
      </c>
      <c r="H30" s="64">
        <v>0.93930999999999998</v>
      </c>
      <c r="I30" s="64">
        <v>1.0617840000000001</v>
      </c>
      <c r="K30" s="64">
        <v>0.69341799999999998</v>
      </c>
      <c r="L30" s="64">
        <v>0.65737400000000001</v>
      </c>
      <c r="N30" s="64">
        <v>0.58391499999999996</v>
      </c>
      <c r="O30" s="64">
        <v>0.58704000000000001</v>
      </c>
      <c r="P30" s="64">
        <v>0.63773599999999997</v>
      </c>
      <c r="Q30" s="64">
        <v>0.72123000000000004</v>
      </c>
      <c r="S30" s="64">
        <v>0.618224</v>
      </c>
      <c r="T30" s="64">
        <v>0.63899799999999995</v>
      </c>
      <c r="U30" s="64">
        <v>0.618927</v>
      </c>
      <c r="W30" s="64">
        <v>0.48879400000000001</v>
      </c>
      <c r="X30" s="64">
        <v>0.44535000000000002</v>
      </c>
      <c r="Y30" s="64">
        <v>0.42692999999999998</v>
      </c>
      <c r="Z30" s="64">
        <v>0.47616700000000001</v>
      </c>
      <c r="AB30" s="64">
        <v>0.52956599999999998</v>
      </c>
      <c r="AC30" s="64">
        <v>0.471862</v>
      </c>
      <c r="AD30" s="64">
        <v>0.49737199999999998</v>
      </c>
      <c r="AF30" s="64">
        <v>0.58047599999999999</v>
      </c>
      <c r="AG30" s="64">
        <v>0.62029000000000001</v>
      </c>
      <c r="AH30" s="64">
        <v>0.537246</v>
      </c>
      <c r="AJ30" s="64">
        <v>0.41092800000000002</v>
      </c>
      <c r="AK30" s="64">
        <v>0.42222100000000001</v>
      </c>
      <c r="AM30" s="64">
        <v>0.57743999999999995</v>
      </c>
      <c r="AN30" s="64">
        <v>0.56440900000000005</v>
      </c>
      <c r="AO30" s="64">
        <v>0.54437599999999997</v>
      </c>
      <c r="AQ30" s="64">
        <v>0.54491100000000003</v>
      </c>
      <c r="AR30" s="64">
        <v>0.61810900000000002</v>
      </c>
      <c r="AS30" s="64">
        <v>0.64157399999999998</v>
      </c>
      <c r="AU30" s="64">
        <v>0.56279900000000005</v>
      </c>
      <c r="AV30" s="64">
        <v>0.62656500000000004</v>
      </c>
      <c r="AX30" s="64">
        <v>0.37151499999999998</v>
      </c>
      <c r="AY30" s="64">
        <v>0.39344600000000002</v>
      </c>
      <c r="AZ30" s="64">
        <v>0.38501099999999999</v>
      </c>
      <c r="BB30" s="64">
        <v>0.65563199999999999</v>
      </c>
      <c r="BC30" s="64">
        <v>0.69317499999999999</v>
      </c>
      <c r="BE30" s="64">
        <v>0.538829</v>
      </c>
      <c r="BF30" s="64">
        <v>0.47506900000000002</v>
      </c>
      <c r="BG30" s="64">
        <v>0.521397</v>
      </c>
      <c r="BI30" s="64">
        <v>0.41416999999999998</v>
      </c>
      <c r="BJ30" s="64">
        <v>0.45597900000000002</v>
      </c>
      <c r="BK30" s="64">
        <v>0.48341000000000001</v>
      </c>
      <c r="BL30" s="64">
        <v>0.54683300000000001</v>
      </c>
      <c r="BN30" s="64">
        <v>0.558446</v>
      </c>
      <c r="BO30" s="64">
        <v>0.454957</v>
      </c>
      <c r="BP30" s="64">
        <v>0.449237</v>
      </c>
      <c r="BR30" s="64">
        <v>0.55498099999999995</v>
      </c>
      <c r="BS30" s="64">
        <v>0.58720700000000003</v>
      </c>
      <c r="BT30" s="64">
        <v>0.57382500000000003</v>
      </c>
      <c r="BU30" s="64">
        <v>0.60277099999999995</v>
      </c>
      <c r="BV30" s="64">
        <v>0.62059500000000001</v>
      </c>
      <c r="BX30" s="64">
        <v>0.49753399999999998</v>
      </c>
      <c r="BY30" s="64">
        <v>0.54571099999999995</v>
      </c>
      <c r="BZ30" s="64">
        <v>0.47733799999999998</v>
      </c>
      <c r="CA30" s="64">
        <v>0.44852300000000001</v>
      </c>
      <c r="CB30" s="64">
        <v>0.59108499999999997</v>
      </c>
      <c r="CD30" s="40">
        <v>0.11556900000000001</v>
      </c>
      <c r="CE30" s="40">
        <v>8.5755999999999999E-2</v>
      </c>
      <c r="CF30" s="40">
        <v>0.102133</v>
      </c>
      <c r="CG30" s="40">
        <v>0.10602</v>
      </c>
      <c r="CH30" s="64">
        <v>0.70801599999999998</v>
      </c>
    </row>
    <row r="31" spans="1:86" s="64" customFormat="1" ht="12.75">
      <c r="A31" s="64" t="s">
        <v>33</v>
      </c>
      <c r="B31" s="54">
        <v>1.8425E-2</v>
      </c>
      <c r="D31" s="64">
        <v>1.8575109999999999</v>
      </c>
      <c r="E31" s="64">
        <v>1.629721</v>
      </c>
      <c r="G31" s="35">
        <v>2.4215059999999999</v>
      </c>
      <c r="H31" s="35">
        <v>2.855235</v>
      </c>
      <c r="I31" s="35">
        <v>3.1810399999999999</v>
      </c>
      <c r="J31" s="35"/>
      <c r="K31" s="35">
        <v>2.0498970000000001</v>
      </c>
      <c r="L31" s="35">
        <v>2.1879590000000002</v>
      </c>
      <c r="N31" s="64">
        <v>1.875704</v>
      </c>
      <c r="O31" s="64">
        <v>1.9876</v>
      </c>
      <c r="P31" s="35">
        <v>2.1577250000000001</v>
      </c>
      <c r="Q31" s="35">
        <v>2.2863289999999998</v>
      </c>
      <c r="S31" s="64">
        <v>1.6795690000000001</v>
      </c>
      <c r="T31" s="64">
        <v>1.9395579999999999</v>
      </c>
      <c r="U31" s="35">
        <v>2.1228419999999999</v>
      </c>
      <c r="W31" s="64">
        <v>1.444733</v>
      </c>
      <c r="X31" s="64">
        <v>1.257917</v>
      </c>
      <c r="Y31" s="64">
        <v>1.2354560000000001</v>
      </c>
      <c r="Z31" s="64">
        <v>1.4915940000000001</v>
      </c>
      <c r="AB31" s="64">
        <v>1.6695409999999999</v>
      </c>
      <c r="AC31" s="64">
        <v>1.507959</v>
      </c>
      <c r="AD31" s="64">
        <v>1.6465939999999999</v>
      </c>
      <c r="AF31" s="64">
        <v>1.734917</v>
      </c>
      <c r="AG31" s="64">
        <v>1.732075</v>
      </c>
      <c r="AH31" s="64">
        <v>1.7559359999999999</v>
      </c>
      <c r="AJ31" s="64">
        <v>1.323456</v>
      </c>
      <c r="AK31" s="64">
        <v>1.47539</v>
      </c>
      <c r="AM31" s="64">
        <v>1.9010309999999999</v>
      </c>
      <c r="AN31" s="64">
        <v>1.908563</v>
      </c>
      <c r="AO31" s="64">
        <v>1.747638</v>
      </c>
      <c r="AQ31" s="64">
        <v>1.633605</v>
      </c>
      <c r="AR31" s="64">
        <v>1.8794649999999999</v>
      </c>
      <c r="AS31" s="35">
        <v>2.0449950000000001</v>
      </c>
      <c r="AU31" s="35">
        <v>2.2978640000000001</v>
      </c>
      <c r="AV31" s="35">
        <v>2.1702880000000002</v>
      </c>
      <c r="AX31" s="64">
        <v>1.2694240000000001</v>
      </c>
      <c r="AY31" s="64">
        <v>1.35978</v>
      </c>
      <c r="AZ31" s="64">
        <v>1.31426</v>
      </c>
      <c r="BB31" s="35">
        <v>2.1827909999999999</v>
      </c>
      <c r="BC31" s="35">
        <v>2.3052419999999998</v>
      </c>
      <c r="BE31" s="64">
        <v>1.9675050000000001</v>
      </c>
      <c r="BF31" s="64">
        <v>1.4444520000000001</v>
      </c>
      <c r="BG31" s="64">
        <v>1.628771</v>
      </c>
      <c r="BI31" s="64">
        <v>1.3722220000000001</v>
      </c>
      <c r="BJ31" s="64">
        <v>1.386952</v>
      </c>
      <c r="BK31" s="64">
        <v>1.4853339999999999</v>
      </c>
      <c r="BL31" s="64">
        <v>1.73552</v>
      </c>
      <c r="BN31" s="64">
        <v>1.1815869999999999</v>
      </c>
      <c r="BO31" s="64">
        <v>0.98499099999999995</v>
      </c>
      <c r="BP31" s="64">
        <v>0.859433</v>
      </c>
      <c r="BR31" s="64">
        <v>1.226999</v>
      </c>
      <c r="BS31" s="64">
        <v>1.1633180000000001</v>
      </c>
      <c r="BT31" s="64">
        <v>1.180671</v>
      </c>
      <c r="BU31" s="64">
        <v>1.2510079999999999</v>
      </c>
      <c r="BV31" s="64">
        <v>1.2987709999999999</v>
      </c>
      <c r="BX31" s="64">
        <v>1.0328470000000001</v>
      </c>
      <c r="BY31" s="64">
        <v>1.028327</v>
      </c>
      <c r="BZ31" s="64">
        <v>0.92599500000000001</v>
      </c>
      <c r="CA31" s="64">
        <v>0.933307</v>
      </c>
      <c r="CB31" s="64">
        <v>1.068478</v>
      </c>
      <c r="CD31" s="64">
        <v>0.317691</v>
      </c>
      <c r="CE31" s="64">
        <v>0.25473400000000002</v>
      </c>
      <c r="CF31" s="64">
        <v>0.29185</v>
      </c>
      <c r="CG31" s="64">
        <v>0.31064000000000003</v>
      </c>
      <c r="CH31" s="64">
        <v>1.3997569999999999</v>
      </c>
    </row>
    <row r="32" spans="1:86" s="64" customFormat="1" ht="12.75">
      <c r="A32" s="64" t="s">
        <v>34</v>
      </c>
      <c r="B32" s="54">
        <v>5.8510000000000003E-3</v>
      </c>
      <c r="D32" s="64">
        <v>0.22901099999999999</v>
      </c>
      <c r="E32" s="64">
        <v>0.207648</v>
      </c>
      <c r="G32" s="64">
        <v>0.32173000000000002</v>
      </c>
      <c r="H32" s="64">
        <v>0.32252199999999998</v>
      </c>
      <c r="I32" s="64">
        <v>0.44459900000000002</v>
      </c>
      <c r="K32" s="64">
        <v>0.26254899999999998</v>
      </c>
      <c r="L32" s="64">
        <v>0.28411999999999998</v>
      </c>
      <c r="N32" s="64">
        <v>0.23718500000000001</v>
      </c>
      <c r="O32" s="64">
        <v>0.26982299999999998</v>
      </c>
      <c r="P32" s="64">
        <v>0.300346</v>
      </c>
      <c r="Q32" s="64">
        <v>0.26935999999999999</v>
      </c>
      <c r="S32" s="64">
        <v>0.22792100000000001</v>
      </c>
      <c r="T32" s="64">
        <v>0.284804</v>
      </c>
      <c r="U32" s="64">
        <v>0.31745400000000001</v>
      </c>
      <c r="W32" s="40">
        <v>0.16993800000000001</v>
      </c>
      <c r="X32" s="40">
        <v>0.154864</v>
      </c>
      <c r="Y32" s="64">
        <v>0.19664400000000001</v>
      </c>
      <c r="Z32" s="64">
        <v>0.21215200000000001</v>
      </c>
      <c r="AB32" s="64">
        <v>0.22919900000000001</v>
      </c>
      <c r="AC32" s="64">
        <v>0.206007</v>
      </c>
      <c r="AD32" s="64">
        <v>0.21247199999999999</v>
      </c>
      <c r="AF32" s="64">
        <v>0.21560599999999999</v>
      </c>
      <c r="AG32" s="64">
        <v>0.258303</v>
      </c>
      <c r="AH32" s="64">
        <v>0.240949</v>
      </c>
      <c r="AJ32" s="64">
        <v>0.18836900000000001</v>
      </c>
      <c r="AK32" s="64">
        <v>0.23522999999999999</v>
      </c>
      <c r="AM32" s="64">
        <v>0.27609299999999998</v>
      </c>
      <c r="AN32" s="64">
        <v>0.21349000000000001</v>
      </c>
      <c r="AO32" s="64">
        <v>0.21429799999999999</v>
      </c>
      <c r="AQ32" s="64">
        <v>0.248642</v>
      </c>
      <c r="AR32" s="64">
        <v>0.246976</v>
      </c>
      <c r="AS32" s="64">
        <v>0.28512399999999999</v>
      </c>
      <c r="AU32" s="64">
        <v>0.26467200000000002</v>
      </c>
      <c r="AV32" s="64">
        <v>0.30288500000000002</v>
      </c>
      <c r="AW32" s="40"/>
      <c r="AX32" s="40">
        <v>0.16623599999999999</v>
      </c>
      <c r="AY32" s="40">
        <v>0.176424</v>
      </c>
      <c r="AZ32" s="64">
        <v>0.19880800000000001</v>
      </c>
      <c r="BB32" s="64">
        <v>0.31339400000000001</v>
      </c>
      <c r="BC32" s="64">
        <v>0.31978200000000001</v>
      </c>
      <c r="BE32" s="64">
        <v>0.23592099999999999</v>
      </c>
      <c r="BF32" s="64">
        <v>0.22761200000000001</v>
      </c>
      <c r="BG32" s="64">
        <v>0.205182</v>
      </c>
      <c r="BI32" s="64">
        <v>0.198791</v>
      </c>
      <c r="BJ32" s="64">
        <v>0.201764</v>
      </c>
      <c r="BK32" s="64">
        <v>0.246555</v>
      </c>
      <c r="BL32" s="64">
        <v>0.26207399999999997</v>
      </c>
      <c r="BN32" s="40">
        <v>0.109627</v>
      </c>
      <c r="BO32" s="40">
        <v>9.7519999999999996E-2</v>
      </c>
      <c r="BP32" s="40">
        <v>9.1991000000000003E-2</v>
      </c>
      <c r="BR32" s="40">
        <v>0.107007</v>
      </c>
      <c r="BS32" s="40">
        <v>9.1318999999999997E-2</v>
      </c>
      <c r="BT32" s="40">
        <v>0.12662899999999999</v>
      </c>
      <c r="BU32" s="40">
        <v>0.107695</v>
      </c>
      <c r="BV32" s="40">
        <v>0.12436</v>
      </c>
      <c r="BW32" s="40"/>
      <c r="BX32" s="40">
        <v>0.10412200000000001</v>
      </c>
      <c r="BY32" s="40">
        <v>0.100204</v>
      </c>
      <c r="BZ32" s="40">
        <v>0.114054</v>
      </c>
      <c r="CA32" s="40">
        <v>0.10335800000000001</v>
      </c>
      <c r="CB32" s="40">
        <v>0.11222600000000001</v>
      </c>
      <c r="CC32" s="40"/>
      <c r="CD32" s="40">
        <v>4.7736000000000001E-2</v>
      </c>
      <c r="CE32" s="40">
        <v>3.6191000000000001E-2</v>
      </c>
      <c r="CF32" s="40">
        <v>4.4768000000000002E-2</v>
      </c>
      <c r="CG32" s="40">
        <v>5.3628000000000002E-2</v>
      </c>
      <c r="CH32" s="40">
        <v>0.14341400000000001</v>
      </c>
    </row>
    <row r="33" spans="1:86" s="64" customFormat="1" ht="12.75">
      <c r="A33" s="64" t="s">
        <v>35</v>
      </c>
      <c r="B33" s="54">
        <v>3.9366999999999999E-2</v>
      </c>
      <c r="D33" s="64">
        <v>1.5381199999999999</v>
      </c>
      <c r="E33" s="64">
        <v>1.4258230000000001</v>
      </c>
      <c r="G33" s="35">
        <v>2.429052</v>
      </c>
      <c r="H33" s="35">
        <v>2.9362499999999998</v>
      </c>
      <c r="I33" s="35">
        <v>3.0516700000000001</v>
      </c>
      <c r="K33" s="64">
        <v>1.994351</v>
      </c>
      <c r="L33" s="64">
        <v>1.9587460000000001</v>
      </c>
      <c r="N33" s="64">
        <v>1.8062959999999999</v>
      </c>
      <c r="O33" s="64">
        <v>1.808387</v>
      </c>
      <c r="P33" s="35">
        <v>2.237015</v>
      </c>
      <c r="Q33" s="35">
        <v>2.2118440000000001</v>
      </c>
      <c r="S33" s="64">
        <v>1.58361</v>
      </c>
      <c r="T33" s="64">
        <v>1.8860250000000001</v>
      </c>
      <c r="U33" s="64">
        <v>1.9502790000000001</v>
      </c>
      <c r="W33" s="64">
        <v>1.2457739999999999</v>
      </c>
      <c r="X33" s="64">
        <v>1.2478560000000001</v>
      </c>
      <c r="Y33" s="64">
        <v>1.1634910000000001</v>
      </c>
      <c r="Z33" s="64">
        <v>1.3571340000000001</v>
      </c>
      <c r="AB33" s="64">
        <v>1.5926899999999999</v>
      </c>
      <c r="AC33" s="64">
        <v>1.619005</v>
      </c>
      <c r="AD33" s="64">
        <v>1.485576</v>
      </c>
      <c r="AF33" s="64">
        <v>1.658094</v>
      </c>
      <c r="AG33" s="64">
        <v>1.7506740000000001</v>
      </c>
      <c r="AH33" s="64">
        <v>1.7345569999999999</v>
      </c>
      <c r="AJ33" s="64">
        <v>1.2790809999999999</v>
      </c>
      <c r="AK33" s="64">
        <v>1.506634</v>
      </c>
      <c r="AM33" s="64">
        <v>1.921692</v>
      </c>
      <c r="AN33" s="64">
        <v>1.579987</v>
      </c>
      <c r="AO33" s="64">
        <v>1.6076980000000001</v>
      </c>
      <c r="AQ33" s="64">
        <v>1.49577</v>
      </c>
      <c r="AR33" s="64">
        <v>1.666593</v>
      </c>
      <c r="AS33" s="64">
        <v>1.932817</v>
      </c>
      <c r="AU33" s="35">
        <v>2.1543350000000001</v>
      </c>
      <c r="AV33" s="35">
        <v>2.2666520000000001</v>
      </c>
      <c r="AX33" s="64">
        <v>1.2587390000000001</v>
      </c>
      <c r="AY33" s="64">
        <v>1.2377750000000001</v>
      </c>
      <c r="AZ33" s="64">
        <v>1.4580010000000001</v>
      </c>
      <c r="BB33" s="64">
        <v>1.912096</v>
      </c>
      <c r="BC33" s="35">
        <v>2.2600199999999999</v>
      </c>
      <c r="BE33" s="64">
        <v>1.7568109999999999</v>
      </c>
      <c r="BF33" s="64">
        <v>1.496672</v>
      </c>
      <c r="BG33" s="64">
        <v>1.523598</v>
      </c>
      <c r="BI33" s="64">
        <v>1.2384269999999999</v>
      </c>
      <c r="BJ33" s="64">
        <v>1.3050820000000001</v>
      </c>
      <c r="BK33" s="64">
        <v>1.4585619999999999</v>
      </c>
      <c r="BL33" s="64">
        <v>1.806702</v>
      </c>
      <c r="BN33" s="64">
        <v>0.61872000000000005</v>
      </c>
      <c r="BO33" s="64">
        <v>0.52160200000000001</v>
      </c>
      <c r="BP33" s="64">
        <v>0.53691599999999995</v>
      </c>
      <c r="BR33" s="64">
        <v>0.67735699999999999</v>
      </c>
      <c r="BS33" s="64">
        <v>0.58733100000000005</v>
      </c>
      <c r="BT33" s="64">
        <v>0.60176499999999999</v>
      </c>
      <c r="BU33" s="64">
        <v>0.74233499999999997</v>
      </c>
      <c r="BV33" s="64">
        <v>0.78965300000000005</v>
      </c>
      <c r="BX33" s="64">
        <v>0.551674</v>
      </c>
      <c r="BY33" s="64">
        <v>0.66924399999999995</v>
      </c>
      <c r="BZ33" s="64">
        <v>0.65019499999999997</v>
      </c>
      <c r="CA33" s="64">
        <v>0.55012700000000003</v>
      </c>
      <c r="CB33" s="64">
        <v>0.62312999999999996</v>
      </c>
      <c r="CD33" s="64">
        <v>0.30905899999999997</v>
      </c>
      <c r="CE33" s="64">
        <v>0.33169100000000001</v>
      </c>
      <c r="CF33" s="64">
        <v>0.39395400000000003</v>
      </c>
      <c r="CG33" s="64">
        <v>0.41050500000000001</v>
      </c>
      <c r="CH33" s="64">
        <v>0.85085299999999997</v>
      </c>
    </row>
    <row r="34" spans="1:86" s="64" customFormat="1" ht="12.75">
      <c r="A34" s="64" t="s">
        <v>36</v>
      </c>
      <c r="B34" s="54">
        <v>5.4510000000000001E-3</v>
      </c>
      <c r="D34" s="64">
        <v>0.249168</v>
      </c>
      <c r="E34" s="64">
        <v>0.19799600000000001</v>
      </c>
      <c r="G34" s="64">
        <v>0.359128</v>
      </c>
      <c r="H34" s="64">
        <v>0.39496700000000001</v>
      </c>
      <c r="I34" s="64">
        <v>0.49797200000000003</v>
      </c>
      <c r="K34" s="64">
        <v>0.264847</v>
      </c>
      <c r="L34" s="64">
        <v>0.295599</v>
      </c>
      <c r="N34" s="64">
        <v>0.23441400000000001</v>
      </c>
      <c r="O34" s="64">
        <v>0.27671699999999999</v>
      </c>
      <c r="P34" s="64">
        <v>0.27874700000000002</v>
      </c>
      <c r="Q34" s="64">
        <v>0.28422199999999997</v>
      </c>
      <c r="S34" s="64">
        <v>0.25957599999999997</v>
      </c>
      <c r="T34" s="64">
        <v>0.26833600000000002</v>
      </c>
      <c r="U34" s="64">
        <v>0.27517399999999997</v>
      </c>
      <c r="W34" s="40">
        <v>0.17636599999999999</v>
      </c>
      <c r="X34" s="40">
        <v>0.149562</v>
      </c>
      <c r="Y34" s="40">
        <v>0.16522500000000001</v>
      </c>
      <c r="Z34" s="40">
        <v>0.18961800000000001</v>
      </c>
      <c r="AB34" s="64">
        <v>0.21202699999999999</v>
      </c>
      <c r="AC34" s="40">
        <v>0.182895</v>
      </c>
      <c r="AD34" s="64">
        <v>0.20959900000000001</v>
      </c>
      <c r="AF34" s="64">
        <v>0.27743499999999999</v>
      </c>
      <c r="AG34" s="64">
        <v>0.23979700000000001</v>
      </c>
      <c r="AH34" s="64">
        <v>0.25323800000000002</v>
      </c>
      <c r="AJ34" s="40">
        <v>0.19119</v>
      </c>
      <c r="AK34" s="64">
        <v>0.23544399999999999</v>
      </c>
      <c r="AM34" s="64">
        <v>0.260432</v>
      </c>
      <c r="AN34" s="64">
        <v>0.246202</v>
      </c>
      <c r="AO34" s="64">
        <v>0.21542700000000001</v>
      </c>
      <c r="AQ34" s="64">
        <v>0.21293799999999999</v>
      </c>
      <c r="AR34" s="64">
        <v>0.26152999999999998</v>
      </c>
      <c r="AS34" s="64">
        <v>0.30799199999999999</v>
      </c>
      <c r="AU34" s="64">
        <v>0.28032400000000002</v>
      </c>
      <c r="AV34" s="64">
        <v>0.329204</v>
      </c>
      <c r="AX34" s="40">
        <v>0.18818399999999999</v>
      </c>
      <c r="AY34" s="64">
        <v>0.22223699999999999</v>
      </c>
      <c r="AZ34" s="64">
        <v>0.19654099999999999</v>
      </c>
      <c r="BB34" s="64">
        <v>0.28188999999999997</v>
      </c>
      <c r="BC34" s="64">
        <v>0.31079000000000001</v>
      </c>
      <c r="BE34" s="64">
        <v>0.24365200000000001</v>
      </c>
      <c r="BF34" s="64">
        <v>0.20919699999999999</v>
      </c>
      <c r="BG34" s="64">
        <v>0.210646</v>
      </c>
      <c r="BI34" s="64">
        <v>0.17621400000000001</v>
      </c>
      <c r="BJ34" s="64">
        <v>0.194274</v>
      </c>
      <c r="BK34" s="64">
        <v>0.209754</v>
      </c>
      <c r="BL34" s="64">
        <v>0.26224399999999998</v>
      </c>
      <c r="BN34" s="40">
        <v>7.4160000000000004E-2</v>
      </c>
      <c r="BO34" s="40">
        <v>5.8968E-2</v>
      </c>
      <c r="BP34" s="40">
        <v>6.1785E-2</v>
      </c>
      <c r="BR34" s="40">
        <v>7.2148000000000004E-2</v>
      </c>
      <c r="BS34" s="40">
        <v>8.5730000000000001E-2</v>
      </c>
      <c r="BT34" s="40">
        <v>7.4218000000000006E-2</v>
      </c>
      <c r="BU34" s="40">
        <v>6.3617000000000007E-2</v>
      </c>
      <c r="BV34" s="40">
        <v>9.5961000000000005E-2</v>
      </c>
      <c r="BW34" s="40"/>
      <c r="BX34" s="40">
        <v>7.2683999999999999E-2</v>
      </c>
      <c r="BY34" s="40">
        <v>8.2524E-2</v>
      </c>
      <c r="BZ34" s="40">
        <v>7.4604000000000004E-2</v>
      </c>
      <c r="CA34" s="40">
        <v>7.288E-2</v>
      </c>
      <c r="CB34" s="40">
        <v>7.4957999999999997E-2</v>
      </c>
      <c r="CC34" s="40"/>
      <c r="CD34" s="40">
        <v>4.9402000000000001E-2</v>
      </c>
      <c r="CE34" s="40">
        <v>4.5276999999999998E-2</v>
      </c>
      <c r="CF34" s="40">
        <v>5.3832999999999999E-2</v>
      </c>
      <c r="CG34" s="40">
        <v>5.9137000000000002E-2</v>
      </c>
      <c r="CH34" s="40">
        <v>0.10062599999999999</v>
      </c>
    </row>
    <row r="35" spans="1:86" s="64" customFormat="1" ht="12.75">
      <c r="A35" s="64" t="s">
        <v>37</v>
      </c>
      <c r="B35" s="54">
        <v>2.3196000000000001E-2</v>
      </c>
      <c r="D35" s="64">
        <v>0.68338399999999999</v>
      </c>
      <c r="E35" s="64">
        <v>0.52756099999999995</v>
      </c>
      <c r="G35" s="64">
        <v>1.2076659999999999</v>
      </c>
      <c r="H35" s="64">
        <v>1.6416539999999999</v>
      </c>
      <c r="I35" s="64">
        <v>1.426166</v>
      </c>
      <c r="K35" s="64">
        <v>0.96501199999999998</v>
      </c>
      <c r="L35" s="64">
        <v>1.1001179999999999</v>
      </c>
      <c r="N35" s="64">
        <v>0.63237900000000002</v>
      </c>
      <c r="O35" s="64">
        <v>0.68708000000000002</v>
      </c>
      <c r="P35" s="64">
        <v>0.75091200000000002</v>
      </c>
      <c r="Q35" s="64">
        <v>0.71280399999999999</v>
      </c>
      <c r="S35" s="64">
        <v>0.83909100000000003</v>
      </c>
      <c r="T35" s="64">
        <v>0.90449199999999996</v>
      </c>
      <c r="U35" s="64">
        <v>0.94594800000000001</v>
      </c>
      <c r="W35" s="64">
        <v>0.181978</v>
      </c>
      <c r="X35" s="64">
        <v>0.26000400000000001</v>
      </c>
      <c r="Y35" s="64">
        <v>0.255249</v>
      </c>
      <c r="Z35" s="64">
        <v>0.27464</v>
      </c>
      <c r="AB35" s="64">
        <v>0.67879199999999995</v>
      </c>
      <c r="AC35" s="64">
        <v>0.54700400000000005</v>
      </c>
      <c r="AD35" s="64">
        <v>0.62497800000000003</v>
      </c>
      <c r="AF35" s="64">
        <v>0.67566400000000004</v>
      </c>
      <c r="AG35" s="64">
        <v>0.62925799999999998</v>
      </c>
      <c r="AH35" s="64">
        <v>0.64530399999999999</v>
      </c>
      <c r="AJ35" s="40">
        <v>0.14024300000000001</v>
      </c>
      <c r="AK35" s="40">
        <v>0.121882</v>
      </c>
      <c r="AM35" s="64">
        <v>0.949241</v>
      </c>
      <c r="AN35" s="64">
        <v>0.89743399999999995</v>
      </c>
      <c r="AO35" s="64">
        <v>0.74521700000000002</v>
      </c>
      <c r="AQ35" s="64">
        <v>0.18754899999999999</v>
      </c>
      <c r="AR35" s="64">
        <v>0.32407799999999998</v>
      </c>
      <c r="AS35" s="64">
        <v>0.29491400000000001</v>
      </c>
      <c r="AU35" s="64">
        <v>0.22198499999999999</v>
      </c>
      <c r="AV35" s="64">
        <v>0.26303500000000002</v>
      </c>
      <c r="AX35" s="40">
        <v>0.17548</v>
      </c>
      <c r="AY35" s="40">
        <v>0.143848</v>
      </c>
      <c r="AZ35" s="40">
        <v>9.1144000000000003E-2</v>
      </c>
      <c r="BB35" s="64">
        <v>1.0117370000000001</v>
      </c>
      <c r="BC35" s="64">
        <v>1.029129</v>
      </c>
      <c r="BE35" s="64">
        <v>0.50126300000000001</v>
      </c>
      <c r="BF35" s="64">
        <v>0.40812599999999999</v>
      </c>
      <c r="BG35" s="64">
        <v>0.428365</v>
      </c>
      <c r="BI35" s="64">
        <v>0.54151800000000005</v>
      </c>
      <c r="BJ35" s="64">
        <v>0.56811500000000004</v>
      </c>
      <c r="BK35" s="64">
        <v>0.55545900000000004</v>
      </c>
      <c r="BL35" s="64">
        <v>0.68020800000000003</v>
      </c>
      <c r="BN35" s="35">
        <v>3.410104</v>
      </c>
      <c r="BO35" s="35">
        <v>2.7593420000000002</v>
      </c>
      <c r="BP35" s="64">
        <v>1.955786</v>
      </c>
      <c r="BR35" s="35">
        <v>4.6584789999999998</v>
      </c>
      <c r="BS35" s="35">
        <v>2.1519200000000001</v>
      </c>
      <c r="BT35" s="35">
        <v>2.0612469999999998</v>
      </c>
      <c r="BU35" s="35">
        <v>2.7761999999999998</v>
      </c>
      <c r="BV35" s="35">
        <v>2.215446</v>
      </c>
      <c r="BX35" s="64">
        <v>0.50203200000000003</v>
      </c>
      <c r="BY35" s="64">
        <v>0.357296</v>
      </c>
      <c r="BZ35" s="64">
        <v>0.15157599999999999</v>
      </c>
      <c r="CA35" s="64">
        <v>0.119703</v>
      </c>
      <c r="CB35" s="64">
        <v>0.38789200000000001</v>
      </c>
      <c r="CD35" s="40">
        <v>0.116632</v>
      </c>
      <c r="CE35" s="40">
        <v>0.12659699999999999</v>
      </c>
      <c r="CF35" s="40">
        <v>9.9885000000000002E-2</v>
      </c>
      <c r="CG35" s="40">
        <v>0.12820400000000001</v>
      </c>
      <c r="CH35" s="40">
        <v>0.185636</v>
      </c>
    </row>
    <row r="36" spans="1:86" s="64" customFormat="1" ht="12.75">
      <c r="A36" s="64" t="s">
        <v>38</v>
      </c>
      <c r="B36" s="54">
        <v>5.7429999999999998E-3</v>
      </c>
      <c r="C36" s="38"/>
      <c r="D36" s="38">
        <v>7.7640000000000001E-3</v>
      </c>
      <c r="E36" s="38">
        <v>8.8149999999999999E-3</v>
      </c>
      <c r="F36" s="38"/>
      <c r="G36" s="38">
        <v>6.3949999999999996E-3</v>
      </c>
      <c r="H36" s="39" t="s">
        <v>49</v>
      </c>
      <c r="I36" s="38">
        <v>9.6039999999999997E-3</v>
      </c>
      <c r="J36" s="38"/>
      <c r="K36" s="38">
        <v>2.4978E-2</v>
      </c>
      <c r="L36" s="38">
        <v>1.4461E-2</v>
      </c>
      <c r="M36" s="38"/>
      <c r="N36" s="38">
        <v>8.5313E-2</v>
      </c>
      <c r="O36" s="38">
        <v>7.5397000000000006E-2</v>
      </c>
      <c r="P36" s="38">
        <v>8.3560999999999996E-2</v>
      </c>
      <c r="Q36" s="38">
        <v>9.3861E-2</v>
      </c>
      <c r="R36" s="38"/>
      <c r="S36" s="38">
        <v>1.5579000000000001E-2</v>
      </c>
      <c r="T36" s="38">
        <v>2.0174999999999998E-2</v>
      </c>
      <c r="U36" s="38">
        <v>1.4005999999999999E-2</v>
      </c>
      <c r="V36" s="38"/>
      <c r="W36" s="38">
        <v>0.106809</v>
      </c>
      <c r="X36" s="38">
        <v>8.9660000000000004E-2</v>
      </c>
      <c r="Y36" s="38">
        <v>7.9124E-2</v>
      </c>
      <c r="Z36" s="38">
        <v>7.9355999999999996E-2</v>
      </c>
      <c r="AA36" s="38"/>
      <c r="AB36" s="39" t="s">
        <v>49</v>
      </c>
      <c r="AC36" s="38">
        <v>6.5209999999999999E-3</v>
      </c>
      <c r="AD36" s="38">
        <v>6.2610000000000001E-3</v>
      </c>
      <c r="AE36" s="38"/>
      <c r="AF36" s="39" t="s">
        <v>49</v>
      </c>
      <c r="AG36" s="39" t="s">
        <v>49</v>
      </c>
      <c r="AH36" s="39" t="s">
        <v>49</v>
      </c>
      <c r="AI36" s="38"/>
      <c r="AJ36" s="38">
        <v>6.2389999999999998E-3</v>
      </c>
      <c r="AK36" s="38">
        <v>1.4534E-2</v>
      </c>
      <c r="AL36" s="38"/>
      <c r="AM36" s="38">
        <v>1.5630000000000002E-2</v>
      </c>
      <c r="AN36" s="38">
        <v>9.9159999999999995E-3</v>
      </c>
      <c r="AO36" s="38">
        <v>1.2919E-2</v>
      </c>
      <c r="AP36" s="38"/>
      <c r="AQ36" s="38">
        <v>1.1112E-2</v>
      </c>
      <c r="AR36" s="38">
        <v>1.2876E-2</v>
      </c>
      <c r="AS36" s="38">
        <v>1.7905000000000001E-2</v>
      </c>
      <c r="AT36" s="38"/>
      <c r="AU36" s="38">
        <v>6.2659999999999999E-3</v>
      </c>
      <c r="AV36" s="38">
        <v>8.8940000000000009E-3</v>
      </c>
      <c r="AW36" s="38"/>
      <c r="AX36" s="39" t="s">
        <v>49</v>
      </c>
      <c r="AY36" s="38">
        <v>1.214E-2</v>
      </c>
      <c r="AZ36" s="38">
        <v>1.7805000000000001E-2</v>
      </c>
      <c r="BA36" s="38"/>
      <c r="BB36" s="38">
        <v>7.5690000000000002E-3</v>
      </c>
      <c r="BC36" s="38">
        <v>6.6649999999999999E-3</v>
      </c>
      <c r="BD36" s="38"/>
      <c r="BE36" s="39" t="s">
        <v>49</v>
      </c>
      <c r="BF36" s="39" t="s">
        <v>49</v>
      </c>
      <c r="BG36" s="39" t="s">
        <v>49</v>
      </c>
      <c r="BH36" s="38"/>
      <c r="BI36" s="38">
        <v>9.3189999999999992E-3</v>
      </c>
      <c r="BJ36" s="38">
        <v>9.3120000000000008E-3</v>
      </c>
      <c r="BK36" s="38">
        <v>1.468E-2</v>
      </c>
      <c r="BL36" s="38">
        <v>1.3465E-2</v>
      </c>
      <c r="BM36" s="38"/>
      <c r="BN36" s="38">
        <v>5.0805999999999997E-2</v>
      </c>
      <c r="BO36" s="38">
        <v>1.085E-2</v>
      </c>
      <c r="BP36" s="38">
        <v>1.7354000000000001E-2</v>
      </c>
      <c r="BQ36" s="38"/>
      <c r="BR36" s="2">
        <v>0.30161399999999999</v>
      </c>
      <c r="BS36" s="38">
        <v>3.9066999999999998E-2</v>
      </c>
      <c r="BT36" s="38">
        <v>1.8959E-2</v>
      </c>
      <c r="BU36" s="38">
        <v>6.9297999999999998E-2</v>
      </c>
      <c r="BV36" s="38">
        <v>0.10033300000000001</v>
      </c>
      <c r="BW36" s="38"/>
      <c r="BX36" s="38">
        <v>9.5684000000000005E-2</v>
      </c>
      <c r="BY36" s="38">
        <v>4.9954999999999999E-2</v>
      </c>
      <c r="BZ36" s="38">
        <v>0.10508099999999999</v>
      </c>
      <c r="CA36" s="38">
        <v>2.6252999999999999E-2</v>
      </c>
      <c r="CB36" s="38">
        <v>7.0583999999999994E-2</v>
      </c>
      <c r="CC36" s="38"/>
      <c r="CD36" s="38">
        <v>1.2333999999999999E-2</v>
      </c>
      <c r="CE36" s="38">
        <v>1.0876E-2</v>
      </c>
      <c r="CF36" s="38">
        <v>1.6771999999999999E-2</v>
      </c>
      <c r="CG36" s="38">
        <v>1.6931999999999999E-2</v>
      </c>
      <c r="CH36" s="38">
        <v>0.194824</v>
      </c>
    </row>
    <row r="37" spans="1:86" s="64" customFormat="1" ht="12.75">
      <c r="A37" s="64" t="s">
        <v>39</v>
      </c>
      <c r="B37" s="54">
        <v>2.1073999999999999E-2</v>
      </c>
      <c r="D37" s="37" t="s">
        <v>49</v>
      </c>
      <c r="E37" s="37" t="s">
        <v>49</v>
      </c>
      <c r="G37" s="64">
        <v>0.13033700000000001</v>
      </c>
      <c r="H37" s="64">
        <v>0.122665</v>
      </c>
      <c r="I37" s="64">
        <v>0.15096300000000001</v>
      </c>
      <c r="K37" s="39" t="s">
        <v>49</v>
      </c>
      <c r="L37" s="38">
        <v>6.2620999999999996E-2</v>
      </c>
      <c r="N37" s="40">
        <v>0.172181</v>
      </c>
      <c r="O37" s="40">
        <v>0.17220199999999999</v>
      </c>
      <c r="P37" s="64">
        <v>0.228184</v>
      </c>
      <c r="Q37" s="64">
        <v>0.26180999999999999</v>
      </c>
      <c r="S37" s="40">
        <v>0.16286800000000001</v>
      </c>
      <c r="T37" s="64">
        <v>0.218913</v>
      </c>
      <c r="U37" s="40">
        <v>0.18997800000000001</v>
      </c>
      <c r="W37" s="64">
        <v>0.290578</v>
      </c>
      <c r="X37" s="64">
        <v>0.24779300000000001</v>
      </c>
      <c r="Y37" s="64">
        <v>0.202317</v>
      </c>
      <c r="Z37" s="64">
        <v>0.259577</v>
      </c>
      <c r="AB37" s="38">
        <v>4.1341999999999997E-2</v>
      </c>
      <c r="AC37" s="39" t="s">
        <v>49</v>
      </c>
      <c r="AD37" s="39" t="s">
        <v>49</v>
      </c>
      <c r="AE37" s="38"/>
      <c r="AF37" s="39" t="s">
        <v>49</v>
      </c>
      <c r="AG37" s="38">
        <v>2.5371999999999999E-2</v>
      </c>
      <c r="AH37" s="38">
        <v>3.7503000000000002E-2</v>
      </c>
      <c r="AJ37" s="37" t="s">
        <v>49</v>
      </c>
      <c r="AK37" s="37" t="s">
        <v>49</v>
      </c>
      <c r="AM37" s="38">
        <v>3.9555E-2</v>
      </c>
      <c r="AN37" s="39" t="s">
        <v>49</v>
      </c>
      <c r="AO37" s="38">
        <v>2.2613999999999999E-2</v>
      </c>
      <c r="AP37" s="38"/>
      <c r="AQ37" s="39" t="s">
        <v>49</v>
      </c>
      <c r="AR37" s="39" t="s">
        <v>49</v>
      </c>
      <c r="AS37" s="39" t="s">
        <v>49</v>
      </c>
      <c r="AT37" s="38"/>
      <c r="AU37" s="38">
        <v>2.9857999999999999E-2</v>
      </c>
      <c r="AV37" s="38">
        <v>5.0756000000000003E-2</v>
      </c>
      <c r="AW37" s="38"/>
      <c r="AX37" s="39" t="s">
        <v>49</v>
      </c>
      <c r="AY37" s="39" t="s">
        <v>49</v>
      </c>
      <c r="AZ37" s="39" t="s">
        <v>49</v>
      </c>
      <c r="BA37" s="38"/>
      <c r="BB37" s="38">
        <v>5.3144999999999998E-2</v>
      </c>
      <c r="BC37" s="38">
        <v>6.0413000000000001E-2</v>
      </c>
      <c r="BD37" s="38"/>
      <c r="BE37" s="38">
        <v>2.6578000000000001E-2</v>
      </c>
      <c r="BF37" s="39" t="s">
        <v>49</v>
      </c>
      <c r="BG37" s="39" t="s">
        <v>49</v>
      </c>
      <c r="BH37" s="38"/>
      <c r="BI37" s="38">
        <v>2.5108999999999999E-2</v>
      </c>
      <c r="BJ37" s="38">
        <v>2.1898000000000001E-2</v>
      </c>
      <c r="BK37" s="39" t="s">
        <v>49</v>
      </c>
      <c r="BL37" s="39" t="s">
        <v>49</v>
      </c>
      <c r="BM37" s="38"/>
      <c r="BN37" s="38">
        <v>8.6905999999999997E-2</v>
      </c>
      <c r="BO37" s="38">
        <v>2.4461E-2</v>
      </c>
      <c r="BP37" s="38">
        <v>3.0491000000000001E-2</v>
      </c>
      <c r="BR37" s="64">
        <v>0.23732200000000001</v>
      </c>
      <c r="BS37" s="40">
        <v>0.130416</v>
      </c>
      <c r="BT37" s="40">
        <v>5.1358000000000001E-2</v>
      </c>
      <c r="BU37" s="40">
        <v>8.3416000000000004E-2</v>
      </c>
      <c r="BV37" s="40">
        <v>0.145562</v>
      </c>
      <c r="BX37" s="64">
        <v>0.38530900000000001</v>
      </c>
      <c r="BY37" s="64">
        <v>0.22967799999999999</v>
      </c>
      <c r="BZ37" s="64">
        <v>0.70309900000000003</v>
      </c>
      <c r="CA37" s="64">
        <v>0.19397700000000001</v>
      </c>
      <c r="CB37" s="40">
        <v>8.8118000000000002E-2</v>
      </c>
      <c r="CD37" s="40">
        <v>3.6403999999999999E-2</v>
      </c>
      <c r="CE37" s="64">
        <v>0.29927999999999999</v>
      </c>
      <c r="CF37" s="40">
        <v>8.9427000000000006E-2</v>
      </c>
      <c r="CG37" s="40">
        <v>4.6917E-2</v>
      </c>
      <c r="CH37" s="64">
        <v>0.49183399999999999</v>
      </c>
    </row>
    <row r="38" spans="1:86" s="40" customFormat="1" ht="12.75">
      <c r="A38" s="40" t="s">
        <v>40</v>
      </c>
      <c r="B38" s="54">
        <v>1.2052E-2</v>
      </c>
      <c r="D38" s="40">
        <v>1.8286E-2</v>
      </c>
      <c r="E38" s="37" t="s">
        <v>49</v>
      </c>
      <c r="G38" s="37" t="s">
        <v>49</v>
      </c>
      <c r="H38" s="37" t="s">
        <v>49</v>
      </c>
      <c r="I38" s="37" t="s">
        <v>49</v>
      </c>
      <c r="K38" s="40">
        <v>2.8673000000000001E-2</v>
      </c>
      <c r="L38" s="39" t="s">
        <v>49</v>
      </c>
      <c r="N38" s="40">
        <v>9.6648999999999999E-2</v>
      </c>
      <c r="O38" s="40">
        <v>0.10452599999999999</v>
      </c>
      <c r="P38" s="40">
        <v>0.109511</v>
      </c>
      <c r="Q38" s="40">
        <v>0.13459099999999999</v>
      </c>
      <c r="S38" s="41">
        <v>1.7621000000000001E-2</v>
      </c>
      <c r="T38" s="41">
        <v>2.3026000000000001E-2</v>
      </c>
      <c r="U38" s="41">
        <v>4.0554E-2</v>
      </c>
      <c r="W38" s="10">
        <v>0.21665200000000001</v>
      </c>
      <c r="X38" s="10">
        <v>0.238784</v>
      </c>
      <c r="Y38" s="10">
        <v>0.201326</v>
      </c>
      <c r="Z38" s="10">
        <v>0.212703</v>
      </c>
      <c r="AB38" s="42" t="s">
        <v>49</v>
      </c>
      <c r="AC38" s="42" t="s">
        <v>49</v>
      </c>
      <c r="AD38" s="42" t="s">
        <v>49</v>
      </c>
      <c r="AF38" s="40">
        <v>3.5192000000000001E-2</v>
      </c>
      <c r="AG38" s="37" t="s">
        <v>49</v>
      </c>
      <c r="AH38" s="37" t="s">
        <v>49</v>
      </c>
      <c r="AJ38" s="40">
        <v>1.9813000000000001E-2</v>
      </c>
      <c r="AK38" s="37" t="s">
        <v>49</v>
      </c>
      <c r="AM38" s="37" t="s">
        <v>49</v>
      </c>
      <c r="AN38" s="40">
        <v>1.694E-2</v>
      </c>
      <c r="AO38" s="37" t="s">
        <v>49</v>
      </c>
      <c r="AQ38" s="39" t="s">
        <v>49</v>
      </c>
      <c r="AR38" s="40">
        <v>1.6174000000000001E-2</v>
      </c>
      <c r="AS38" s="40">
        <v>1.7422E-2</v>
      </c>
      <c r="AU38" s="37" t="s">
        <v>49</v>
      </c>
      <c r="AV38" s="40">
        <v>1.5852999999999999E-2</v>
      </c>
      <c r="AX38" s="40">
        <v>1.7524999999999999E-2</v>
      </c>
      <c r="AY38" s="40">
        <v>2.0490000000000001E-2</v>
      </c>
      <c r="AZ38" s="40">
        <v>2.8466000000000002E-2</v>
      </c>
      <c r="BB38" s="40">
        <v>2.6665999999999999E-2</v>
      </c>
      <c r="BC38" s="40">
        <v>1.9347E-2</v>
      </c>
      <c r="BE38" s="37" t="s">
        <v>49</v>
      </c>
      <c r="BF38" s="37" t="s">
        <v>49</v>
      </c>
      <c r="BG38" s="37" t="s">
        <v>49</v>
      </c>
      <c r="BI38" s="37" t="s">
        <v>49</v>
      </c>
      <c r="BJ38" s="37" t="s">
        <v>49</v>
      </c>
      <c r="BK38" s="37" t="s">
        <v>49</v>
      </c>
      <c r="BL38" s="37" t="s">
        <v>49</v>
      </c>
      <c r="BN38" s="64">
        <v>0.220861</v>
      </c>
      <c r="BO38" s="40">
        <v>3.2094999999999999E-2</v>
      </c>
      <c r="BP38" s="40">
        <v>3.2481999999999997E-2</v>
      </c>
      <c r="BR38" s="64">
        <v>0.42263600000000001</v>
      </c>
      <c r="BS38" s="40">
        <v>6.9442000000000004E-2</v>
      </c>
      <c r="BT38" s="40">
        <v>6.4225000000000004E-2</v>
      </c>
      <c r="BU38" s="40">
        <v>5.9476000000000001E-2</v>
      </c>
      <c r="BV38" s="64">
        <v>0.64615699999999998</v>
      </c>
      <c r="BX38" s="41">
        <v>0.13479099999999999</v>
      </c>
      <c r="BY38" s="41">
        <v>0.112567</v>
      </c>
      <c r="BZ38" s="41">
        <v>0.16949900000000001</v>
      </c>
      <c r="CA38" s="41">
        <v>5.1286999999999999E-2</v>
      </c>
      <c r="CB38" s="41">
        <v>4.4581999999999997E-2</v>
      </c>
      <c r="CD38" s="40">
        <v>4.1446999999999998E-2</v>
      </c>
      <c r="CE38" s="40">
        <v>4.8389000000000001E-2</v>
      </c>
      <c r="CF38" s="40">
        <v>4.5994E-2</v>
      </c>
      <c r="CG38" s="40">
        <v>4.5581000000000003E-2</v>
      </c>
      <c r="CH38" s="64">
        <v>0.25500899999999999</v>
      </c>
    </row>
    <row r="39" spans="1:86" s="41" customFormat="1" ht="12.75">
      <c r="A39" s="41" t="s">
        <v>41</v>
      </c>
      <c r="B39" s="61">
        <v>8.6350000000000003E-3</v>
      </c>
      <c r="D39" s="42" t="s">
        <v>49</v>
      </c>
      <c r="E39" s="42" t="s">
        <v>49</v>
      </c>
      <c r="G39" s="42" t="s">
        <v>49</v>
      </c>
      <c r="H39" s="42" t="s">
        <v>49</v>
      </c>
      <c r="I39" s="42" t="s">
        <v>49</v>
      </c>
      <c r="K39" s="41">
        <v>1.7305000000000001E-2</v>
      </c>
      <c r="L39" s="41">
        <v>9.025E-3</v>
      </c>
      <c r="N39" s="41">
        <v>2.4427000000000001E-2</v>
      </c>
      <c r="O39" s="41">
        <v>3.7437999999999999E-2</v>
      </c>
      <c r="P39" s="41">
        <v>4.4817000000000003E-2</v>
      </c>
      <c r="Q39" s="41">
        <v>5.0485000000000002E-2</v>
      </c>
      <c r="S39" s="42" t="s">
        <v>49</v>
      </c>
      <c r="T39" s="42" t="s">
        <v>49</v>
      </c>
      <c r="U39" s="41">
        <v>1.7676000000000001E-2</v>
      </c>
      <c r="W39" s="41">
        <v>5.5938000000000002E-2</v>
      </c>
      <c r="X39" s="41">
        <v>5.0817000000000001E-2</v>
      </c>
      <c r="Y39" s="41">
        <v>5.1062999999999997E-2</v>
      </c>
      <c r="Z39" s="41">
        <v>6.3075000000000006E-2</v>
      </c>
      <c r="AB39" s="42" t="s">
        <v>49</v>
      </c>
      <c r="AC39" s="42" t="s">
        <v>49</v>
      </c>
      <c r="AD39" s="42" t="s">
        <v>49</v>
      </c>
      <c r="AF39" s="41">
        <v>1.5266999999999999E-2</v>
      </c>
      <c r="AG39" s="42" t="s">
        <v>49</v>
      </c>
      <c r="AH39" s="42" t="s">
        <v>49</v>
      </c>
      <c r="AJ39" s="42" t="s">
        <v>49</v>
      </c>
      <c r="AK39" s="42" t="s">
        <v>49</v>
      </c>
      <c r="AM39" s="41">
        <v>1.2914999999999999E-2</v>
      </c>
      <c r="AN39" s="42" t="s">
        <v>49</v>
      </c>
      <c r="AO39" s="42" t="s">
        <v>49</v>
      </c>
      <c r="AQ39" s="42" t="s">
        <v>49</v>
      </c>
      <c r="AR39" s="42" t="s">
        <v>49</v>
      </c>
      <c r="AS39" s="42" t="s">
        <v>49</v>
      </c>
      <c r="AU39" s="42" t="s">
        <v>49</v>
      </c>
      <c r="AV39" s="42" t="s">
        <v>49</v>
      </c>
      <c r="AX39" s="42" t="s">
        <v>49</v>
      </c>
      <c r="AY39" s="41">
        <v>1.1494000000000001E-2</v>
      </c>
      <c r="AZ39" s="42" t="s">
        <v>49</v>
      </c>
      <c r="BB39" s="41">
        <v>1.4492E-2</v>
      </c>
      <c r="BC39" s="41">
        <v>1.0636E-2</v>
      </c>
      <c r="BE39" s="42" t="s">
        <v>49</v>
      </c>
      <c r="BF39" s="42" t="s">
        <v>49</v>
      </c>
      <c r="BG39" s="42" t="s">
        <v>49</v>
      </c>
      <c r="BI39" s="42" t="s">
        <v>49</v>
      </c>
      <c r="BJ39" s="42" t="s">
        <v>49</v>
      </c>
      <c r="BK39" s="42" t="s">
        <v>49</v>
      </c>
      <c r="BL39" s="42" t="s">
        <v>49</v>
      </c>
      <c r="BN39" s="41">
        <v>4.0002000000000003E-2</v>
      </c>
      <c r="BO39" s="42" t="s">
        <v>49</v>
      </c>
      <c r="BP39" s="42" t="s">
        <v>49</v>
      </c>
      <c r="BR39" s="41">
        <v>2.3236E-2</v>
      </c>
      <c r="BS39" s="41">
        <v>1.3132E-2</v>
      </c>
      <c r="BT39" s="42" t="s">
        <v>49</v>
      </c>
      <c r="BU39" s="41">
        <v>3.0221000000000001E-2</v>
      </c>
      <c r="BV39" s="41">
        <v>4.2091000000000003E-2</v>
      </c>
      <c r="BX39" s="41">
        <v>8.1902000000000003E-2</v>
      </c>
      <c r="BY39" s="41">
        <v>2.8108999999999999E-2</v>
      </c>
      <c r="BZ39" s="41">
        <v>7.1844000000000005E-2</v>
      </c>
      <c r="CA39" s="41">
        <v>2.6051999999999999E-2</v>
      </c>
      <c r="CB39" s="41">
        <v>1.4005E-2</v>
      </c>
      <c r="CD39" s="41">
        <v>1.0732999999999999E-2</v>
      </c>
      <c r="CE39" s="41">
        <v>1.3454000000000001E-2</v>
      </c>
      <c r="CF39" s="41">
        <v>2.6287000000000001E-2</v>
      </c>
      <c r="CG39" s="37" t="s">
        <v>49</v>
      </c>
      <c r="CH39" s="41">
        <v>0.101858</v>
      </c>
    </row>
    <row r="40" spans="1:86" s="11" customFormat="1" ht="12.75">
      <c r="A40" s="11" t="s">
        <v>111</v>
      </c>
      <c r="B40" s="60"/>
      <c r="D40" s="11">
        <f>(D21/D33)/(0.237/0.161)</f>
        <v>0.15175676130902752</v>
      </c>
      <c r="E40" s="11">
        <f t="shared" ref="E40:BP40" si="0">(E21/E33)/(0.237/0.161)</f>
        <v>0.14808977109203861</v>
      </c>
      <c r="G40" s="11">
        <f t="shared" si="0"/>
        <v>0.28833662085851613</v>
      </c>
      <c r="H40" s="11">
        <f t="shared" si="0"/>
        <v>0.2399388252115543</v>
      </c>
      <c r="I40" s="11">
        <f t="shared" si="0"/>
        <v>0.24835838726416923</v>
      </c>
      <c r="K40" s="11">
        <f t="shared" si="0"/>
        <v>0.26595078558883239</v>
      </c>
      <c r="L40" s="11">
        <f t="shared" si="0"/>
        <v>0.29518361314789532</v>
      </c>
      <c r="N40" s="11">
        <f t="shared" si="0"/>
        <v>0.64366204498885571</v>
      </c>
      <c r="O40" s="11">
        <f t="shared" si="0"/>
        <v>0.68222117442427233</v>
      </c>
      <c r="P40" s="11">
        <f t="shared" si="0"/>
        <v>0.57357958863034708</v>
      </c>
      <c r="Q40" s="11">
        <f t="shared" si="0"/>
        <v>0.57735846876131547</v>
      </c>
      <c r="S40" s="11">
        <f t="shared" si="0"/>
        <v>0.57194282134364971</v>
      </c>
      <c r="T40" s="11">
        <f t="shared" si="0"/>
        <v>0.50795827650154091</v>
      </c>
      <c r="U40" s="11">
        <f t="shared" si="0"/>
        <v>0.51677664649530208</v>
      </c>
      <c r="W40" s="11">
        <f t="shared" si="0"/>
        <v>1.3692842974498654</v>
      </c>
      <c r="X40" s="11">
        <f t="shared" si="0"/>
        <v>1.4347859642952419</v>
      </c>
      <c r="Y40" s="11">
        <f t="shared" si="0"/>
        <v>1.5776726020379372</v>
      </c>
      <c r="Z40" s="11">
        <f t="shared" si="0"/>
        <v>1.2351399942913954</v>
      </c>
      <c r="AB40" s="11">
        <f t="shared" si="0"/>
        <v>0.16299122735139632</v>
      </c>
      <c r="AC40" s="11">
        <f t="shared" si="0"/>
        <v>0.16131293955003387</v>
      </c>
      <c r="AD40" s="11">
        <f t="shared" si="0"/>
        <v>0.1673399596170787</v>
      </c>
      <c r="AF40" s="11">
        <f t="shared" si="0"/>
        <v>0.27029452489292283</v>
      </c>
      <c r="AG40" s="11">
        <f t="shared" si="0"/>
        <v>8.0496946543105727E-2</v>
      </c>
      <c r="AH40" s="11">
        <f t="shared" si="0"/>
        <v>0.1411316201557212</v>
      </c>
      <c r="AJ40" s="11">
        <f t="shared" si="0"/>
        <v>5.5318187853603248E-2</v>
      </c>
      <c r="AK40" s="11">
        <f t="shared" si="0"/>
        <v>5.4182895944831437E-2</v>
      </c>
      <c r="AM40" s="11">
        <f t="shared" si="0"/>
        <v>0.42343111688731488</v>
      </c>
      <c r="AN40" s="11">
        <f t="shared" si="0"/>
        <v>0.50234425498758117</v>
      </c>
      <c r="AO40" s="11">
        <f t="shared" si="0"/>
        <v>0.47061255070298313</v>
      </c>
      <c r="AQ40" s="11">
        <f t="shared" si="0"/>
        <v>6.9128757441977953E-2</v>
      </c>
      <c r="AR40" s="11">
        <f t="shared" si="0"/>
        <v>7.399357178169555E-2</v>
      </c>
      <c r="AS40" s="11">
        <f t="shared" si="0"/>
        <v>5.494055026206051E-2</v>
      </c>
      <c r="AU40" s="11">
        <f t="shared" si="0"/>
        <v>4.4819957217259891E-2</v>
      </c>
      <c r="AV40" s="11">
        <f t="shared" si="0"/>
        <v>3.9028666536941335E-2</v>
      </c>
      <c r="AX40" s="11">
        <f t="shared" si="0"/>
        <v>9.3704749582566471E-2</v>
      </c>
      <c r="AY40" s="11">
        <f t="shared" si="0"/>
        <v>8.4041398293027328E-2</v>
      </c>
      <c r="AZ40" s="11">
        <f t="shared" si="0"/>
        <v>7.6844266140858014E-2</v>
      </c>
      <c r="BB40" s="11">
        <f t="shared" si="0"/>
        <v>0.34049912602590937</v>
      </c>
      <c r="BC40" s="11">
        <f t="shared" si="0"/>
        <v>0.25108527660615532</v>
      </c>
      <c r="BE40" s="11">
        <f t="shared" si="0"/>
        <v>3.4655097045841889E-2</v>
      </c>
      <c r="BF40" s="11">
        <f t="shared" si="0"/>
        <v>3.4324091833745657E-2</v>
      </c>
      <c r="BG40" s="11">
        <f t="shared" si="0"/>
        <v>4.0043927664164584E-2</v>
      </c>
      <c r="BI40" s="11">
        <f t="shared" si="0"/>
        <v>0.25898587243851562</v>
      </c>
      <c r="BJ40" s="11">
        <f t="shared" si="0"/>
        <v>0.25590304664045005</v>
      </c>
      <c r="BK40" s="11">
        <f t="shared" si="0"/>
        <v>0.24945976065889586</v>
      </c>
      <c r="BL40" s="11">
        <f t="shared" si="0"/>
        <v>0.2157616498013559</v>
      </c>
      <c r="BN40" s="11">
        <f t="shared" si="0"/>
        <v>12.900288836405416</v>
      </c>
      <c r="BO40" s="11">
        <f t="shared" si="0"/>
        <v>13.481968735817894</v>
      </c>
      <c r="BP40" s="11">
        <f t="shared" si="0"/>
        <v>8.0542137385153225</v>
      </c>
      <c r="BR40" s="11">
        <f t="shared" ref="BR40:CH40" si="1">(BR21/BR33)/(0.237/0.161)</f>
        <v>8.1355854773065026</v>
      </c>
      <c r="BS40" s="11">
        <f t="shared" si="1"/>
        <v>13.932365081379691</v>
      </c>
      <c r="BT40" s="11">
        <f t="shared" si="1"/>
        <v>8.1445372597858334</v>
      </c>
      <c r="BU40" s="11">
        <f t="shared" si="1"/>
        <v>6.6999205295845066</v>
      </c>
      <c r="BV40" s="11">
        <f t="shared" si="1"/>
        <v>11.69495108199558</v>
      </c>
      <c r="BX40" s="11">
        <f t="shared" si="1"/>
        <v>12.157543219166204</v>
      </c>
      <c r="BY40" s="11">
        <f t="shared" si="1"/>
        <v>9.7770645078531473</v>
      </c>
      <c r="BZ40" s="11">
        <f t="shared" si="1"/>
        <v>12.705980740669071</v>
      </c>
      <c r="CA40" s="11">
        <f t="shared" si="1"/>
        <v>12.950957108875949</v>
      </c>
      <c r="CB40" s="11">
        <f t="shared" si="1"/>
        <v>7.3301535984695763</v>
      </c>
      <c r="CD40" s="11">
        <f t="shared" si="1"/>
        <v>1.6973352062841964</v>
      </c>
      <c r="CE40" s="11">
        <f t="shared" si="1"/>
        <v>1.5356251771465355</v>
      </c>
      <c r="CF40" s="11">
        <f t="shared" si="1"/>
        <v>1.8302735723884234</v>
      </c>
      <c r="CG40" s="11">
        <f t="shared" si="1"/>
        <v>0.9210573556693088</v>
      </c>
      <c r="CH40" s="11">
        <f t="shared" si="1"/>
        <v>9.4000397545950438</v>
      </c>
    </row>
    <row r="41" spans="1:86" s="40" customFormat="1" ht="12.75">
      <c r="A41" s="40" t="s">
        <v>112</v>
      </c>
      <c r="B41" s="54"/>
      <c r="D41" s="58">
        <f>D7/D26</f>
        <v>4141.9728001834092</v>
      </c>
      <c r="E41" s="58">
        <f>E7/E26</f>
        <v>4564.900297842677</v>
      </c>
      <c r="F41" s="58"/>
      <c r="G41" s="58">
        <f>G7/G26</f>
        <v>4587.9096280012454</v>
      </c>
      <c r="H41" s="58">
        <f>H7/H26</f>
        <v>3796.6370837487189</v>
      </c>
      <c r="I41" s="58">
        <f>I7/I26</f>
        <v>3669.9120299162478</v>
      </c>
      <c r="J41" s="58"/>
      <c r="K41" s="58">
        <f>K7/K26</f>
        <v>4466.6899759487715</v>
      </c>
      <c r="L41" s="58">
        <f>L7/L26</f>
        <v>4908.5407386062307</v>
      </c>
      <c r="M41" s="58"/>
      <c r="N41" s="58">
        <f>N7/N26</f>
        <v>4322.4524235374056</v>
      </c>
      <c r="O41" s="58">
        <f>O7/O26</f>
        <v>3902.3920587713123</v>
      </c>
      <c r="P41" s="58">
        <f>P7/P26</f>
        <v>3376.9923784653151</v>
      </c>
      <c r="Q41" s="58">
        <f>Q7/Q26</f>
        <v>3285.8049897667383</v>
      </c>
      <c r="R41" s="58"/>
      <c r="S41" s="58">
        <f>S7/S26</f>
        <v>4051.2710343994449</v>
      </c>
      <c r="T41" s="58">
        <f>T7/T26</f>
        <v>3986.6156759019582</v>
      </c>
      <c r="U41" s="58">
        <f>U7/U26</f>
        <v>3683.8623571444778</v>
      </c>
      <c r="V41" s="58"/>
      <c r="W41" s="58">
        <f>W7/W26</f>
        <v>3945.5105221398899</v>
      </c>
      <c r="X41" s="58">
        <f>X7/X26</f>
        <v>4638.7998699668715</v>
      </c>
      <c r="Y41" s="58">
        <f>Y7/Y26</f>
        <v>3712.5655811633569</v>
      </c>
      <c r="Z41" s="58">
        <f>Z7/Z26</f>
        <v>4971.7884570904525</v>
      </c>
      <c r="AA41" s="58"/>
      <c r="AB41" s="58">
        <f>AB7/AB26</f>
        <v>4976.938088371463</v>
      </c>
      <c r="AC41" s="58">
        <f>AC7/AC26</f>
        <v>4996.3308314524211</v>
      </c>
      <c r="AD41" s="58">
        <f>AD7/AD26</f>
        <v>5306.0736390981756</v>
      </c>
      <c r="AE41" s="58"/>
      <c r="AF41" s="58">
        <f>AF7/AF26</f>
        <v>4819.2656665139666</v>
      </c>
      <c r="AG41" s="58">
        <f>AG7/AG26</f>
        <v>5007.0728726496145</v>
      </c>
      <c r="AH41" s="58">
        <f>AH7/AH26</f>
        <v>5568.6417196757502</v>
      </c>
      <c r="AI41" s="58"/>
      <c r="AJ41" s="58">
        <f>AJ7/AJ26</f>
        <v>5420.0988301902053</v>
      </c>
      <c r="AK41" s="58">
        <f>AK7/AK26</f>
        <v>5775.2675733809128</v>
      </c>
      <c r="AL41" s="58"/>
      <c r="AM41" s="58">
        <f>AM7/AM26</f>
        <v>4747.3111625024467</v>
      </c>
      <c r="AN41" s="58">
        <f>AN7/AN26</f>
        <v>4925.071413370717</v>
      </c>
      <c r="AO41" s="58">
        <f>AO7/AO26</f>
        <v>5450.3257229064538</v>
      </c>
      <c r="AP41" s="58"/>
      <c r="AQ41" s="58">
        <f>AQ7/AQ26</f>
        <v>4494.1168552543577</v>
      </c>
      <c r="AR41" s="58">
        <f>AR7/AR26</f>
        <v>4463.8478759259624</v>
      </c>
      <c r="AS41" s="58">
        <f>AS7/AS26</f>
        <v>5049.5428622656682</v>
      </c>
      <c r="AT41" s="58"/>
      <c r="AU41" s="58">
        <f>AU7/AU26</f>
        <v>4720.7373324542696</v>
      </c>
      <c r="AV41" s="58">
        <f>AV7/AV26</f>
        <v>3645.5982645874601</v>
      </c>
      <c r="AW41" s="58"/>
      <c r="AX41" s="58">
        <f>AX7/AX26</f>
        <v>5377.8118287330917</v>
      </c>
      <c r="AY41" s="58">
        <f>AY7/AY26</f>
        <v>4769.3500840126981</v>
      </c>
      <c r="AZ41" s="58">
        <f>AZ7/AZ26</f>
        <v>5148.9617149874275</v>
      </c>
      <c r="BA41" s="58"/>
      <c r="BB41" s="58">
        <f>BB7/BB26</f>
        <v>5172.0141559661606</v>
      </c>
      <c r="BC41" s="58">
        <f>BC7/BC26</f>
        <v>4981.6431640909968</v>
      </c>
      <c r="BD41" s="58"/>
      <c r="BE41" s="58">
        <f>BE7/BE26</f>
        <v>4920.5480697836001</v>
      </c>
      <c r="BF41" s="58">
        <f>BF7/BF26</f>
        <v>5841.5351761725396</v>
      </c>
      <c r="BG41" s="58">
        <f>BG7/BG26</f>
        <v>6040.3384537132406</v>
      </c>
      <c r="BH41" s="58"/>
      <c r="BI41" s="58">
        <f>BI7/BI26</f>
        <v>6350.1365529897812</v>
      </c>
      <c r="BJ41" s="58">
        <f>BJ7/BJ26</f>
        <v>4869.144839309407</v>
      </c>
      <c r="BK41" s="58">
        <f>BK7/BK26</f>
        <v>5629.5961284428677</v>
      </c>
      <c r="BL41" s="58">
        <f>BL7/BL26</f>
        <v>4985.5560692474492</v>
      </c>
      <c r="BM41" s="58"/>
      <c r="BN41" s="58">
        <f>BN7/BN26</f>
        <v>188.01161231286673</v>
      </c>
      <c r="BO41" s="58">
        <f>BO7/BO26</f>
        <v>222.959933641144</v>
      </c>
      <c r="BP41" s="58">
        <f>BP7/BP26</f>
        <v>226.57646186636515</v>
      </c>
      <c r="BQ41" s="58"/>
      <c r="BR41" s="58">
        <f>BR7/BR26</f>
        <v>243.89056218356291</v>
      </c>
      <c r="BS41" s="58">
        <f>BS7/BS26</f>
        <v>159.73817309961072</v>
      </c>
      <c r="BT41" s="58">
        <f>BT7/BT26</f>
        <v>185.53693239326543</v>
      </c>
      <c r="BU41" s="58">
        <f>BU7/BU26</f>
        <v>198.28212933994524</v>
      </c>
      <c r="BV41" s="58">
        <f>BV7/BV26</f>
        <v>182.72300844152366</v>
      </c>
      <c r="BW41" s="58"/>
      <c r="BX41" s="58">
        <f>BX7/BX26</f>
        <v>156.67062852233926</v>
      </c>
      <c r="BY41" s="58">
        <f>BY7/BY26</f>
        <v>127.72287967188018</v>
      </c>
      <c r="BZ41" s="58">
        <f>BZ7/BZ26</f>
        <v>138.81571323433374</v>
      </c>
      <c r="CA41" s="58">
        <f>CA7/CA26</f>
        <v>120.76740931095114</v>
      </c>
      <c r="CB41" s="58">
        <f>CB7/CB26</f>
        <v>174.13967895518093</v>
      </c>
      <c r="CC41" s="58"/>
      <c r="CD41" s="58">
        <f>CD7/CD26</f>
        <v>1586.9637402241435</v>
      </c>
      <c r="CE41" s="58">
        <f>CE7/CE26</f>
        <v>1806.6512722135258</v>
      </c>
      <c r="CF41" s="58">
        <f>CF7/CF26</f>
        <v>2093.4872112250059</v>
      </c>
      <c r="CG41" s="58">
        <f>CG7/CG26</f>
        <v>2235.7181040276055</v>
      </c>
      <c r="CH41" s="58">
        <f>CH7/CH26</f>
        <v>91.995324767635609</v>
      </c>
    </row>
    <row r="42" spans="1:86">
      <c r="A42" s="29" t="s">
        <v>161</v>
      </c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</row>
    <row r="43" spans="1:86">
      <c r="A43" s="56" t="s">
        <v>164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4"/>
  <sheetViews>
    <sheetView zoomScaleNormal="100" workbookViewId="0"/>
  </sheetViews>
  <sheetFormatPr defaultRowHeight="12.75"/>
  <cols>
    <col min="1" max="2" width="7.375" style="67" customWidth="1"/>
    <col min="3" max="3" width="2.875" style="67" customWidth="1"/>
    <col min="4" max="12" width="6.5" style="67" customWidth="1"/>
    <col min="13" max="13" width="2.75" style="67" customWidth="1"/>
    <col min="14" max="22" width="6.5" style="67" customWidth="1"/>
    <col min="23" max="23" width="2.75" style="67" customWidth="1"/>
    <col min="24" max="32" width="6.5" style="67" customWidth="1"/>
    <col min="33" max="33" width="2.75" style="67" customWidth="1"/>
    <col min="34" max="42" width="6.5" style="67" customWidth="1"/>
    <col min="43" max="43" width="2.75" style="67" customWidth="1"/>
    <col min="44" max="52" width="6.5" style="67" customWidth="1"/>
    <col min="53" max="53" width="2.75" style="67" customWidth="1"/>
    <col min="54" max="62" width="6.5" style="67" customWidth="1"/>
    <col min="63" max="63" width="2.75" style="67" customWidth="1"/>
    <col min="64" max="72" width="6.5" style="67" customWidth="1"/>
    <col min="73" max="73" width="2.75" style="67" customWidth="1"/>
    <col min="74" max="82" width="6.5" style="67" customWidth="1"/>
    <col min="83" max="83" width="2.75" style="67" customWidth="1"/>
    <col min="84" max="92" width="6.5" style="67" customWidth="1"/>
    <col min="93" max="93" width="2.75" style="67" customWidth="1"/>
    <col min="94" max="102" width="6.5" style="67" customWidth="1"/>
    <col min="103" max="103" width="2.75" style="67" customWidth="1"/>
    <col min="104" max="112" width="6.5" style="67" customWidth="1"/>
    <col min="113" max="113" width="2.75" style="67" customWidth="1"/>
    <col min="114" max="122" width="6.5" style="67" customWidth="1"/>
    <col min="123" max="123" width="9" style="67"/>
    <col min="124" max="124" width="9" style="88"/>
    <col min="125" max="16384" width="9" style="67"/>
  </cols>
  <sheetData>
    <row r="1" spans="1:124" ht="14.25">
      <c r="A1" s="67" t="s">
        <v>183</v>
      </c>
      <c r="D1" s="68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</row>
    <row r="2" spans="1:124">
      <c r="A2" s="70" t="s">
        <v>50</v>
      </c>
      <c r="B2" s="70"/>
      <c r="C2" s="70"/>
      <c r="D2" s="70" t="s">
        <v>134</v>
      </c>
      <c r="E2" s="70"/>
      <c r="F2" s="70"/>
      <c r="G2" s="70"/>
      <c r="H2" s="70"/>
      <c r="I2" s="70"/>
      <c r="J2" s="70"/>
      <c r="K2" s="70"/>
      <c r="L2" s="70"/>
      <c r="M2" s="70"/>
      <c r="N2" s="70" t="s">
        <v>136</v>
      </c>
      <c r="O2" s="70"/>
      <c r="P2" s="70"/>
      <c r="Q2" s="70"/>
      <c r="R2" s="70"/>
      <c r="S2" s="70"/>
      <c r="T2" s="70"/>
      <c r="U2" s="70"/>
      <c r="V2" s="70"/>
      <c r="W2" s="70"/>
      <c r="X2" s="70" t="s">
        <v>138</v>
      </c>
      <c r="Y2" s="70"/>
      <c r="Z2" s="70"/>
      <c r="AA2" s="70"/>
      <c r="AB2" s="70"/>
      <c r="AC2" s="70"/>
      <c r="AD2" s="70"/>
      <c r="AE2" s="70"/>
      <c r="AF2" s="70"/>
      <c r="AG2" s="70"/>
      <c r="AH2" s="70" t="s">
        <v>141</v>
      </c>
      <c r="AI2" s="70"/>
      <c r="AJ2" s="70"/>
      <c r="AK2" s="70"/>
      <c r="AL2" s="70"/>
      <c r="AM2" s="70"/>
      <c r="AN2" s="70"/>
      <c r="AO2" s="70"/>
      <c r="AP2" s="70"/>
      <c r="AQ2" s="70"/>
      <c r="AR2" s="70" t="s">
        <v>142</v>
      </c>
      <c r="AS2" s="70"/>
      <c r="AT2" s="70"/>
      <c r="AU2" s="70"/>
      <c r="AV2" s="70"/>
      <c r="AW2" s="70"/>
      <c r="AX2" s="70"/>
      <c r="AY2" s="70"/>
      <c r="AZ2" s="70"/>
      <c r="BA2" s="70"/>
      <c r="BB2" s="70" t="s">
        <v>145</v>
      </c>
      <c r="BC2" s="70"/>
      <c r="BD2" s="70"/>
      <c r="BE2" s="70"/>
      <c r="BF2" s="70"/>
      <c r="BG2" s="70"/>
      <c r="BH2" s="70"/>
      <c r="BI2" s="70"/>
      <c r="BJ2" s="70"/>
      <c r="BK2" s="70"/>
      <c r="BL2" s="70" t="s">
        <v>153</v>
      </c>
      <c r="BM2" s="70"/>
      <c r="BN2" s="70"/>
      <c r="BO2" s="70"/>
      <c r="BP2" s="70"/>
      <c r="BQ2" s="70"/>
      <c r="BR2" s="70"/>
      <c r="BS2" s="70"/>
      <c r="BT2" s="70"/>
      <c r="BU2" s="70"/>
      <c r="BV2" s="70" t="s">
        <v>147</v>
      </c>
      <c r="BW2" s="70"/>
      <c r="BX2" s="70"/>
      <c r="BY2" s="70"/>
      <c r="BZ2" s="70"/>
      <c r="CA2" s="70"/>
      <c r="CB2" s="70"/>
      <c r="CC2" s="70"/>
      <c r="CD2" s="70"/>
      <c r="CE2" s="70"/>
      <c r="CF2" s="70" t="s">
        <v>149</v>
      </c>
      <c r="CG2" s="70"/>
      <c r="CH2" s="70"/>
      <c r="CI2" s="70"/>
      <c r="CJ2" s="70"/>
      <c r="CK2" s="70"/>
      <c r="CL2" s="70"/>
      <c r="CM2" s="70"/>
      <c r="CN2" s="70"/>
      <c r="CO2" s="70"/>
      <c r="CP2" s="70" t="s">
        <v>154</v>
      </c>
      <c r="CQ2" s="70"/>
      <c r="CR2" s="70"/>
      <c r="CS2" s="70"/>
      <c r="CT2" s="70"/>
      <c r="CU2" s="70"/>
      <c r="CV2" s="70"/>
      <c r="CW2" s="70"/>
      <c r="CX2" s="70"/>
      <c r="CY2" s="70"/>
      <c r="CZ2" s="70" t="s">
        <v>151</v>
      </c>
      <c r="DA2" s="70"/>
      <c r="DB2" s="70"/>
      <c r="DC2" s="70"/>
      <c r="DD2" s="70"/>
      <c r="DE2" s="70"/>
      <c r="DF2" s="70"/>
      <c r="DG2" s="70"/>
      <c r="DH2" s="70"/>
      <c r="DI2" s="70"/>
      <c r="DJ2" s="70" t="s">
        <v>152</v>
      </c>
      <c r="DK2" s="70"/>
      <c r="DL2" s="70"/>
      <c r="DM2" s="70"/>
      <c r="DN2" s="70"/>
      <c r="DO2" s="70"/>
      <c r="DP2" s="70"/>
      <c r="DQ2" s="70"/>
      <c r="DR2" s="70"/>
    </row>
    <row r="3" spans="1:124">
      <c r="A3" s="102" t="s">
        <v>187</v>
      </c>
      <c r="B3" s="102"/>
      <c r="C3" s="102"/>
      <c r="D3" s="99" t="s">
        <v>185</v>
      </c>
      <c r="E3" s="102"/>
      <c r="F3" s="102"/>
      <c r="G3" s="102"/>
      <c r="H3" s="102"/>
      <c r="I3" s="102"/>
      <c r="J3" s="102"/>
      <c r="K3" s="102"/>
      <c r="L3" s="102"/>
      <c r="M3" s="102"/>
      <c r="N3" s="99" t="s">
        <v>185</v>
      </c>
      <c r="O3" s="102"/>
      <c r="P3" s="102"/>
      <c r="Q3" s="102"/>
      <c r="R3" s="102"/>
      <c r="S3" s="102"/>
      <c r="T3" s="102"/>
      <c r="U3" s="102"/>
      <c r="V3" s="102"/>
      <c r="W3" s="102"/>
      <c r="X3" s="99" t="s">
        <v>185</v>
      </c>
      <c r="Y3" s="102"/>
      <c r="Z3" s="102"/>
      <c r="AA3" s="102"/>
      <c r="AB3" s="102"/>
      <c r="AC3" s="102"/>
      <c r="AD3" s="102"/>
      <c r="AE3" s="102"/>
      <c r="AF3" s="102"/>
      <c r="AG3" s="102"/>
      <c r="AH3" s="99" t="s">
        <v>185</v>
      </c>
      <c r="AI3" s="102"/>
      <c r="AJ3" s="102"/>
      <c r="AK3" s="102"/>
      <c r="AL3" s="102"/>
      <c r="AM3" s="102"/>
      <c r="AN3" s="102"/>
      <c r="AO3" s="102"/>
      <c r="AP3" s="102"/>
      <c r="AQ3" s="102"/>
      <c r="AR3" s="99" t="s">
        <v>185</v>
      </c>
      <c r="AS3" s="102"/>
      <c r="AT3" s="102"/>
      <c r="AU3" s="102"/>
      <c r="AV3" s="102"/>
      <c r="AW3" s="102"/>
      <c r="AX3" s="102"/>
      <c r="AY3" s="102"/>
      <c r="AZ3" s="102"/>
      <c r="BA3" s="102"/>
      <c r="BB3" s="99" t="s">
        <v>185</v>
      </c>
      <c r="BC3" s="102"/>
      <c r="BD3" s="102"/>
      <c r="BE3" s="102"/>
      <c r="BF3" s="102"/>
      <c r="BG3" s="102"/>
      <c r="BH3" s="102"/>
      <c r="BI3" s="102"/>
      <c r="BJ3" s="102"/>
      <c r="BK3" s="102"/>
      <c r="BL3" s="99" t="s">
        <v>185</v>
      </c>
      <c r="BM3" s="102"/>
      <c r="BN3" s="102"/>
      <c r="BO3" s="102"/>
      <c r="BP3" s="102"/>
      <c r="BQ3" s="102"/>
      <c r="BR3" s="102"/>
      <c r="BS3" s="102"/>
      <c r="BT3" s="102"/>
      <c r="BU3" s="102"/>
      <c r="BV3" s="99" t="s">
        <v>185</v>
      </c>
      <c r="BW3" s="102"/>
      <c r="BX3" s="102"/>
      <c r="BY3" s="102"/>
      <c r="BZ3" s="102"/>
      <c r="CA3" s="102"/>
      <c r="CB3" s="102"/>
      <c r="CC3" s="102"/>
      <c r="CD3" s="102"/>
      <c r="CE3" s="102"/>
      <c r="CF3" s="99" t="s">
        <v>186</v>
      </c>
      <c r="CG3" s="102"/>
      <c r="CH3" s="102"/>
      <c r="CI3" s="102"/>
      <c r="CJ3" s="102"/>
      <c r="CK3" s="102"/>
      <c r="CL3" s="102"/>
      <c r="CM3" s="102"/>
      <c r="CN3" s="102"/>
      <c r="CO3" s="102"/>
      <c r="CP3" s="99" t="s">
        <v>186</v>
      </c>
      <c r="CQ3" s="102"/>
      <c r="CR3" s="102"/>
      <c r="CS3" s="102"/>
      <c r="CT3" s="102"/>
      <c r="CU3" s="102"/>
      <c r="CV3" s="102"/>
      <c r="CW3" s="102"/>
      <c r="CX3" s="102"/>
      <c r="CY3" s="102"/>
      <c r="CZ3" s="99" t="s">
        <v>186</v>
      </c>
      <c r="DA3" s="102"/>
      <c r="DB3" s="102"/>
      <c r="DC3" s="102"/>
      <c r="DD3" s="102"/>
      <c r="DE3" s="102"/>
      <c r="DF3" s="102"/>
      <c r="DG3" s="102"/>
      <c r="DH3" s="102"/>
      <c r="DI3" s="102"/>
      <c r="DJ3" s="99" t="s">
        <v>186</v>
      </c>
      <c r="DK3" s="102"/>
      <c r="DL3" s="102"/>
      <c r="DM3" s="102"/>
      <c r="DN3" s="102"/>
      <c r="DO3" s="102"/>
      <c r="DP3" s="102"/>
      <c r="DQ3" s="102"/>
      <c r="DR3" s="102"/>
    </row>
    <row r="4" spans="1:124">
      <c r="A4" s="71" t="s">
        <v>51</v>
      </c>
      <c r="B4" s="72" t="s">
        <v>123</v>
      </c>
      <c r="C4" s="72"/>
      <c r="D4" s="71" t="s">
        <v>52</v>
      </c>
      <c r="E4" s="71" t="s">
        <v>53</v>
      </c>
      <c r="F4" s="71" t="s">
        <v>54</v>
      </c>
      <c r="G4" s="71" t="s">
        <v>55</v>
      </c>
      <c r="H4" s="71" t="s">
        <v>56</v>
      </c>
      <c r="I4" s="71" t="s">
        <v>57</v>
      </c>
      <c r="J4" s="71" t="s">
        <v>58</v>
      </c>
      <c r="K4" s="71" t="s">
        <v>59</v>
      </c>
      <c r="L4" s="71" t="s">
        <v>60</v>
      </c>
      <c r="M4" s="71"/>
      <c r="N4" s="71" t="s">
        <v>61</v>
      </c>
      <c r="O4" s="71" t="s">
        <v>53</v>
      </c>
      <c r="P4" s="71" t="s">
        <v>54</v>
      </c>
      <c r="Q4" s="71" t="s">
        <v>55</v>
      </c>
      <c r="R4" s="71" t="s">
        <v>56</v>
      </c>
      <c r="S4" s="71" t="s">
        <v>57</v>
      </c>
      <c r="T4" s="71" t="s">
        <v>58</v>
      </c>
      <c r="U4" s="71" t="s">
        <v>59</v>
      </c>
      <c r="V4" s="71" t="s">
        <v>60</v>
      </c>
      <c r="W4" s="71"/>
      <c r="X4" s="71" t="s">
        <v>62</v>
      </c>
      <c r="Y4" s="71" t="s">
        <v>53</v>
      </c>
      <c r="Z4" s="71" t="s">
        <v>54</v>
      </c>
      <c r="AA4" s="71" t="s">
        <v>55</v>
      </c>
      <c r="AB4" s="71" t="s">
        <v>56</v>
      </c>
      <c r="AC4" s="71" t="s">
        <v>57</v>
      </c>
      <c r="AD4" s="71" t="s">
        <v>58</v>
      </c>
      <c r="AE4" s="71" t="s">
        <v>59</v>
      </c>
      <c r="AF4" s="71" t="s">
        <v>60</v>
      </c>
      <c r="AG4" s="71"/>
      <c r="AH4" s="71" t="s">
        <v>63</v>
      </c>
      <c r="AI4" s="71" t="s">
        <v>53</v>
      </c>
      <c r="AJ4" s="71" t="s">
        <v>54</v>
      </c>
      <c r="AK4" s="71" t="s">
        <v>55</v>
      </c>
      <c r="AL4" s="71" t="s">
        <v>56</v>
      </c>
      <c r="AM4" s="71" t="s">
        <v>57</v>
      </c>
      <c r="AN4" s="71" t="s">
        <v>58</v>
      </c>
      <c r="AO4" s="71" t="s">
        <v>59</v>
      </c>
      <c r="AP4" s="71" t="s">
        <v>60</v>
      </c>
      <c r="AQ4" s="71"/>
      <c r="AR4" s="71" t="s">
        <v>63</v>
      </c>
      <c r="AS4" s="71" t="s">
        <v>53</v>
      </c>
      <c r="AT4" s="71" t="s">
        <v>54</v>
      </c>
      <c r="AU4" s="71" t="s">
        <v>55</v>
      </c>
      <c r="AV4" s="71" t="s">
        <v>56</v>
      </c>
      <c r="AW4" s="71" t="s">
        <v>57</v>
      </c>
      <c r="AX4" s="71" t="s">
        <v>58</v>
      </c>
      <c r="AY4" s="71" t="s">
        <v>59</v>
      </c>
      <c r="AZ4" s="71" t="s">
        <v>60</v>
      </c>
      <c r="BA4" s="71"/>
      <c r="BB4" s="71" t="s">
        <v>63</v>
      </c>
      <c r="BC4" s="71" t="s">
        <v>53</v>
      </c>
      <c r="BD4" s="71" t="s">
        <v>54</v>
      </c>
      <c r="BE4" s="71" t="s">
        <v>55</v>
      </c>
      <c r="BF4" s="71" t="s">
        <v>56</v>
      </c>
      <c r="BG4" s="71" t="s">
        <v>57</v>
      </c>
      <c r="BH4" s="71" t="s">
        <v>58</v>
      </c>
      <c r="BI4" s="71" t="s">
        <v>59</v>
      </c>
      <c r="BJ4" s="71" t="s">
        <v>60</v>
      </c>
      <c r="BK4" s="71"/>
      <c r="BL4" s="71" t="s">
        <v>64</v>
      </c>
      <c r="BM4" s="71" t="s">
        <v>53</v>
      </c>
      <c r="BN4" s="71" t="s">
        <v>54</v>
      </c>
      <c r="BO4" s="71" t="s">
        <v>55</v>
      </c>
      <c r="BP4" s="71" t="s">
        <v>56</v>
      </c>
      <c r="BQ4" s="71" t="s">
        <v>57</v>
      </c>
      <c r="BR4" s="71" t="s">
        <v>58</v>
      </c>
      <c r="BS4" s="71" t="s">
        <v>59</v>
      </c>
      <c r="BT4" s="71" t="s">
        <v>60</v>
      </c>
      <c r="BU4" s="71"/>
      <c r="BV4" s="71" t="s">
        <v>63</v>
      </c>
      <c r="BW4" s="71" t="s">
        <v>53</v>
      </c>
      <c r="BX4" s="71" t="s">
        <v>54</v>
      </c>
      <c r="BY4" s="71" t="s">
        <v>55</v>
      </c>
      <c r="BZ4" s="71" t="s">
        <v>56</v>
      </c>
      <c r="CA4" s="71" t="s">
        <v>57</v>
      </c>
      <c r="CB4" s="71" t="s">
        <v>58</v>
      </c>
      <c r="CC4" s="71" t="s">
        <v>59</v>
      </c>
      <c r="CD4" s="71" t="s">
        <v>60</v>
      </c>
      <c r="CE4" s="71"/>
      <c r="CF4" s="71" t="s">
        <v>52</v>
      </c>
      <c r="CG4" s="71" t="s">
        <v>53</v>
      </c>
      <c r="CH4" s="71"/>
      <c r="CI4" s="71" t="s">
        <v>55</v>
      </c>
      <c r="CJ4" s="71" t="s">
        <v>56</v>
      </c>
      <c r="CK4" s="71" t="s">
        <v>57</v>
      </c>
      <c r="CL4" s="71" t="s">
        <v>58</v>
      </c>
      <c r="CM4" s="71" t="s">
        <v>59</v>
      </c>
      <c r="CN4" s="71" t="s">
        <v>60</v>
      </c>
      <c r="CO4" s="71"/>
      <c r="CP4" s="71" t="s">
        <v>52</v>
      </c>
      <c r="CQ4" s="71" t="s">
        <v>53</v>
      </c>
      <c r="CR4" s="71" t="s">
        <v>54</v>
      </c>
      <c r="CS4" s="71" t="s">
        <v>55</v>
      </c>
      <c r="CT4" s="71" t="s">
        <v>56</v>
      </c>
      <c r="CU4" s="71" t="s">
        <v>57</v>
      </c>
      <c r="CV4" s="71" t="s">
        <v>58</v>
      </c>
      <c r="CW4" s="71" t="s">
        <v>59</v>
      </c>
      <c r="CX4" s="71" t="s">
        <v>60</v>
      </c>
      <c r="CY4" s="71"/>
      <c r="CZ4" s="71" t="s">
        <v>65</v>
      </c>
      <c r="DA4" s="71" t="s">
        <v>53</v>
      </c>
      <c r="DB4" s="71" t="s">
        <v>54</v>
      </c>
      <c r="DC4" s="71" t="s">
        <v>55</v>
      </c>
      <c r="DD4" s="71" t="s">
        <v>56</v>
      </c>
      <c r="DE4" s="71" t="s">
        <v>57</v>
      </c>
      <c r="DF4" s="71" t="s">
        <v>58</v>
      </c>
      <c r="DG4" s="71" t="s">
        <v>59</v>
      </c>
      <c r="DH4" s="71" t="s">
        <v>60</v>
      </c>
      <c r="DI4" s="71"/>
      <c r="DJ4" s="71" t="s">
        <v>63</v>
      </c>
      <c r="DK4" s="71" t="s">
        <v>53</v>
      </c>
      <c r="DL4" s="71" t="s">
        <v>54</v>
      </c>
      <c r="DM4" s="71" t="s">
        <v>55</v>
      </c>
      <c r="DN4" s="71" t="s">
        <v>56</v>
      </c>
      <c r="DO4" s="71" t="s">
        <v>57</v>
      </c>
      <c r="DP4" s="71" t="s">
        <v>58</v>
      </c>
      <c r="DQ4" s="71" t="s">
        <v>59</v>
      </c>
      <c r="DR4" s="71" t="s">
        <v>60</v>
      </c>
    </row>
    <row r="5" spans="1:124" s="73" customFormat="1">
      <c r="A5" s="73" t="s">
        <v>66</v>
      </c>
      <c r="B5" s="74">
        <v>0.24901851851851847</v>
      </c>
      <c r="C5" s="74"/>
      <c r="D5" s="75">
        <v>2.29</v>
      </c>
      <c r="E5" s="75">
        <v>2.36</v>
      </c>
      <c r="F5" s="75">
        <v>2.4300000000000002</v>
      </c>
      <c r="G5" s="75">
        <v>2.2200000000000002</v>
      </c>
      <c r="H5" s="76">
        <v>1.88</v>
      </c>
      <c r="I5" s="76">
        <v>1.69</v>
      </c>
      <c r="J5" s="75">
        <v>2.4</v>
      </c>
      <c r="K5" s="76">
        <v>1.82</v>
      </c>
      <c r="L5" s="75">
        <v>2.02</v>
      </c>
      <c r="M5" s="75"/>
      <c r="N5" s="75">
        <v>2.94</v>
      </c>
      <c r="O5" s="75">
        <v>2.3199999999999998</v>
      </c>
      <c r="P5" s="75">
        <v>2.52</v>
      </c>
      <c r="Q5" s="75">
        <v>1.97</v>
      </c>
      <c r="R5" s="76">
        <v>1.7</v>
      </c>
      <c r="S5" s="76">
        <v>1.9</v>
      </c>
      <c r="T5" s="75">
        <v>2.95</v>
      </c>
      <c r="U5" s="75">
        <v>2.82</v>
      </c>
      <c r="V5" s="75">
        <v>2.4500000000000002</v>
      </c>
      <c r="W5" s="75"/>
      <c r="X5" s="75">
        <v>5.36</v>
      </c>
      <c r="Y5" s="75">
        <v>5.33</v>
      </c>
      <c r="Z5" s="75">
        <v>5.08</v>
      </c>
      <c r="AA5" s="75">
        <v>3.21</v>
      </c>
      <c r="AB5" s="75">
        <v>4.45</v>
      </c>
      <c r="AC5" s="75">
        <v>4.3</v>
      </c>
      <c r="AD5" s="75">
        <v>4.3099999999999996</v>
      </c>
      <c r="AE5" s="75">
        <v>3.5</v>
      </c>
      <c r="AF5" s="75">
        <v>3.27</v>
      </c>
      <c r="AG5" s="75"/>
      <c r="AH5" s="75">
        <v>2.84</v>
      </c>
      <c r="AI5" s="76">
        <v>1.31</v>
      </c>
      <c r="AJ5" s="76">
        <v>1.1100000000000001</v>
      </c>
      <c r="AK5" s="75">
        <v>3.27</v>
      </c>
      <c r="AL5" s="76">
        <v>1.5</v>
      </c>
      <c r="AM5" s="76">
        <v>1.47</v>
      </c>
      <c r="AN5" s="75">
        <v>2.87</v>
      </c>
      <c r="AO5" s="75">
        <v>2.84</v>
      </c>
      <c r="AP5" s="75">
        <v>2.79</v>
      </c>
      <c r="AQ5" s="75"/>
      <c r="AR5" s="75">
        <v>3.53</v>
      </c>
      <c r="AS5" s="75">
        <v>2.99</v>
      </c>
      <c r="AT5" s="75">
        <v>2.83</v>
      </c>
      <c r="AU5" s="75">
        <v>2.92</v>
      </c>
      <c r="AV5" s="75">
        <v>2.68</v>
      </c>
      <c r="AW5" s="75">
        <v>2.5299999999999998</v>
      </c>
      <c r="AX5" s="75">
        <v>2.79</v>
      </c>
      <c r="AY5" s="76">
        <v>1.71</v>
      </c>
      <c r="AZ5" s="75">
        <v>2.04</v>
      </c>
      <c r="BA5" s="75"/>
      <c r="BB5" s="75">
        <v>3.68</v>
      </c>
      <c r="BC5" s="76">
        <v>1.43</v>
      </c>
      <c r="BD5" s="76">
        <v>1.28</v>
      </c>
      <c r="BE5" s="75">
        <v>3.91</v>
      </c>
      <c r="BF5" s="75">
        <v>2.17</v>
      </c>
      <c r="BG5" s="75">
        <v>2.39</v>
      </c>
      <c r="BH5" s="75">
        <v>3.48</v>
      </c>
      <c r="BI5" s="75">
        <v>2.5499999999999998</v>
      </c>
      <c r="BJ5" s="75">
        <v>2.72</v>
      </c>
      <c r="BK5" s="75"/>
      <c r="BL5" s="75">
        <v>2.4700000000000002</v>
      </c>
      <c r="BM5" s="76">
        <v>1.54</v>
      </c>
      <c r="BN5" s="76">
        <v>1.45</v>
      </c>
      <c r="BO5" s="75">
        <v>2.4700000000000002</v>
      </c>
      <c r="BP5" s="76">
        <v>1.94</v>
      </c>
      <c r="BQ5" s="75">
        <v>2.09</v>
      </c>
      <c r="BR5" s="75">
        <v>2.21</v>
      </c>
      <c r="BS5" s="76">
        <v>1.28</v>
      </c>
      <c r="BT5" s="76">
        <v>1.27</v>
      </c>
      <c r="BU5" s="75"/>
      <c r="BV5" s="75">
        <v>2.71</v>
      </c>
      <c r="BW5" s="76">
        <v>1.1599999999999999</v>
      </c>
      <c r="BX5" s="76">
        <v>1.25</v>
      </c>
      <c r="BY5" s="75">
        <v>3.45</v>
      </c>
      <c r="BZ5" s="76">
        <v>1.86</v>
      </c>
      <c r="CA5" s="76">
        <v>1.92</v>
      </c>
      <c r="CB5" s="75">
        <v>2.8</v>
      </c>
      <c r="CC5" s="75">
        <v>2.04</v>
      </c>
      <c r="CD5" s="75">
        <v>2.0699999999999998</v>
      </c>
      <c r="CE5" s="75"/>
      <c r="CF5" s="75">
        <v>2.4500000000000002</v>
      </c>
      <c r="CG5" s="75">
        <v>4.42</v>
      </c>
      <c r="CH5" s="75"/>
      <c r="CI5" s="75">
        <v>3.75</v>
      </c>
      <c r="CJ5" s="75">
        <v>2.29</v>
      </c>
      <c r="CK5" s="75">
        <v>4.84</v>
      </c>
      <c r="CL5" s="75">
        <v>3.06</v>
      </c>
      <c r="CM5" s="75">
        <v>3.18</v>
      </c>
      <c r="CN5" s="75">
        <v>2.68</v>
      </c>
      <c r="CO5" s="75"/>
      <c r="CP5" s="75">
        <v>2.82</v>
      </c>
      <c r="CQ5" s="75">
        <v>2.63</v>
      </c>
      <c r="CR5" s="75">
        <v>4.25</v>
      </c>
      <c r="CS5" s="75">
        <v>3.56</v>
      </c>
      <c r="CT5" s="75">
        <v>3.41</v>
      </c>
      <c r="CU5" s="75">
        <v>4.0599999999999996</v>
      </c>
      <c r="CV5" s="75">
        <v>4.2</v>
      </c>
      <c r="CW5" s="75">
        <v>7.94</v>
      </c>
      <c r="CX5" s="75">
        <v>3.95</v>
      </c>
      <c r="CY5" s="75"/>
      <c r="CZ5" s="76">
        <v>1.45</v>
      </c>
      <c r="DA5" s="75">
        <v>3.83</v>
      </c>
      <c r="DB5" s="75">
        <v>4.79</v>
      </c>
      <c r="DC5" s="76">
        <v>1.4</v>
      </c>
      <c r="DD5" s="75">
        <v>3.15</v>
      </c>
      <c r="DE5" s="76">
        <v>1.63</v>
      </c>
      <c r="DF5" s="75">
        <v>6.32</v>
      </c>
      <c r="DG5" s="75">
        <v>5.01</v>
      </c>
      <c r="DH5" s="75">
        <v>3.83</v>
      </c>
      <c r="DI5" s="75"/>
      <c r="DJ5" s="75">
        <v>4.3499999999999996</v>
      </c>
      <c r="DK5" s="75">
        <v>2.2799999999999998</v>
      </c>
      <c r="DL5" s="75">
        <v>2.72</v>
      </c>
      <c r="DM5" s="75">
        <v>2.1800000000000002</v>
      </c>
      <c r="DN5" s="75">
        <v>2.27</v>
      </c>
      <c r="DO5" s="76">
        <v>1.67</v>
      </c>
      <c r="DP5" s="75">
        <v>4.5599999999999996</v>
      </c>
      <c r="DQ5" s="76">
        <v>1.54</v>
      </c>
      <c r="DR5" s="76">
        <v>1.1499999999999999</v>
      </c>
      <c r="DT5" s="88"/>
    </row>
    <row r="6" spans="1:124" s="77" customFormat="1">
      <c r="A6" s="77" t="s">
        <v>67</v>
      </c>
      <c r="B6" s="74">
        <v>8.3668518518518517E-2</v>
      </c>
      <c r="C6" s="74"/>
      <c r="D6" s="78">
        <v>69.290000000000006</v>
      </c>
      <c r="E6" s="78">
        <v>68.150000000000006</v>
      </c>
      <c r="F6" s="78">
        <v>69.260000000000005</v>
      </c>
      <c r="G6" s="78">
        <v>69.56</v>
      </c>
      <c r="H6" s="78">
        <v>64.87</v>
      </c>
      <c r="I6" s="78">
        <v>64.42</v>
      </c>
      <c r="J6" s="78">
        <v>69.63</v>
      </c>
      <c r="K6" s="78">
        <v>61.45</v>
      </c>
      <c r="L6" s="78">
        <v>64.739999999999995</v>
      </c>
      <c r="M6" s="78"/>
      <c r="N6" s="78">
        <v>78.39</v>
      </c>
      <c r="O6" s="78">
        <v>63.77</v>
      </c>
      <c r="P6" s="78">
        <v>64.08</v>
      </c>
      <c r="Q6" s="78">
        <v>66.09</v>
      </c>
      <c r="R6" s="78">
        <v>61.91</v>
      </c>
      <c r="S6" s="78">
        <v>62.61</v>
      </c>
      <c r="T6" s="78">
        <v>66.540000000000006</v>
      </c>
      <c r="U6" s="78">
        <v>66.67</v>
      </c>
      <c r="V6" s="78">
        <v>63.79</v>
      </c>
      <c r="W6" s="78"/>
      <c r="X6" s="78">
        <v>80.31</v>
      </c>
      <c r="Y6" s="78">
        <v>70.150000000000006</v>
      </c>
      <c r="Z6" s="78">
        <v>70.44</v>
      </c>
      <c r="AA6" s="78">
        <v>79.66</v>
      </c>
      <c r="AB6" s="78">
        <v>69.5</v>
      </c>
      <c r="AC6" s="78">
        <v>68.22</v>
      </c>
      <c r="AD6" s="78">
        <v>73.7</v>
      </c>
      <c r="AE6" s="78">
        <v>67.33</v>
      </c>
      <c r="AF6" s="78">
        <v>68.510000000000005</v>
      </c>
      <c r="AG6" s="78"/>
      <c r="AH6" s="78">
        <v>67.17</v>
      </c>
      <c r="AI6" s="78">
        <v>60.51</v>
      </c>
      <c r="AJ6" s="78">
        <v>60.17</v>
      </c>
      <c r="AK6" s="78">
        <v>67.72</v>
      </c>
      <c r="AL6" s="78">
        <v>64.02</v>
      </c>
      <c r="AM6" s="78">
        <v>64.400000000000006</v>
      </c>
      <c r="AN6" s="78">
        <v>66.97</v>
      </c>
      <c r="AO6" s="78">
        <v>66.55</v>
      </c>
      <c r="AP6" s="78">
        <v>67.22</v>
      </c>
      <c r="AQ6" s="78"/>
      <c r="AR6" s="78">
        <v>70.819999999999993</v>
      </c>
      <c r="AS6" s="78">
        <v>65.709999999999994</v>
      </c>
      <c r="AT6" s="78">
        <v>66.33</v>
      </c>
      <c r="AU6" s="78">
        <v>69.12</v>
      </c>
      <c r="AV6" s="78">
        <v>64.599999999999994</v>
      </c>
      <c r="AW6" s="78">
        <v>67.2</v>
      </c>
      <c r="AX6" s="78">
        <v>69.489999999999995</v>
      </c>
      <c r="AY6" s="78">
        <v>63.31</v>
      </c>
      <c r="AZ6" s="78">
        <v>64.33</v>
      </c>
      <c r="BA6" s="78"/>
      <c r="BB6" s="78">
        <v>69.260000000000005</v>
      </c>
      <c r="BC6" s="78">
        <v>60.43</v>
      </c>
      <c r="BD6" s="78">
        <v>61.57</v>
      </c>
      <c r="BE6" s="78">
        <v>72.05</v>
      </c>
      <c r="BF6" s="78">
        <v>64.59</v>
      </c>
      <c r="BG6" s="78">
        <v>66.739999999999995</v>
      </c>
      <c r="BH6" s="78">
        <v>70.52</v>
      </c>
      <c r="BI6" s="78">
        <v>62.08</v>
      </c>
      <c r="BJ6" s="78">
        <v>63.2</v>
      </c>
      <c r="BK6" s="78"/>
      <c r="BL6" s="78">
        <v>70.3</v>
      </c>
      <c r="BM6" s="78">
        <v>60.83</v>
      </c>
      <c r="BN6" s="78">
        <v>61.63</v>
      </c>
      <c r="BO6" s="78">
        <v>68.8</v>
      </c>
      <c r="BP6" s="78">
        <v>62.01</v>
      </c>
      <c r="BQ6" s="78">
        <v>61.47</v>
      </c>
      <c r="BR6" s="78">
        <v>71.849999999999994</v>
      </c>
      <c r="BS6" s="78">
        <v>60.63</v>
      </c>
      <c r="BT6" s="78">
        <v>61.06</v>
      </c>
      <c r="BU6" s="78"/>
      <c r="BV6" s="78">
        <v>69.91</v>
      </c>
      <c r="BW6" s="78">
        <v>62.85</v>
      </c>
      <c r="BX6" s="78">
        <v>61.78</v>
      </c>
      <c r="BY6" s="78">
        <v>74.849999999999994</v>
      </c>
      <c r="BZ6" s="78">
        <v>64.459999999999994</v>
      </c>
      <c r="CA6" s="78">
        <v>64.400000000000006</v>
      </c>
      <c r="CB6" s="78">
        <v>72.41</v>
      </c>
      <c r="CC6" s="78">
        <v>63.64</v>
      </c>
      <c r="CD6" s="78">
        <v>65.09</v>
      </c>
      <c r="CE6" s="78"/>
      <c r="CF6" s="78">
        <v>90.06</v>
      </c>
      <c r="CG6" s="78">
        <v>95.8</v>
      </c>
      <c r="CH6" s="78"/>
      <c r="CI6" s="78">
        <v>116</v>
      </c>
      <c r="CJ6" s="78">
        <v>95.93</v>
      </c>
      <c r="CK6" s="78">
        <v>103.07</v>
      </c>
      <c r="CL6" s="78">
        <v>93.03</v>
      </c>
      <c r="CM6" s="78">
        <v>95.86</v>
      </c>
      <c r="CN6" s="78">
        <v>92.6</v>
      </c>
      <c r="CO6" s="78"/>
      <c r="CP6" s="78">
        <v>110.79</v>
      </c>
      <c r="CQ6" s="78">
        <v>110.16</v>
      </c>
      <c r="CR6" s="78">
        <v>109.47</v>
      </c>
      <c r="CS6" s="78">
        <v>98.74</v>
      </c>
      <c r="CT6" s="78">
        <v>116.42</v>
      </c>
      <c r="CU6" s="78">
        <v>109.19</v>
      </c>
      <c r="CV6" s="78">
        <v>130.38999999999999</v>
      </c>
      <c r="CW6" s="78">
        <v>110.47</v>
      </c>
      <c r="CX6" s="78">
        <v>122.66</v>
      </c>
      <c r="CY6" s="78"/>
      <c r="CZ6" s="78">
        <v>159.31</v>
      </c>
      <c r="DA6" s="78">
        <v>125.84</v>
      </c>
      <c r="DB6" s="78">
        <v>132.6</v>
      </c>
      <c r="DC6" s="78">
        <v>141.86000000000001</v>
      </c>
      <c r="DD6" s="78">
        <v>128.05000000000001</v>
      </c>
      <c r="DE6" s="78">
        <v>129.15</v>
      </c>
      <c r="DF6" s="78">
        <v>146.09</v>
      </c>
      <c r="DG6" s="78">
        <v>119.19</v>
      </c>
      <c r="DH6" s="78">
        <v>150.5</v>
      </c>
      <c r="DI6" s="78"/>
      <c r="DJ6" s="78">
        <v>77.930000000000007</v>
      </c>
      <c r="DK6" s="78">
        <v>71.64</v>
      </c>
      <c r="DL6" s="78">
        <v>70.209999999999994</v>
      </c>
      <c r="DM6" s="78">
        <v>90.56</v>
      </c>
      <c r="DN6" s="78">
        <v>85.77</v>
      </c>
      <c r="DO6" s="78">
        <v>85.14</v>
      </c>
      <c r="DP6" s="78">
        <v>75.55</v>
      </c>
      <c r="DQ6" s="78">
        <v>66.510000000000005</v>
      </c>
      <c r="DR6" s="78">
        <v>65.03</v>
      </c>
      <c r="DS6" s="73"/>
      <c r="DT6" s="88"/>
    </row>
    <row r="7" spans="1:124" s="77" customFormat="1">
      <c r="A7" s="77" t="s">
        <v>68</v>
      </c>
      <c r="B7" s="74">
        <v>0.55016666666666669</v>
      </c>
      <c r="C7" s="74"/>
      <c r="D7" s="78">
        <v>4109.41</v>
      </c>
      <c r="E7" s="78">
        <v>4296.0200000000004</v>
      </c>
      <c r="F7" s="78">
        <v>4261.04</v>
      </c>
      <c r="G7" s="78">
        <v>4274.6099999999997</v>
      </c>
      <c r="H7" s="78">
        <v>4409.3</v>
      </c>
      <c r="I7" s="78">
        <v>4442.12</v>
      </c>
      <c r="J7" s="78">
        <v>4097.8500000000004</v>
      </c>
      <c r="K7" s="78">
        <v>4020.64</v>
      </c>
      <c r="L7" s="78">
        <v>4171.96</v>
      </c>
      <c r="M7" s="78"/>
      <c r="N7" s="78">
        <v>3344.98</v>
      </c>
      <c r="O7" s="78">
        <v>3012.01</v>
      </c>
      <c r="P7" s="78">
        <v>3021.94</v>
      </c>
      <c r="Q7" s="78">
        <v>2932.89</v>
      </c>
      <c r="R7" s="78">
        <v>2816.25</v>
      </c>
      <c r="S7" s="78">
        <v>2838.46</v>
      </c>
      <c r="T7" s="78">
        <v>2928.09</v>
      </c>
      <c r="U7" s="78">
        <v>3013.09</v>
      </c>
      <c r="V7" s="78">
        <v>2941.34</v>
      </c>
      <c r="W7" s="78"/>
      <c r="X7" s="78">
        <v>2080.67</v>
      </c>
      <c r="Y7" s="78">
        <v>1903.37</v>
      </c>
      <c r="Z7" s="78">
        <v>1907.65</v>
      </c>
      <c r="AA7" s="78">
        <v>2277.4</v>
      </c>
      <c r="AB7" s="78">
        <v>2011.19</v>
      </c>
      <c r="AC7" s="78">
        <v>1953.69</v>
      </c>
      <c r="AD7" s="78">
        <v>1987.1</v>
      </c>
      <c r="AE7" s="78">
        <v>1894.88</v>
      </c>
      <c r="AF7" s="78">
        <v>1934.44</v>
      </c>
      <c r="AG7" s="78"/>
      <c r="AH7" s="78">
        <v>1196.3900000000001</v>
      </c>
      <c r="AI7" s="78">
        <v>1238.7</v>
      </c>
      <c r="AJ7" s="78">
        <v>1225.49</v>
      </c>
      <c r="AK7" s="78">
        <v>1159.8699999999999</v>
      </c>
      <c r="AL7" s="78">
        <v>1275.4100000000001</v>
      </c>
      <c r="AM7" s="78">
        <v>1272.28</v>
      </c>
      <c r="AN7" s="78">
        <v>1151.81</v>
      </c>
      <c r="AO7" s="78">
        <v>1228.5899999999999</v>
      </c>
      <c r="AP7" s="78">
        <v>1248.07</v>
      </c>
      <c r="AQ7" s="78"/>
      <c r="AR7" s="78">
        <v>3859.73</v>
      </c>
      <c r="AS7" s="78">
        <v>3791.14</v>
      </c>
      <c r="AT7" s="78">
        <v>3804.25</v>
      </c>
      <c r="AU7" s="78">
        <v>3727.4</v>
      </c>
      <c r="AV7" s="78">
        <v>3864.56</v>
      </c>
      <c r="AW7" s="78">
        <v>3918.56</v>
      </c>
      <c r="AX7" s="78">
        <v>3789.19</v>
      </c>
      <c r="AY7" s="78">
        <v>3729.73</v>
      </c>
      <c r="AZ7" s="78">
        <v>3712.83</v>
      </c>
      <c r="BA7" s="78"/>
      <c r="BB7" s="78">
        <v>1166.3399999999999</v>
      </c>
      <c r="BC7" s="78">
        <v>1052.8399999999999</v>
      </c>
      <c r="BD7" s="78">
        <v>1058.1400000000001</v>
      </c>
      <c r="BE7" s="78">
        <v>1132.42</v>
      </c>
      <c r="BF7" s="78">
        <v>1086.93</v>
      </c>
      <c r="BG7" s="78">
        <v>1118.56</v>
      </c>
      <c r="BH7" s="78">
        <v>1264.3599999999999</v>
      </c>
      <c r="BI7" s="78">
        <v>1128.6199999999999</v>
      </c>
      <c r="BJ7" s="78">
        <v>1189.08</v>
      </c>
      <c r="BK7" s="78"/>
      <c r="BL7" s="78">
        <v>4253.84</v>
      </c>
      <c r="BM7" s="78">
        <v>4213.91</v>
      </c>
      <c r="BN7" s="78">
        <v>4265.5200000000004</v>
      </c>
      <c r="BO7" s="78">
        <v>4425.95</v>
      </c>
      <c r="BP7" s="78">
        <v>4341.5600000000004</v>
      </c>
      <c r="BQ7" s="78">
        <v>4373.29</v>
      </c>
      <c r="BR7" s="78">
        <v>4002.49</v>
      </c>
      <c r="BS7" s="78">
        <v>4301.4799999999996</v>
      </c>
      <c r="BT7" s="78">
        <v>4380.7299999999996</v>
      </c>
      <c r="BU7" s="78"/>
      <c r="BV7" s="78">
        <v>2892.92</v>
      </c>
      <c r="BW7" s="78">
        <v>2873.01</v>
      </c>
      <c r="BX7" s="78">
        <v>2789.04</v>
      </c>
      <c r="BY7" s="78">
        <v>2895.36</v>
      </c>
      <c r="BZ7" s="78">
        <v>2807.26</v>
      </c>
      <c r="CA7" s="78">
        <v>2819.34</v>
      </c>
      <c r="CB7" s="78">
        <v>2855.16</v>
      </c>
      <c r="CC7" s="78">
        <v>2834.32</v>
      </c>
      <c r="CD7" s="78">
        <v>2880.27</v>
      </c>
      <c r="CE7" s="78"/>
      <c r="CF7" s="78">
        <v>565.96</v>
      </c>
      <c r="CG7" s="78">
        <v>612.85</v>
      </c>
      <c r="CH7" s="78"/>
      <c r="CI7" s="78">
        <v>657.17</v>
      </c>
      <c r="CJ7" s="78">
        <v>648.72</v>
      </c>
      <c r="CK7" s="78">
        <v>533.01</v>
      </c>
      <c r="CL7" s="78">
        <v>586.55999999999995</v>
      </c>
      <c r="CM7" s="78">
        <v>616.79999999999995</v>
      </c>
      <c r="CN7" s="78">
        <v>690.13</v>
      </c>
      <c r="CO7" s="78"/>
      <c r="CP7" s="78">
        <v>543.98</v>
      </c>
      <c r="CQ7" s="78">
        <v>581.72</v>
      </c>
      <c r="CR7" s="78">
        <v>656.48</v>
      </c>
      <c r="CS7" s="78">
        <v>585.29999999999995</v>
      </c>
      <c r="CT7" s="78">
        <v>567.6</v>
      </c>
      <c r="CU7" s="78">
        <v>580.99</v>
      </c>
      <c r="CV7" s="78">
        <v>943.39</v>
      </c>
      <c r="CW7" s="78">
        <v>674.62</v>
      </c>
      <c r="CX7" s="78">
        <v>592.71</v>
      </c>
      <c r="CY7" s="78"/>
      <c r="CZ7" s="78">
        <v>402.27</v>
      </c>
      <c r="DA7" s="78">
        <v>362.05</v>
      </c>
      <c r="DB7" s="78">
        <v>383.25</v>
      </c>
      <c r="DC7" s="78">
        <v>651.92999999999995</v>
      </c>
      <c r="DD7" s="78">
        <v>431.67</v>
      </c>
      <c r="DE7" s="78">
        <v>684.3</v>
      </c>
      <c r="DF7" s="78">
        <v>401.16</v>
      </c>
      <c r="DG7" s="78">
        <v>392.05</v>
      </c>
      <c r="DH7" s="78">
        <v>410.75</v>
      </c>
      <c r="DI7" s="78"/>
      <c r="DJ7" s="78">
        <v>312.48</v>
      </c>
      <c r="DK7" s="78">
        <v>303.33</v>
      </c>
      <c r="DL7" s="78">
        <v>301.3</v>
      </c>
      <c r="DM7" s="78">
        <v>289.83999999999997</v>
      </c>
      <c r="DN7" s="78">
        <v>334.15</v>
      </c>
      <c r="DO7" s="78">
        <v>328.36</v>
      </c>
      <c r="DP7" s="78">
        <v>308.02</v>
      </c>
      <c r="DQ7" s="78">
        <v>304.62</v>
      </c>
      <c r="DR7" s="78">
        <v>306.62</v>
      </c>
      <c r="DS7" s="73"/>
      <c r="DT7" s="88"/>
    </row>
    <row r="8" spans="1:124" s="77" customFormat="1">
      <c r="A8" s="77" t="s">
        <v>69</v>
      </c>
      <c r="B8" s="74">
        <v>4.9412962962962978E-2</v>
      </c>
      <c r="C8" s="74"/>
      <c r="D8" s="78">
        <v>292.02</v>
      </c>
      <c r="E8" s="78">
        <v>289.74</v>
      </c>
      <c r="F8" s="78">
        <v>292.7</v>
      </c>
      <c r="G8" s="78">
        <v>293.76</v>
      </c>
      <c r="H8" s="78">
        <v>282.63</v>
      </c>
      <c r="I8" s="78">
        <v>283.10000000000002</v>
      </c>
      <c r="J8" s="78">
        <v>292.95999999999998</v>
      </c>
      <c r="K8" s="78">
        <v>275.39</v>
      </c>
      <c r="L8" s="78">
        <v>284.37</v>
      </c>
      <c r="M8" s="78"/>
      <c r="N8" s="78">
        <v>308.39</v>
      </c>
      <c r="O8" s="78">
        <v>287.60000000000002</v>
      </c>
      <c r="P8" s="78">
        <v>286.27999999999997</v>
      </c>
      <c r="Q8" s="78">
        <v>289.89999999999998</v>
      </c>
      <c r="R8" s="78">
        <v>281.97000000000003</v>
      </c>
      <c r="S8" s="78">
        <v>288.29000000000002</v>
      </c>
      <c r="T8" s="78">
        <v>295.06</v>
      </c>
      <c r="U8" s="78">
        <v>298.41000000000003</v>
      </c>
      <c r="V8" s="78">
        <v>290.76</v>
      </c>
      <c r="W8" s="78"/>
      <c r="X8" s="78">
        <v>289</v>
      </c>
      <c r="Y8" s="78">
        <v>279.75</v>
      </c>
      <c r="Z8" s="78">
        <v>279.27999999999997</v>
      </c>
      <c r="AA8" s="78">
        <v>294.43</v>
      </c>
      <c r="AB8" s="78">
        <v>286.52</v>
      </c>
      <c r="AC8" s="78">
        <v>283.14999999999998</v>
      </c>
      <c r="AD8" s="78">
        <v>283.61</v>
      </c>
      <c r="AE8" s="78">
        <v>281.26</v>
      </c>
      <c r="AF8" s="78">
        <v>287.56</v>
      </c>
      <c r="AG8" s="78"/>
      <c r="AH8" s="78">
        <v>264.98</v>
      </c>
      <c r="AI8" s="78">
        <v>266.56</v>
      </c>
      <c r="AJ8" s="78">
        <v>264.14</v>
      </c>
      <c r="AK8" s="78">
        <v>257.55</v>
      </c>
      <c r="AL8" s="78">
        <v>265.72000000000003</v>
      </c>
      <c r="AM8" s="78">
        <v>268.05</v>
      </c>
      <c r="AN8" s="78">
        <v>255.85</v>
      </c>
      <c r="AO8" s="78">
        <v>265.39</v>
      </c>
      <c r="AP8" s="78">
        <v>266.76</v>
      </c>
      <c r="AQ8" s="78"/>
      <c r="AR8" s="78">
        <v>288.16000000000003</v>
      </c>
      <c r="AS8" s="78">
        <v>280.48</v>
      </c>
      <c r="AT8" s="78">
        <v>281.94</v>
      </c>
      <c r="AU8" s="78">
        <v>288.02999999999997</v>
      </c>
      <c r="AV8" s="78">
        <v>277.87</v>
      </c>
      <c r="AW8" s="78">
        <v>283.22000000000003</v>
      </c>
      <c r="AX8" s="78">
        <v>289.42</v>
      </c>
      <c r="AY8" s="78">
        <v>274.14</v>
      </c>
      <c r="AZ8" s="78">
        <v>276.10000000000002</v>
      </c>
      <c r="BA8" s="78"/>
      <c r="BB8" s="78">
        <v>257.58999999999997</v>
      </c>
      <c r="BC8" s="78">
        <v>245.05</v>
      </c>
      <c r="BD8" s="78">
        <v>255.79</v>
      </c>
      <c r="BE8" s="78">
        <v>255.61</v>
      </c>
      <c r="BF8" s="78">
        <v>254.72</v>
      </c>
      <c r="BG8" s="78">
        <v>256.98</v>
      </c>
      <c r="BH8" s="78">
        <v>260</v>
      </c>
      <c r="BI8" s="78">
        <v>260.7</v>
      </c>
      <c r="BJ8" s="78">
        <v>261.64</v>
      </c>
      <c r="BK8" s="78"/>
      <c r="BL8" s="78">
        <v>290.79000000000002</v>
      </c>
      <c r="BM8" s="78">
        <v>276.39999999999998</v>
      </c>
      <c r="BN8" s="78">
        <v>277.04000000000002</v>
      </c>
      <c r="BO8" s="78">
        <v>293.14999999999998</v>
      </c>
      <c r="BP8" s="78">
        <v>280.70999999999998</v>
      </c>
      <c r="BQ8" s="78">
        <v>280.83999999999997</v>
      </c>
      <c r="BR8" s="78">
        <v>290.98</v>
      </c>
      <c r="BS8" s="78">
        <v>270.39</v>
      </c>
      <c r="BT8" s="78">
        <v>275.5</v>
      </c>
      <c r="BU8" s="78"/>
      <c r="BV8" s="78">
        <v>285.31</v>
      </c>
      <c r="BW8" s="78">
        <v>276.61</v>
      </c>
      <c r="BX8" s="78">
        <v>267.41000000000003</v>
      </c>
      <c r="BY8" s="78">
        <v>290.51</v>
      </c>
      <c r="BZ8" s="78">
        <v>273.23</v>
      </c>
      <c r="CA8" s="78">
        <v>271.13</v>
      </c>
      <c r="CB8" s="78">
        <v>288.52999999999997</v>
      </c>
      <c r="CC8" s="78">
        <v>275.49</v>
      </c>
      <c r="CD8" s="78">
        <v>280.08</v>
      </c>
      <c r="CE8" s="78"/>
      <c r="CF8" s="78">
        <v>306.87</v>
      </c>
      <c r="CG8" s="78">
        <v>341.81</v>
      </c>
      <c r="CH8" s="78"/>
      <c r="CI8" s="78">
        <v>406.82</v>
      </c>
      <c r="CJ8" s="78">
        <v>341.33</v>
      </c>
      <c r="CK8" s="78">
        <v>390.4</v>
      </c>
      <c r="CL8" s="78">
        <v>295.89999999999998</v>
      </c>
      <c r="CM8" s="78">
        <v>332.63</v>
      </c>
      <c r="CN8" s="78">
        <v>323.26</v>
      </c>
      <c r="CO8" s="78"/>
      <c r="CP8" s="78">
        <v>359.3</v>
      </c>
      <c r="CQ8" s="78">
        <v>379.85</v>
      </c>
      <c r="CR8" s="78">
        <v>378.76</v>
      </c>
      <c r="CS8" s="78">
        <v>366.98</v>
      </c>
      <c r="CT8" s="78">
        <v>411.89</v>
      </c>
      <c r="CU8" s="78">
        <v>383.21</v>
      </c>
      <c r="CV8" s="78">
        <v>439.46</v>
      </c>
      <c r="CW8" s="78">
        <v>394.93</v>
      </c>
      <c r="CX8" s="78">
        <v>376.51</v>
      </c>
      <c r="CY8" s="78"/>
      <c r="CZ8" s="78">
        <v>417.28</v>
      </c>
      <c r="DA8" s="78">
        <v>280.01</v>
      </c>
      <c r="DB8" s="78">
        <v>298.57</v>
      </c>
      <c r="DC8" s="78">
        <v>410.65</v>
      </c>
      <c r="DD8" s="78">
        <v>383.24</v>
      </c>
      <c r="DE8" s="78">
        <v>360.1</v>
      </c>
      <c r="DF8" s="78">
        <v>421.44</v>
      </c>
      <c r="DG8" s="78">
        <v>374.94</v>
      </c>
      <c r="DH8" s="78">
        <v>434.74</v>
      </c>
      <c r="DI8" s="78"/>
      <c r="DJ8" s="78">
        <v>194.05</v>
      </c>
      <c r="DK8" s="78">
        <v>196.07</v>
      </c>
      <c r="DL8" s="78">
        <v>190.31</v>
      </c>
      <c r="DM8" s="78">
        <v>197.37</v>
      </c>
      <c r="DN8" s="78">
        <v>201.97</v>
      </c>
      <c r="DO8" s="78">
        <v>201.14</v>
      </c>
      <c r="DP8" s="78">
        <v>196.53</v>
      </c>
      <c r="DQ8" s="78">
        <v>190.3</v>
      </c>
      <c r="DR8" s="78">
        <v>191.9</v>
      </c>
      <c r="DS8" s="73"/>
      <c r="DT8" s="88"/>
    </row>
    <row r="9" spans="1:124" s="77" customFormat="1">
      <c r="A9" s="77" t="s">
        <v>70</v>
      </c>
      <c r="B9" s="74">
        <v>1.123990740740741</v>
      </c>
      <c r="C9" s="74"/>
      <c r="D9" s="78">
        <v>4429.91</v>
      </c>
      <c r="E9" s="78">
        <v>4644.21</v>
      </c>
      <c r="F9" s="78">
        <v>4576.4399999999996</v>
      </c>
      <c r="G9" s="78">
        <v>4296.6899999999996</v>
      </c>
      <c r="H9" s="78">
        <v>5155.1000000000004</v>
      </c>
      <c r="I9" s="78">
        <v>5145.9399999999996</v>
      </c>
      <c r="J9" s="78">
        <v>4326.4399999999996</v>
      </c>
      <c r="K9" s="78">
        <v>5002.03</v>
      </c>
      <c r="L9" s="78">
        <v>4905.99</v>
      </c>
      <c r="M9" s="78"/>
      <c r="N9" s="78">
        <v>5037.7</v>
      </c>
      <c r="O9" s="78">
        <v>5781.73</v>
      </c>
      <c r="P9" s="78">
        <v>5728.99</v>
      </c>
      <c r="Q9" s="78">
        <v>5239.57</v>
      </c>
      <c r="R9" s="78">
        <v>5422.68</v>
      </c>
      <c r="S9" s="78">
        <v>5533.57</v>
      </c>
      <c r="T9" s="78">
        <v>5615.91</v>
      </c>
      <c r="U9" s="78">
        <v>5722.58</v>
      </c>
      <c r="V9" s="78">
        <v>5746.61</v>
      </c>
      <c r="W9" s="78"/>
      <c r="X9" s="78">
        <v>4322.34</v>
      </c>
      <c r="Y9" s="78">
        <v>4790.13</v>
      </c>
      <c r="Z9" s="78">
        <v>4697.4799999999996</v>
      </c>
      <c r="AA9" s="78">
        <v>4850.03</v>
      </c>
      <c r="AB9" s="78">
        <v>4977.49</v>
      </c>
      <c r="AC9" s="78">
        <v>4895.47</v>
      </c>
      <c r="AD9" s="78">
        <v>4414.28</v>
      </c>
      <c r="AE9" s="78">
        <v>4915.29</v>
      </c>
      <c r="AF9" s="78">
        <v>4972.0200000000004</v>
      </c>
      <c r="AG9" s="78"/>
      <c r="AH9" s="78">
        <v>5173.41</v>
      </c>
      <c r="AI9" s="78">
        <v>6326.52</v>
      </c>
      <c r="AJ9" s="78">
        <v>6177.93</v>
      </c>
      <c r="AK9" s="78">
        <v>4529.2700000000004</v>
      </c>
      <c r="AL9" s="78">
        <v>5998.35</v>
      </c>
      <c r="AM9" s="78">
        <v>5906.65</v>
      </c>
      <c r="AN9" s="78">
        <v>4358.71</v>
      </c>
      <c r="AO9" s="78">
        <v>5397.65</v>
      </c>
      <c r="AP9" s="78">
        <v>5427.96</v>
      </c>
      <c r="AQ9" s="78"/>
      <c r="AR9" s="78">
        <v>4662.4399999999996</v>
      </c>
      <c r="AS9" s="78">
        <v>5197.66</v>
      </c>
      <c r="AT9" s="78">
        <v>5275.79</v>
      </c>
      <c r="AU9" s="78">
        <v>4322.13</v>
      </c>
      <c r="AV9" s="78">
        <v>5044.29</v>
      </c>
      <c r="AW9" s="78">
        <v>5027.38</v>
      </c>
      <c r="AX9" s="78">
        <v>4419.53</v>
      </c>
      <c r="AY9" s="78">
        <v>5233.01</v>
      </c>
      <c r="AZ9" s="78">
        <v>5200.13</v>
      </c>
      <c r="BA9" s="78"/>
      <c r="BB9" s="78">
        <v>5022.55</v>
      </c>
      <c r="BC9" s="78">
        <v>5333.46</v>
      </c>
      <c r="BD9" s="78">
        <v>6397.13</v>
      </c>
      <c r="BE9" s="78">
        <v>4491.2</v>
      </c>
      <c r="BF9" s="78">
        <v>5303.63</v>
      </c>
      <c r="BG9" s="78">
        <v>5164.12</v>
      </c>
      <c r="BH9" s="78">
        <v>5526.9</v>
      </c>
      <c r="BI9" s="78">
        <v>6622.28</v>
      </c>
      <c r="BJ9" s="78">
        <v>6088.86</v>
      </c>
      <c r="BK9" s="78"/>
      <c r="BL9" s="78">
        <v>5075.43</v>
      </c>
      <c r="BM9" s="78">
        <v>5750.23</v>
      </c>
      <c r="BN9" s="78">
        <v>5849.74</v>
      </c>
      <c r="BO9" s="78">
        <v>5298.26</v>
      </c>
      <c r="BP9" s="78">
        <v>5870.56</v>
      </c>
      <c r="BQ9" s="78">
        <v>5844.13</v>
      </c>
      <c r="BR9" s="78">
        <v>4135.25</v>
      </c>
      <c r="BS9" s="78">
        <v>5726.24</v>
      </c>
      <c r="BT9" s="78">
        <v>5836.03</v>
      </c>
      <c r="BU9" s="78"/>
      <c r="BV9" s="78">
        <v>5410.2</v>
      </c>
      <c r="BW9" s="78">
        <v>6124.81</v>
      </c>
      <c r="BX9" s="78">
        <v>5901.92</v>
      </c>
      <c r="BY9" s="78">
        <v>4805.1000000000004</v>
      </c>
      <c r="BZ9" s="78">
        <v>5853.77</v>
      </c>
      <c r="CA9" s="78">
        <v>5789.06</v>
      </c>
      <c r="CB9" s="78">
        <v>4419.0200000000004</v>
      </c>
      <c r="CC9" s="78">
        <v>6033.13</v>
      </c>
      <c r="CD9" s="78">
        <v>6015.97</v>
      </c>
      <c r="CE9" s="78"/>
      <c r="CF9" s="78">
        <v>18976.400000000001</v>
      </c>
      <c r="CG9" s="78">
        <v>23610.9</v>
      </c>
      <c r="CH9" s="78"/>
      <c r="CI9" s="78">
        <v>22868.7</v>
      </c>
      <c r="CJ9" s="78">
        <v>19839.7</v>
      </c>
      <c r="CK9" s="78">
        <v>25574.9</v>
      </c>
      <c r="CL9" s="78">
        <v>19470</v>
      </c>
      <c r="CM9" s="78">
        <v>21884.7</v>
      </c>
      <c r="CN9" s="78">
        <v>22639.4</v>
      </c>
      <c r="CO9" s="78"/>
      <c r="CP9" s="78">
        <v>18459.7</v>
      </c>
      <c r="CQ9" s="78">
        <v>24619.1</v>
      </c>
      <c r="CR9" s="78">
        <v>23752.400000000001</v>
      </c>
      <c r="CS9" s="78">
        <v>20434.3</v>
      </c>
      <c r="CT9" s="78">
        <v>22530.400000000001</v>
      </c>
      <c r="CU9" s="78">
        <v>21902.7</v>
      </c>
      <c r="CV9" s="78">
        <v>20581.8</v>
      </c>
      <c r="CW9" s="78">
        <v>23583.8</v>
      </c>
      <c r="CX9" s="78">
        <v>19046.400000000001</v>
      </c>
      <c r="CY9" s="78"/>
      <c r="CZ9" s="78">
        <v>16937.599999999999</v>
      </c>
      <c r="DA9" s="78">
        <v>11595.9</v>
      </c>
      <c r="DB9" s="78">
        <v>12506.8</v>
      </c>
      <c r="DC9" s="78">
        <v>20107.3</v>
      </c>
      <c r="DD9" s="78">
        <v>19641.400000000001</v>
      </c>
      <c r="DE9" s="78">
        <v>17203.3</v>
      </c>
      <c r="DF9" s="78">
        <v>24734.7</v>
      </c>
      <c r="DG9" s="78">
        <v>20889.400000000001</v>
      </c>
      <c r="DH9" s="78">
        <v>23512.400000000001</v>
      </c>
      <c r="DI9" s="78"/>
      <c r="DJ9" s="78">
        <v>8438.2999999999993</v>
      </c>
      <c r="DK9" s="78">
        <v>8766.34</v>
      </c>
      <c r="DL9" s="78">
        <v>8608.7800000000007</v>
      </c>
      <c r="DM9" s="78">
        <v>6453.14</v>
      </c>
      <c r="DN9" s="78">
        <v>8501.2099999999991</v>
      </c>
      <c r="DO9" s="78">
        <v>8689.9699999999993</v>
      </c>
      <c r="DP9" s="78">
        <v>8630.7800000000007</v>
      </c>
      <c r="DQ9" s="78">
        <v>9261.75</v>
      </c>
      <c r="DR9" s="78">
        <v>9407.24</v>
      </c>
      <c r="DS9" s="73"/>
      <c r="DT9" s="88"/>
    </row>
    <row r="10" spans="1:124" s="77" customFormat="1">
      <c r="A10" s="77" t="s">
        <v>71</v>
      </c>
      <c r="B10" s="74">
        <v>0.78209259259259223</v>
      </c>
      <c r="C10" s="74"/>
      <c r="D10" s="78">
        <v>789.5</v>
      </c>
      <c r="E10" s="78">
        <v>764.83</v>
      </c>
      <c r="F10" s="78">
        <v>758.01</v>
      </c>
      <c r="G10" s="78">
        <v>764.47</v>
      </c>
      <c r="H10" s="78">
        <v>741.73</v>
      </c>
      <c r="I10" s="78">
        <v>740.41</v>
      </c>
      <c r="J10" s="78">
        <v>759.48</v>
      </c>
      <c r="K10" s="78">
        <v>767.33</v>
      </c>
      <c r="L10" s="78">
        <v>749.99</v>
      </c>
      <c r="M10" s="78"/>
      <c r="N10" s="78">
        <v>631.25</v>
      </c>
      <c r="O10" s="78">
        <v>722.05</v>
      </c>
      <c r="P10" s="78">
        <v>715.67</v>
      </c>
      <c r="Q10" s="78">
        <v>759.37</v>
      </c>
      <c r="R10" s="78">
        <v>748.48</v>
      </c>
      <c r="S10" s="78">
        <v>730.65</v>
      </c>
      <c r="T10" s="78">
        <v>689.03</v>
      </c>
      <c r="U10" s="78">
        <v>686.81</v>
      </c>
      <c r="V10" s="78">
        <v>696.58</v>
      </c>
      <c r="W10" s="78"/>
      <c r="X10" s="78">
        <v>634.19000000000005</v>
      </c>
      <c r="Y10" s="78">
        <v>658.42</v>
      </c>
      <c r="Z10" s="78">
        <v>665.82</v>
      </c>
      <c r="AA10" s="78">
        <v>604.59</v>
      </c>
      <c r="AB10" s="78">
        <v>645.95000000000005</v>
      </c>
      <c r="AC10" s="78">
        <v>643.94000000000005</v>
      </c>
      <c r="AD10" s="78">
        <v>671.12</v>
      </c>
      <c r="AE10" s="78">
        <v>679.54</v>
      </c>
      <c r="AF10" s="78">
        <v>683.22</v>
      </c>
      <c r="AG10" s="78"/>
      <c r="AH10" s="78">
        <v>676.39</v>
      </c>
      <c r="AI10" s="78">
        <v>681.4</v>
      </c>
      <c r="AJ10" s="78">
        <v>668.51</v>
      </c>
      <c r="AK10" s="78">
        <v>650.55999999999995</v>
      </c>
      <c r="AL10" s="78">
        <v>667.9</v>
      </c>
      <c r="AM10" s="78">
        <v>661.42</v>
      </c>
      <c r="AN10" s="78">
        <v>661.66</v>
      </c>
      <c r="AO10" s="78">
        <v>661.74</v>
      </c>
      <c r="AP10" s="78">
        <v>656.11</v>
      </c>
      <c r="AQ10" s="78"/>
      <c r="AR10" s="78">
        <v>674.74</v>
      </c>
      <c r="AS10" s="78">
        <v>674.93</v>
      </c>
      <c r="AT10" s="78">
        <v>684.94</v>
      </c>
      <c r="AU10" s="78">
        <v>671.35</v>
      </c>
      <c r="AV10" s="78">
        <v>653.03</v>
      </c>
      <c r="AW10" s="78">
        <v>655.99</v>
      </c>
      <c r="AX10" s="78">
        <v>683.02</v>
      </c>
      <c r="AY10" s="78">
        <v>672.54</v>
      </c>
      <c r="AZ10" s="78">
        <v>668.13</v>
      </c>
      <c r="BA10" s="78"/>
      <c r="BB10" s="78">
        <v>581.59</v>
      </c>
      <c r="BC10" s="78">
        <v>604.11</v>
      </c>
      <c r="BD10" s="78">
        <v>601.85</v>
      </c>
      <c r="BE10" s="78">
        <v>582.82000000000005</v>
      </c>
      <c r="BF10" s="78">
        <v>597.19000000000005</v>
      </c>
      <c r="BG10" s="78">
        <v>585.36</v>
      </c>
      <c r="BH10" s="78">
        <v>552.69000000000005</v>
      </c>
      <c r="BI10" s="78">
        <v>605.36</v>
      </c>
      <c r="BJ10" s="78">
        <v>585.08000000000004</v>
      </c>
      <c r="BK10" s="78"/>
      <c r="BL10" s="78">
        <v>1157.17</v>
      </c>
      <c r="BM10" s="78">
        <v>1186.0999999999999</v>
      </c>
      <c r="BN10" s="78">
        <v>1186.73</v>
      </c>
      <c r="BO10" s="78">
        <v>1135.8499999999999</v>
      </c>
      <c r="BP10" s="78">
        <v>1162.72</v>
      </c>
      <c r="BQ10" s="78">
        <v>1131</v>
      </c>
      <c r="BR10" s="78">
        <v>1123.07</v>
      </c>
      <c r="BS10" s="78">
        <v>1116.45</v>
      </c>
      <c r="BT10" s="78">
        <v>1110.1199999999999</v>
      </c>
      <c r="BU10" s="78"/>
      <c r="BV10" s="78">
        <v>1082.93</v>
      </c>
      <c r="BW10" s="78">
        <v>1141.55</v>
      </c>
      <c r="BX10" s="78">
        <v>1117.1500000000001</v>
      </c>
      <c r="BY10" s="78">
        <v>1030.26</v>
      </c>
      <c r="BZ10" s="78">
        <v>1062.24</v>
      </c>
      <c r="CA10" s="78">
        <v>1056.78</v>
      </c>
      <c r="CB10" s="78">
        <v>989</v>
      </c>
      <c r="CC10" s="78">
        <v>1052.47</v>
      </c>
      <c r="CD10" s="78">
        <v>1025.42</v>
      </c>
      <c r="CE10" s="78"/>
      <c r="CF10" s="78">
        <v>1500.67</v>
      </c>
      <c r="CG10" s="78">
        <v>1318.24</v>
      </c>
      <c r="CH10" s="78"/>
      <c r="CI10" s="78">
        <v>1140.8800000000001</v>
      </c>
      <c r="CJ10" s="78">
        <v>1264.3900000000001</v>
      </c>
      <c r="CK10" s="78">
        <v>1101.3900000000001</v>
      </c>
      <c r="CL10" s="78">
        <v>1168.8900000000001</v>
      </c>
      <c r="CM10" s="78">
        <v>1138.03</v>
      </c>
      <c r="CN10" s="78">
        <v>1131.8900000000001</v>
      </c>
      <c r="CO10" s="78"/>
      <c r="CP10" s="78">
        <v>1043.96</v>
      </c>
      <c r="CQ10" s="78">
        <v>1065.19</v>
      </c>
      <c r="CR10" s="78">
        <v>1034.25</v>
      </c>
      <c r="CS10" s="78">
        <v>1148</v>
      </c>
      <c r="CT10" s="78">
        <v>941.25</v>
      </c>
      <c r="CU10" s="78">
        <v>968.71</v>
      </c>
      <c r="CV10" s="78">
        <v>945.11</v>
      </c>
      <c r="CW10" s="78">
        <v>1011.71</v>
      </c>
      <c r="CX10" s="78">
        <v>993.54</v>
      </c>
      <c r="CY10" s="78"/>
      <c r="CZ10" s="78">
        <v>930.93</v>
      </c>
      <c r="DA10" s="78">
        <v>813.85</v>
      </c>
      <c r="DB10" s="78">
        <v>802.67</v>
      </c>
      <c r="DC10" s="78">
        <v>750.98</v>
      </c>
      <c r="DD10" s="78">
        <v>884.29</v>
      </c>
      <c r="DE10" s="78">
        <v>794.37</v>
      </c>
      <c r="DF10" s="78">
        <v>794.61</v>
      </c>
      <c r="DG10" s="78">
        <v>800.7</v>
      </c>
      <c r="DH10" s="78">
        <v>832.18</v>
      </c>
      <c r="DI10" s="78"/>
      <c r="DJ10" s="78">
        <v>690.77</v>
      </c>
      <c r="DK10" s="78">
        <v>697.87</v>
      </c>
      <c r="DL10" s="78">
        <v>691.1</v>
      </c>
      <c r="DM10" s="78">
        <v>666.18</v>
      </c>
      <c r="DN10" s="78">
        <v>658.82</v>
      </c>
      <c r="DO10" s="78">
        <v>667.74</v>
      </c>
      <c r="DP10" s="78">
        <v>664.29</v>
      </c>
      <c r="DQ10" s="78">
        <v>684.2</v>
      </c>
      <c r="DR10" s="78">
        <v>695.44</v>
      </c>
      <c r="DS10" s="73"/>
      <c r="DT10" s="88"/>
    </row>
    <row r="11" spans="1:124" s="77" customFormat="1">
      <c r="A11" s="77" t="s">
        <v>72</v>
      </c>
      <c r="B11" s="74">
        <v>5.0089814814814816E-2</v>
      </c>
      <c r="C11" s="74"/>
      <c r="D11" s="78">
        <v>23.85</v>
      </c>
      <c r="E11" s="78">
        <v>22.1</v>
      </c>
      <c r="F11" s="78">
        <v>22.05</v>
      </c>
      <c r="G11" s="78">
        <v>21.97</v>
      </c>
      <c r="H11" s="78">
        <v>21.61</v>
      </c>
      <c r="I11" s="78">
        <v>21.77</v>
      </c>
      <c r="J11" s="78">
        <v>22.1</v>
      </c>
      <c r="K11" s="78">
        <v>21.16</v>
      </c>
      <c r="L11" s="78">
        <v>21.15</v>
      </c>
      <c r="M11" s="78"/>
      <c r="N11" s="78">
        <v>17.23</v>
      </c>
      <c r="O11" s="78">
        <v>18.89</v>
      </c>
      <c r="P11" s="78">
        <v>19.440000000000001</v>
      </c>
      <c r="Q11" s="78">
        <v>20.81</v>
      </c>
      <c r="R11" s="78">
        <v>20.239999999999998</v>
      </c>
      <c r="S11" s="78">
        <v>19.57</v>
      </c>
      <c r="T11" s="78">
        <v>18.8</v>
      </c>
      <c r="U11" s="78">
        <v>18.899999999999999</v>
      </c>
      <c r="V11" s="78">
        <v>19.52</v>
      </c>
      <c r="W11" s="78"/>
      <c r="X11" s="78">
        <v>18.43</v>
      </c>
      <c r="Y11" s="78">
        <v>19.2</v>
      </c>
      <c r="Z11" s="78">
        <v>20.83</v>
      </c>
      <c r="AA11" s="78">
        <v>18.12</v>
      </c>
      <c r="AB11" s="78">
        <v>19.07</v>
      </c>
      <c r="AC11" s="78">
        <v>19.47</v>
      </c>
      <c r="AD11" s="78">
        <v>20.22</v>
      </c>
      <c r="AE11" s="78">
        <v>20.52</v>
      </c>
      <c r="AF11" s="78">
        <v>21.32</v>
      </c>
      <c r="AG11" s="78"/>
      <c r="AH11" s="78">
        <v>22.82</v>
      </c>
      <c r="AI11" s="78">
        <v>22.47</v>
      </c>
      <c r="AJ11" s="78">
        <v>22.15</v>
      </c>
      <c r="AK11" s="78">
        <v>22.68</v>
      </c>
      <c r="AL11" s="78">
        <v>22.79</v>
      </c>
      <c r="AM11" s="78">
        <v>22.47</v>
      </c>
      <c r="AN11" s="78">
        <v>22.81</v>
      </c>
      <c r="AO11" s="78">
        <v>22.7</v>
      </c>
      <c r="AP11" s="78">
        <v>22.49</v>
      </c>
      <c r="AQ11" s="78"/>
      <c r="AR11" s="78">
        <v>20.86</v>
      </c>
      <c r="AS11" s="78">
        <v>20.56</v>
      </c>
      <c r="AT11" s="78">
        <v>20.73</v>
      </c>
      <c r="AU11" s="78">
        <v>20.72</v>
      </c>
      <c r="AV11" s="78">
        <v>20.23</v>
      </c>
      <c r="AW11" s="78">
        <v>20.440000000000001</v>
      </c>
      <c r="AX11" s="78">
        <v>21.41</v>
      </c>
      <c r="AY11" s="78">
        <v>20.440000000000001</v>
      </c>
      <c r="AZ11" s="78">
        <v>20.440000000000001</v>
      </c>
      <c r="BA11" s="78"/>
      <c r="BB11" s="78">
        <v>18.18</v>
      </c>
      <c r="BC11" s="78">
        <v>19.75</v>
      </c>
      <c r="BD11" s="78">
        <v>23.65</v>
      </c>
      <c r="BE11" s="78">
        <v>18.32</v>
      </c>
      <c r="BF11" s="78">
        <v>20.27</v>
      </c>
      <c r="BG11" s="78">
        <v>18.55</v>
      </c>
      <c r="BH11" s="78">
        <v>18.25</v>
      </c>
      <c r="BI11" s="78">
        <v>23.08</v>
      </c>
      <c r="BJ11" s="78">
        <v>18.059999999999999</v>
      </c>
      <c r="BK11" s="78"/>
      <c r="BL11" s="78">
        <v>19.18</v>
      </c>
      <c r="BM11" s="78">
        <v>19.25</v>
      </c>
      <c r="BN11" s="78">
        <v>19.649999999999999</v>
      </c>
      <c r="BO11" s="78">
        <v>19.489999999999998</v>
      </c>
      <c r="BP11" s="78">
        <v>19.88</v>
      </c>
      <c r="BQ11" s="78">
        <v>19.440000000000001</v>
      </c>
      <c r="BR11" s="78">
        <v>19.95</v>
      </c>
      <c r="BS11" s="78">
        <v>19.29</v>
      </c>
      <c r="BT11" s="78">
        <v>19.559999999999999</v>
      </c>
      <c r="BU11" s="78"/>
      <c r="BV11" s="78">
        <v>20.58</v>
      </c>
      <c r="BW11" s="78">
        <v>20.04</v>
      </c>
      <c r="BX11" s="78">
        <v>20.079999999999998</v>
      </c>
      <c r="BY11" s="78">
        <v>19.84</v>
      </c>
      <c r="BZ11" s="78">
        <v>19.489999999999998</v>
      </c>
      <c r="CA11" s="78">
        <v>19.850000000000001</v>
      </c>
      <c r="CB11" s="78">
        <v>19.829999999999998</v>
      </c>
      <c r="CC11" s="78">
        <v>20.28</v>
      </c>
      <c r="CD11" s="78">
        <v>20.12</v>
      </c>
      <c r="CE11" s="78"/>
      <c r="CF11" s="78">
        <v>25.36</v>
      </c>
      <c r="CG11" s="78">
        <v>22.62</v>
      </c>
      <c r="CH11" s="78"/>
      <c r="CI11" s="78">
        <v>24.33</v>
      </c>
      <c r="CJ11" s="78">
        <v>26.67</v>
      </c>
      <c r="CK11" s="78">
        <v>20.36</v>
      </c>
      <c r="CL11" s="78">
        <v>32.4</v>
      </c>
      <c r="CM11" s="78">
        <v>23.51</v>
      </c>
      <c r="CN11" s="78">
        <v>24.89</v>
      </c>
      <c r="CO11" s="78"/>
      <c r="CP11" s="78">
        <v>35.5</v>
      </c>
      <c r="CQ11" s="78">
        <v>23.72</v>
      </c>
      <c r="CR11" s="78">
        <v>22.72</v>
      </c>
      <c r="CS11" s="78">
        <v>25.62</v>
      </c>
      <c r="CT11" s="78">
        <v>20.57</v>
      </c>
      <c r="CU11" s="78">
        <v>22.66</v>
      </c>
      <c r="CV11" s="78">
        <v>26.98</v>
      </c>
      <c r="CW11" s="78">
        <v>21.51</v>
      </c>
      <c r="CX11" s="78">
        <v>25.39</v>
      </c>
      <c r="CY11" s="78"/>
      <c r="CZ11" s="78">
        <v>21.5</v>
      </c>
      <c r="DA11" s="78">
        <v>19.53</v>
      </c>
      <c r="DB11" s="78">
        <v>19.34</v>
      </c>
      <c r="DC11" s="78">
        <v>21.71</v>
      </c>
      <c r="DD11" s="78">
        <v>21.94</v>
      </c>
      <c r="DE11" s="78">
        <v>21.05</v>
      </c>
      <c r="DF11" s="78">
        <v>23.23</v>
      </c>
      <c r="DG11" s="78">
        <v>17.829999999999998</v>
      </c>
      <c r="DH11" s="78">
        <v>20.190000000000001</v>
      </c>
      <c r="DI11" s="78"/>
      <c r="DJ11" s="78">
        <v>20.97</v>
      </c>
      <c r="DK11" s="78">
        <v>21.63</v>
      </c>
      <c r="DL11" s="78">
        <v>20.77</v>
      </c>
      <c r="DM11" s="78">
        <v>21.26</v>
      </c>
      <c r="DN11" s="78">
        <v>21.18</v>
      </c>
      <c r="DO11" s="78">
        <v>21.33</v>
      </c>
      <c r="DP11" s="78">
        <v>21.33</v>
      </c>
      <c r="DQ11" s="78">
        <v>21.11</v>
      </c>
      <c r="DR11" s="78">
        <v>21.6</v>
      </c>
      <c r="DS11" s="73"/>
      <c r="DT11" s="88"/>
    </row>
    <row r="12" spans="1:124" s="77" customFormat="1">
      <c r="A12" s="77" t="s">
        <v>73</v>
      </c>
      <c r="B12" s="74">
        <v>0.86184259259259255</v>
      </c>
      <c r="C12" s="74"/>
      <c r="D12" s="78">
        <v>453.47</v>
      </c>
      <c r="E12" s="78">
        <v>389.82</v>
      </c>
      <c r="F12" s="78">
        <v>388.19</v>
      </c>
      <c r="G12" s="78">
        <v>382.66</v>
      </c>
      <c r="H12" s="78">
        <v>378.93</v>
      </c>
      <c r="I12" s="78">
        <v>377.66</v>
      </c>
      <c r="J12" s="78">
        <v>381.68</v>
      </c>
      <c r="K12" s="78">
        <v>374.96</v>
      </c>
      <c r="L12" s="78">
        <v>380.74</v>
      </c>
      <c r="M12" s="78"/>
      <c r="N12" s="78">
        <v>302.88</v>
      </c>
      <c r="O12" s="78">
        <v>310.5</v>
      </c>
      <c r="P12" s="78">
        <v>310.27999999999997</v>
      </c>
      <c r="Q12" s="78">
        <v>325.74</v>
      </c>
      <c r="R12" s="78">
        <v>329.53</v>
      </c>
      <c r="S12" s="78">
        <v>346.82</v>
      </c>
      <c r="T12" s="78">
        <v>299.26</v>
      </c>
      <c r="U12" s="78">
        <v>299.2</v>
      </c>
      <c r="V12" s="78">
        <v>303.49</v>
      </c>
      <c r="W12" s="78"/>
      <c r="X12" s="78">
        <v>318.77999999999997</v>
      </c>
      <c r="Y12" s="78">
        <v>329.05</v>
      </c>
      <c r="Z12" s="78">
        <v>359.07</v>
      </c>
      <c r="AA12" s="78">
        <v>325.35000000000002</v>
      </c>
      <c r="AB12" s="78">
        <v>332</v>
      </c>
      <c r="AC12" s="78">
        <v>332.09</v>
      </c>
      <c r="AD12" s="78">
        <v>329.52</v>
      </c>
      <c r="AE12" s="78">
        <v>340.53</v>
      </c>
      <c r="AF12" s="78">
        <v>346.39</v>
      </c>
      <c r="AG12" s="78"/>
      <c r="AH12" s="78">
        <v>388.96</v>
      </c>
      <c r="AI12" s="78">
        <v>385.87</v>
      </c>
      <c r="AJ12" s="78">
        <v>381.21</v>
      </c>
      <c r="AK12" s="78">
        <v>387.4</v>
      </c>
      <c r="AL12" s="78">
        <v>385.99</v>
      </c>
      <c r="AM12" s="78">
        <v>387.51</v>
      </c>
      <c r="AN12" s="78">
        <v>395.29</v>
      </c>
      <c r="AO12" s="78">
        <v>392.35</v>
      </c>
      <c r="AP12" s="78">
        <v>396.26</v>
      </c>
      <c r="AQ12" s="78"/>
      <c r="AR12" s="78">
        <v>349.82</v>
      </c>
      <c r="AS12" s="78">
        <v>343.64</v>
      </c>
      <c r="AT12" s="78">
        <v>346.93</v>
      </c>
      <c r="AU12" s="78">
        <v>344.74</v>
      </c>
      <c r="AV12" s="78">
        <v>341.98</v>
      </c>
      <c r="AW12" s="78">
        <v>343.75</v>
      </c>
      <c r="AX12" s="78">
        <v>345.21</v>
      </c>
      <c r="AY12" s="78">
        <v>337.02</v>
      </c>
      <c r="AZ12" s="78">
        <v>341.72</v>
      </c>
      <c r="BA12" s="78"/>
      <c r="BB12" s="78">
        <v>306.58</v>
      </c>
      <c r="BC12" s="78">
        <v>322.95</v>
      </c>
      <c r="BD12" s="78">
        <v>359.63</v>
      </c>
      <c r="BE12" s="78">
        <v>308.93</v>
      </c>
      <c r="BF12" s="78">
        <v>325.49</v>
      </c>
      <c r="BG12" s="78">
        <v>308</v>
      </c>
      <c r="BH12" s="78">
        <v>307</v>
      </c>
      <c r="BI12" s="78">
        <v>347.01</v>
      </c>
      <c r="BJ12" s="78">
        <v>299.67</v>
      </c>
      <c r="BK12" s="78"/>
      <c r="BL12" s="78">
        <v>315.63</v>
      </c>
      <c r="BM12" s="78">
        <v>313.79000000000002</v>
      </c>
      <c r="BN12" s="78">
        <v>323.5</v>
      </c>
      <c r="BO12" s="78">
        <v>320.70999999999998</v>
      </c>
      <c r="BP12" s="78">
        <v>323.83999999999997</v>
      </c>
      <c r="BQ12" s="78">
        <v>319.56</v>
      </c>
      <c r="BR12" s="78">
        <v>330.76</v>
      </c>
      <c r="BS12" s="78">
        <v>313.11</v>
      </c>
      <c r="BT12" s="78">
        <v>322.72000000000003</v>
      </c>
      <c r="BU12" s="78"/>
      <c r="BV12" s="78">
        <v>329.96</v>
      </c>
      <c r="BW12" s="78">
        <v>327.23</v>
      </c>
      <c r="BX12" s="78">
        <v>320.02999999999997</v>
      </c>
      <c r="BY12" s="78">
        <v>325.89</v>
      </c>
      <c r="BZ12" s="78">
        <v>312.16000000000003</v>
      </c>
      <c r="CA12" s="78">
        <v>314.43</v>
      </c>
      <c r="CB12" s="78">
        <v>324.41000000000003</v>
      </c>
      <c r="CC12" s="78">
        <v>326.17</v>
      </c>
      <c r="CD12" s="78">
        <v>326.02</v>
      </c>
      <c r="CE12" s="78"/>
      <c r="CF12" s="78">
        <v>351.68</v>
      </c>
      <c r="CG12" s="78">
        <v>363.24</v>
      </c>
      <c r="CH12" s="78"/>
      <c r="CI12" s="78">
        <v>401.03</v>
      </c>
      <c r="CJ12" s="78">
        <v>361.49</v>
      </c>
      <c r="CK12" s="78">
        <v>349.72</v>
      </c>
      <c r="CL12" s="78">
        <v>519.64</v>
      </c>
      <c r="CM12" s="78">
        <v>370.62</v>
      </c>
      <c r="CN12" s="78">
        <v>376.9</v>
      </c>
      <c r="CO12" s="78"/>
      <c r="CP12" s="78">
        <v>625.88</v>
      </c>
      <c r="CQ12" s="78">
        <v>368.71</v>
      </c>
      <c r="CR12" s="78">
        <v>336.81</v>
      </c>
      <c r="CS12" s="78">
        <v>376.65</v>
      </c>
      <c r="CT12" s="78">
        <v>360.22</v>
      </c>
      <c r="CU12" s="78">
        <v>362.51</v>
      </c>
      <c r="CV12" s="78">
        <v>453.47</v>
      </c>
      <c r="CW12" s="78">
        <v>366.66</v>
      </c>
      <c r="CX12" s="78">
        <v>385.35</v>
      </c>
      <c r="CY12" s="78"/>
      <c r="CZ12" s="78">
        <v>363.17</v>
      </c>
      <c r="DA12" s="78">
        <v>326.61</v>
      </c>
      <c r="DB12" s="78">
        <v>332.47</v>
      </c>
      <c r="DC12" s="78">
        <v>368.31</v>
      </c>
      <c r="DD12" s="78">
        <v>381.11</v>
      </c>
      <c r="DE12" s="78">
        <v>397.82</v>
      </c>
      <c r="DF12" s="78">
        <v>444.34</v>
      </c>
      <c r="DG12" s="78">
        <v>306.77999999999997</v>
      </c>
      <c r="DH12" s="78">
        <v>364.2</v>
      </c>
      <c r="DI12" s="78"/>
      <c r="DJ12" s="78">
        <v>373.09</v>
      </c>
      <c r="DK12" s="78">
        <v>376.28</v>
      </c>
      <c r="DL12" s="78">
        <v>366.81</v>
      </c>
      <c r="DM12" s="78">
        <v>371.09</v>
      </c>
      <c r="DN12" s="78">
        <v>372.29</v>
      </c>
      <c r="DO12" s="78">
        <v>377.66</v>
      </c>
      <c r="DP12" s="78">
        <v>374.46</v>
      </c>
      <c r="DQ12" s="78">
        <v>370.91</v>
      </c>
      <c r="DR12" s="78">
        <v>376.06</v>
      </c>
      <c r="DS12" s="73"/>
      <c r="DT12" s="88"/>
    </row>
    <row r="13" spans="1:124" s="74" customFormat="1">
      <c r="A13" s="74" t="s">
        <v>74</v>
      </c>
      <c r="B13" s="74">
        <v>7.5093518518518518E-2</v>
      </c>
      <c r="D13" s="78">
        <v>11.78</v>
      </c>
      <c r="E13" s="76">
        <v>1.3460000000000001</v>
      </c>
      <c r="F13" s="76">
        <v>1.2250000000000001</v>
      </c>
      <c r="G13" s="76">
        <v>1.212</v>
      </c>
      <c r="H13" s="76">
        <v>1.19</v>
      </c>
      <c r="I13" s="76">
        <v>1.3109999999999999</v>
      </c>
      <c r="J13" s="76">
        <v>1.222</v>
      </c>
      <c r="K13" s="76">
        <v>1.288</v>
      </c>
      <c r="L13" s="76">
        <v>1.3959999999999999</v>
      </c>
      <c r="M13" s="76"/>
      <c r="N13" s="76">
        <v>0.53800000000000003</v>
      </c>
      <c r="O13" s="76">
        <v>0.52100000000000002</v>
      </c>
      <c r="P13" s="76">
        <v>0.56399999999999995</v>
      </c>
      <c r="Q13" s="76">
        <v>0.58699999999999997</v>
      </c>
      <c r="R13" s="76">
        <v>0.623</v>
      </c>
      <c r="S13" s="76">
        <v>4.95</v>
      </c>
      <c r="T13" s="76">
        <v>0.86899999999999999</v>
      </c>
      <c r="U13" s="76">
        <v>0.57999999999999996</v>
      </c>
      <c r="V13" s="76">
        <v>0.51800000000000002</v>
      </c>
      <c r="W13" s="76"/>
      <c r="X13" s="76">
        <v>1.8089999999999999</v>
      </c>
      <c r="Y13" s="76">
        <v>1.4810000000000001</v>
      </c>
      <c r="Z13" s="76">
        <v>6.44</v>
      </c>
      <c r="AA13" s="76">
        <v>1.0629999999999999</v>
      </c>
      <c r="AB13" s="76">
        <v>1.222</v>
      </c>
      <c r="AC13" s="76">
        <v>1.3180000000000001</v>
      </c>
      <c r="AD13" s="76">
        <v>0.64600000000000002</v>
      </c>
      <c r="AE13" s="76">
        <v>0.56999999999999995</v>
      </c>
      <c r="AF13" s="76">
        <v>0.63700000000000001</v>
      </c>
      <c r="AG13" s="76"/>
      <c r="AH13" s="76">
        <v>1.65</v>
      </c>
      <c r="AI13" s="76">
        <v>1.0780000000000001</v>
      </c>
      <c r="AJ13" s="76">
        <v>1.1279999999999999</v>
      </c>
      <c r="AK13" s="76">
        <v>1.9630000000000001</v>
      </c>
      <c r="AL13" s="76">
        <v>1.0349999999999999</v>
      </c>
      <c r="AM13" s="76">
        <v>1.0760000000000001</v>
      </c>
      <c r="AN13" s="76">
        <v>1.7509999999999999</v>
      </c>
      <c r="AO13" s="76">
        <v>1.341</v>
      </c>
      <c r="AP13" s="76">
        <v>1.262</v>
      </c>
      <c r="AQ13" s="76"/>
      <c r="AR13" s="76">
        <v>1.857</v>
      </c>
      <c r="AS13" s="76">
        <v>1.262</v>
      </c>
      <c r="AT13" s="76">
        <v>1.2569999999999999</v>
      </c>
      <c r="AU13" s="76">
        <v>1.4419999999999999</v>
      </c>
      <c r="AV13" s="76">
        <v>1.0169999999999999</v>
      </c>
      <c r="AW13" s="76">
        <v>0.97099999999999997</v>
      </c>
      <c r="AX13" s="76">
        <v>1.5980000000000001</v>
      </c>
      <c r="AY13" s="76">
        <v>0.88800000000000001</v>
      </c>
      <c r="AZ13" s="76">
        <v>0.95899999999999996</v>
      </c>
      <c r="BA13" s="76"/>
      <c r="BB13" s="76">
        <v>1.9259999999999999</v>
      </c>
      <c r="BC13" s="76">
        <v>0.47699999999999998</v>
      </c>
      <c r="BD13" s="76">
        <v>0.54700000000000004</v>
      </c>
      <c r="BE13" s="76">
        <v>2.1379999999999999</v>
      </c>
      <c r="BF13" s="76">
        <v>0.71499999999999997</v>
      </c>
      <c r="BG13" s="76">
        <v>0.72199999999999998</v>
      </c>
      <c r="BH13" s="76">
        <v>1.383</v>
      </c>
      <c r="BI13" s="76">
        <v>1.0980000000000001</v>
      </c>
      <c r="BJ13" s="76">
        <v>0.77</v>
      </c>
      <c r="BK13" s="76"/>
      <c r="BL13" s="76">
        <v>1.454</v>
      </c>
      <c r="BM13" s="76">
        <v>1.1479999999999999</v>
      </c>
      <c r="BN13" s="76">
        <v>1.0620000000000001</v>
      </c>
      <c r="BO13" s="76">
        <v>1.762</v>
      </c>
      <c r="BP13" s="76">
        <v>1.234</v>
      </c>
      <c r="BQ13" s="76">
        <v>1.5589999999999999</v>
      </c>
      <c r="BR13" s="76">
        <v>1.357</v>
      </c>
      <c r="BS13" s="76">
        <v>1.0580000000000001</v>
      </c>
      <c r="BT13" s="76">
        <v>1.21</v>
      </c>
      <c r="BU13" s="76"/>
      <c r="BV13" s="76">
        <v>1.3779999999999999</v>
      </c>
      <c r="BW13" s="76">
        <v>0.93600000000000005</v>
      </c>
      <c r="BX13" s="76">
        <v>0.88800000000000001</v>
      </c>
      <c r="BY13" s="76">
        <v>1.504</v>
      </c>
      <c r="BZ13" s="76">
        <v>0.89400000000000002</v>
      </c>
      <c r="CA13" s="76">
        <v>0.81699999999999995</v>
      </c>
      <c r="CB13" s="76">
        <v>1.756</v>
      </c>
      <c r="CC13" s="76">
        <v>1.024</v>
      </c>
      <c r="CD13" s="76">
        <v>1.004</v>
      </c>
      <c r="CE13" s="76"/>
      <c r="CF13" s="76">
        <v>0.82099999999999995</v>
      </c>
      <c r="CG13" s="76">
        <v>1.3919999999999999</v>
      </c>
      <c r="CH13" s="76"/>
      <c r="CI13" s="76">
        <v>1.819</v>
      </c>
      <c r="CJ13" s="75">
        <v>3.16</v>
      </c>
      <c r="CK13" s="76">
        <v>1.66</v>
      </c>
      <c r="CL13" s="75">
        <v>9.9600000000000009</v>
      </c>
      <c r="CM13" s="76">
        <v>1.8080000000000001</v>
      </c>
      <c r="CN13" s="75">
        <v>3.6</v>
      </c>
      <c r="CO13" s="76"/>
      <c r="CP13" s="76">
        <v>1.9079999999999999</v>
      </c>
      <c r="CQ13" s="76">
        <v>1.37</v>
      </c>
      <c r="CR13" s="76">
        <v>1.8640000000000001</v>
      </c>
      <c r="CS13" s="75">
        <v>2.06</v>
      </c>
      <c r="CT13" s="76">
        <v>1.3029999999999999</v>
      </c>
      <c r="CU13" s="75">
        <v>2.19</v>
      </c>
      <c r="CV13" s="76">
        <v>1.5129999999999999</v>
      </c>
      <c r="CW13" s="76">
        <v>1.8180000000000001</v>
      </c>
      <c r="CX13" s="76">
        <v>1.97</v>
      </c>
      <c r="CY13" s="76"/>
      <c r="CZ13" s="75">
        <v>2.0299999999999998</v>
      </c>
      <c r="DA13" s="76">
        <v>1.7629999999999999</v>
      </c>
      <c r="DB13" s="75">
        <v>2.19</v>
      </c>
      <c r="DC13" s="76">
        <v>1.254</v>
      </c>
      <c r="DD13" s="76">
        <v>1.5469999999999999</v>
      </c>
      <c r="DE13" s="75">
        <v>3.28</v>
      </c>
      <c r="DF13" s="75">
        <v>4.3899999999999997</v>
      </c>
      <c r="DG13" s="75">
        <v>2.34</v>
      </c>
      <c r="DH13" s="76">
        <v>1.89</v>
      </c>
      <c r="DI13" s="76"/>
      <c r="DJ13" s="75">
        <v>3.88</v>
      </c>
      <c r="DK13" s="75">
        <v>3.33</v>
      </c>
      <c r="DL13" s="75">
        <v>3.62</v>
      </c>
      <c r="DM13" s="76">
        <v>1.6890000000000001</v>
      </c>
      <c r="DN13" s="75">
        <v>2.7</v>
      </c>
      <c r="DO13" s="75">
        <v>2.0699999999999998</v>
      </c>
      <c r="DP13" s="75">
        <v>3.65</v>
      </c>
      <c r="DQ13" s="76">
        <v>1.71</v>
      </c>
      <c r="DR13" s="76">
        <v>1.415</v>
      </c>
      <c r="DS13" s="73"/>
      <c r="DT13" s="88"/>
    </row>
    <row r="14" spans="1:124" s="73" customFormat="1">
      <c r="A14" s="73" t="s">
        <v>75</v>
      </c>
      <c r="B14" s="74">
        <v>0.24336111111111108</v>
      </c>
      <c r="C14" s="74"/>
      <c r="D14" s="75">
        <v>7.57</v>
      </c>
      <c r="E14" s="75">
        <v>7.49</v>
      </c>
      <c r="F14" s="75">
        <v>7.4</v>
      </c>
      <c r="G14" s="75">
        <v>7.2</v>
      </c>
      <c r="H14" s="75">
        <v>7.56</v>
      </c>
      <c r="I14" s="75">
        <v>7.53</v>
      </c>
      <c r="J14" s="75">
        <v>7.64</v>
      </c>
      <c r="K14" s="75">
        <v>7.39</v>
      </c>
      <c r="L14" s="75">
        <v>7.92</v>
      </c>
      <c r="M14" s="75"/>
      <c r="N14" s="75">
        <v>3.94</v>
      </c>
      <c r="O14" s="75">
        <v>4.72</v>
      </c>
      <c r="P14" s="75">
        <v>5.25</v>
      </c>
      <c r="Q14" s="75">
        <v>5.6</v>
      </c>
      <c r="R14" s="75">
        <v>5.19</v>
      </c>
      <c r="S14" s="75">
        <v>4.7300000000000004</v>
      </c>
      <c r="T14" s="75">
        <v>4.9800000000000004</v>
      </c>
      <c r="U14" s="75">
        <v>4.59</v>
      </c>
      <c r="V14" s="75">
        <v>5.0999999999999996</v>
      </c>
      <c r="W14" s="75"/>
      <c r="X14" s="75">
        <v>4.53</v>
      </c>
      <c r="Y14" s="75">
        <v>4.3600000000000003</v>
      </c>
      <c r="Z14" s="75">
        <v>5.18</v>
      </c>
      <c r="AA14" s="75">
        <v>4.6500000000000004</v>
      </c>
      <c r="AB14" s="75">
        <v>4.4400000000000004</v>
      </c>
      <c r="AC14" s="75">
        <v>4.96</v>
      </c>
      <c r="AD14" s="75">
        <v>5.55</v>
      </c>
      <c r="AE14" s="75">
        <v>5.79</v>
      </c>
      <c r="AF14" s="75">
        <v>5.75</v>
      </c>
      <c r="AG14" s="75"/>
      <c r="AH14" s="75">
        <v>8.9499999999999993</v>
      </c>
      <c r="AI14" s="75">
        <v>8.6999999999999993</v>
      </c>
      <c r="AJ14" s="75">
        <v>9.0299999999999994</v>
      </c>
      <c r="AK14" s="75">
        <v>9.1199999999999992</v>
      </c>
      <c r="AL14" s="75">
        <v>9.0299999999999994</v>
      </c>
      <c r="AM14" s="75">
        <v>9.14</v>
      </c>
      <c r="AN14" s="75">
        <v>8.75</v>
      </c>
      <c r="AO14" s="75">
        <v>8.9</v>
      </c>
      <c r="AP14" s="75">
        <v>9.17</v>
      </c>
      <c r="AQ14" s="75"/>
      <c r="AR14" s="75">
        <v>7.43</v>
      </c>
      <c r="AS14" s="75">
        <v>7.51</v>
      </c>
      <c r="AT14" s="75">
        <v>7.93</v>
      </c>
      <c r="AU14" s="75">
        <v>7.82</v>
      </c>
      <c r="AV14" s="75">
        <v>7.7</v>
      </c>
      <c r="AW14" s="75">
        <v>7.81</v>
      </c>
      <c r="AX14" s="75">
        <v>7.43</v>
      </c>
      <c r="AY14" s="75">
        <v>7.43</v>
      </c>
      <c r="AZ14" s="75">
        <v>7.76</v>
      </c>
      <c r="BA14" s="75"/>
      <c r="BB14" s="75">
        <v>5.14</v>
      </c>
      <c r="BC14" s="75">
        <v>7.22</v>
      </c>
      <c r="BD14" s="78">
        <v>23.58</v>
      </c>
      <c r="BE14" s="75">
        <v>5.84</v>
      </c>
      <c r="BF14" s="78">
        <v>12.24</v>
      </c>
      <c r="BG14" s="75">
        <v>4.78</v>
      </c>
      <c r="BH14" s="75">
        <v>5.52</v>
      </c>
      <c r="BI14" s="78">
        <v>19.88</v>
      </c>
      <c r="BJ14" s="75">
        <v>5.24</v>
      </c>
      <c r="BK14" s="75"/>
      <c r="BL14" s="75">
        <v>7.28</v>
      </c>
      <c r="BM14" s="75">
        <v>7.07</v>
      </c>
      <c r="BN14" s="75">
        <v>7.06</v>
      </c>
      <c r="BO14" s="75">
        <v>6.98</v>
      </c>
      <c r="BP14" s="75">
        <v>7.21</v>
      </c>
      <c r="BQ14" s="75">
        <v>7.46</v>
      </c>
      <c r="BR14" s="75">
        <v>6.99</v>
      </c>
      <c r="BS14" s="75">
        <v>7.56</v>
      </c>
      <c r="BT14" s="75">
        <v>7.39</v>
      </c>
      <c r="BU14" s="75"/>
      <c r="BV14" s="75">
        <v>6.68</v>
      </c>
      <c r="BW14" s="75">
        <v>7.42</v>
      </c>
      <c r="BX14" s="75">
        <v>7.11</v>
      </c>
      <c r="BY14" s="75">
        <v>7.02</v>
      </c>
      <c r="BZ14" s="75">
        <v>6.62</v>
      </c>
      <c r="CA14" s="75">
        <v>6.66</v>
      </c>
      <c r="CB14" s="75">
        <v>6.84</v>
      </c>
      <c r="CC14" s="75">
        <v>7.11</v>
      </c>
      <c r="CD14" s="75">
        <v>6.73</v>
      </c>
      <c r="CE14" s="75"/>
      <c r="CF14" s="78">
        <v>22.35</v>
      </c>
      <c r="CG14" s="78">
        <v>20.62</v>
      </c>
      <c r="CH14" s="78"/>
      <c r="CI14" s="78">
        <v>20.62</v>
      </c>
      <c r="CJ14" s="78">
        <v>27.84</v>
      </c>
      <c r="CK14" s="78">
        <v>18.25</v>
      </c>
      <c r="CL14" s="78">
        <v>32.51</v>
      </c>
      <c r="CM14" s="78">
        <v>25.3</v>
      </c>
      <c r="CN14" s="78">
        <v>33.19</v>
      </c>
      <c r="CO14" s="75"/>
      <c r="CP14" s="78">
        <v>27.3</v>
      </c>
      <c r="CQ14" s="78">
        <v>28.57</v>
      </c>
      <c r="CR14" s="78">
        <v>20.27</v>
      </c>
      <c r="CS14" s="78">
        <v>27.99</v>
      </c>
      <c r="CT14" s="78">
        <v>18.989999999999998</v>
      </c>
      <c r="CU14" s="78">
        <v>23.02</v>
      </c>
      <c r="CV14" s="78">
        <v>19.98</v>
      </c>
      <c r="CW14" s="78">
        <v>19.7</v>
      </c>
      <c r="CX14" s="78">
        <v>25.28</v>
      </c>
      <c r="CY14" s="75"/>
      <c r="CZ14" s="75">
        <v>9.26</v>
      </c>
      <c r="DA14" s="75">
        <v>9.32</v>
      </c>
      <c r="DB14" s="75">
        <v>8.77</v>
      </c>
      <c r="DC14" s="78">
        <v>11.67</v>
      </c>
      <c r="DD14" s="78">
        <v>12.53</v>
      </c>
      <c r="DE14" s="78">
        <v>10.67</v>
      </c>
      <c r="DF14" s="75">
        <v>9.61</v>
      </c>
      <c r="DG14" s="75">
        <v>8.39</v>
      </c>
      <c r="DH14" s="78">
        <v>12.02</v>
      </c>
      <c r="DI14" s="75"/>
      <c r="DJ14" s="75">
        <v>8.86</v>
      </c>
      <c r="DK14" s="75">
        <v>9.02</v>
      </c>
      <c r="DL14" s="75">
        <v>8.3699999999999992</v>
      </c>
      <c r="DM14" s="75">
        <v>8.15</v>
      </c>
      <c r="DN14" s="75">
        <v>8.83</v>
      </c>
      <c r="DO14" s="75">
        <v>8.77</v>
      </c>
      <c r="DP14" s="75">
        <v>8.09</v>
      </c>
      <c r="DQ14" s="75">
        <v>8.4</v>
      </c>
      <c r="DR14" s="75">
        <v>8.58</v>
      </c>
      <c r="DT14" s="88"/>
    </row>
    <row r="15" spans="1:124" s="73" customFormat="1">
      <c r="A15" s="73" t="s">
        <v>76</v>
      </c>
      <c r="B15" s="79">
        <v>5.3142592592592609E-2</v>
      </c>
      <c r="C15" s="79"/>
      <c r="D15" s="75">
        <v>4.0599999999999996</v>
      </c>
      <c r="E15" s="75">
        <v>3.86</v>
      </c>
      <c r="F15" s="75">
        <v>3.88</v>
      </c>
      <c r="G15" s="75">
        <v>3.7</v>
      </c>
      <c r="H15" s="75">
        <v>4.08</v>
      </c>
      <c r="I15" s="75">
        <v>4.08</v>
      </c>
      <c r="J15" s="75">
        <v>3.94</v>
      </c>
      <c r="K15" s="75">
        <v>4.3600000000000003</v>
      </c>
      <c r="L15" s="75">
        <v>4.07</v>
      </c>
      <c r="M15" s="75"/>
      <c r="N15" s="75">
        <v>3.03</v>
      </c>
      <c r="O15" s="75">
        <v>3.62</v>
      </c>
      <c r="P15" s="75">
        <v>3.45</v>
      </c>
      <c r="Q15" s="75">
        <v>3.68</v>
      </c>
      <c r="R15" s="75">
        <v>3.86</v>
      </c>
      <c r="S15" s="75">
        <v>3.96</v>
      </c>
      <c r="T15" s="75">
        <v>3.44</v>
      </c>
      <c r="U15" s="75">
        <v>3.31</v>
      </c>
      <c r="V15" s="75">
        <v>3.48</v>
      </c>
      <c r="W15" s="75"/>
      <c r="X15" s="75">
        <v>2.19</v>
      </c>
      <c r="Y15" s="75">
        <v>2.71</v>
      </c>
      <c r="Z15" s="75">
        <v>2.8</v>
      </c>
      <c r="AA15" s="75">
        <v>2.34</v>
      </c>
      <c r="AB15" s="75">
        <v>2.63</v>
      </c>
      <c r="AC15" s="75">
        <v>2.54</v>
      </c>
      <c r="AD15" s="75">
        <v>2.42</v>
      </c>
      <c r="AE15" s="75">
        <v>2.89</v>
      </c>
      <c r="AF15" s="75">
        <v>2.86</v>
      </c>
      <c r="AG15" s="75"/>
      <c r="AH15" s="75">
        <v>2.23</v>
      </c>
      <c r="AI15" s="75">
        <v>2.65</v>
      </c>
      <c r="AJ15" s="75">
        <v>2.5</v>
      </c>
      <c r="AK15" s="75">
        <v>2.16</v>
      </c>
      <c r="AL15" s="75">
        <v>2.4500000000000002</v>
      </c>
      <c r="AM15" s="75">
        <v>2.41</v>
      </c>
      <c r="AN15" s="75">
        <v>2.02</v>
      </c>
      <c r="AO15" s="75">
        <v>2.27</v>
      </c>
      <c r="AP15" s="75">
        <v>2.4</v>
      </c>
      <c r="AQ15" s="75"/>
      <c r="AR15" s="75">
        <v>3.39</v>
      </c>
      <c r="AS15" s="75">
        <v>3.47</v>
      </c>
      <c r="AT15" s="75">
        <v>3.62</v>
      </c>
      <c r="AU15" s="75">
        <v>3.04</v>
      </c>
      <c r="AV15" s="75">
        <v>3.3</v>
      </c>
      <c r="AW15" s="75">
        <v>3.26</v>
      </c>
      <c r="AX15" s="75">
        <v>3.35</v>
      </c>
      <c r="AY15" s="75">
        <v>3.57</v>
      </c>
      <c r="AZ15" s="75">
        <v>3.59</v>
      </c>
      <c r="BA15" s="75"/>
      <c r="BB15" s="75">
        <v>1.88</v>
      </c>
      <c r="BC15" s="75">
        <v>1.95</v>
      </c>
      <c r="BD15" s="75">
        <v>2.38</v>
      </c>
      <c r="BE15" s="75">
        <v>1.81</v>
      </c>
      <c r="BF15" s="75">
        <v>2.25</v>
      </c>
      <c r="BG15" s="75">
        <v>1.96</v>
      </c>
      <c r="BH15" s="75">
        <v>1.84</v>
      </c>
      <c r="BI15" s="75">
        <v>2.61</v>
      </c>
      <c r="BJ15" s="75">
        <v>2.06</v>
      </c>
      <c r="BK15" s="75"/>
      <c r="BL15" s="75">
        <v>2.83</v>
      </c>
      <c r="BM15" s="75">
        <v>3.32</v>
      </c>
      <c r="BN15" s="75">
        <v>3.35</v>
      </c>
      <c r="BO15" s="75">
        <v>3.02</v>
      </c>
      <c r="BP15" s="75">
        <v>3.47</v>
      </c>
      <c r="BQ15" s="75">
        <v>3.41</v>
      </c>
      <c r="BR15" s="75">
        <v>2.82</v>
      </c>
      <c r="BS15" s="75">
        <v>3.5</v>
      </c>
      <c r="BT15" s="75">
        <v>3.51</v>
      </c>
      <c r="BU15" s="75"/>
      <c r="BV15" s="75">
        <v>2.86</v>
      </c>
      <c r="BW15" s="75">
        <v>3.17</v>
      </c>
      <c r="BX15" s="75">
        <v>3.1</v>
      </c>
      <c r="BY15" s="75">
        <v>2.5499999999999998</v>
      </c>
      <c r="BZ15" s="75">
        <v>3.03</v>
      </c>
      <c r="CA15" s="75">
        <v>3.02</v>
      </c>
      <c r="CB15" s="75">
        <v>2.52</v>
      </c>
      <c r="CC15" s="75">
        <v>2.98</v>
      </c>
      <c r="CD15" s="75">
        <v>3.05</v>
      </c>
      <c r="CE15" s="75"/>
      <c r="CF15" s="75">
        <v>4.74</v>
      </c>
      <c r="CG15" s="75">
        <v>5.01</v>
      </c>
      <c r="CH15" s="75"/>
      <c r="CI15" s="75">
        <v>4.17</v>
      </c>
      <c r="CJ15" s="75">
        <v>4.6500000000000004</v>
      </c>
      <c r="CK15" s="75">
        <v>4.25</v>
      </c>
      <c r="CL15" s="75">
        <v>5.59</v>
      </c>
      <c r="CM15" s="75">
        <v>5.28</v>
      </c>
      <c r="CN15" s="75">
        <v>6.4</v>
      </c>
      <c r="CO15" s="75"/>
      <c r="CP15" s="75">
        <v>4.3899999999999997</v>
      </c>
      <c r="CQ15" s="75">
        <v>4.47</v>
      </c>
      <c r="CR15" s="75">
        <v>4.3099999999999996</v>
      </c>
      <c r="CS15" s="75">
        <v>5.74</v>
      </c>
      <c r="CT15" s="75">
        <v>3.91</v>
      </c>
      <c r="CU15" s="75">
        <v>4.32</v>
      </c>
      <c r="CV15" s="75">
        <v>5.49</v>
      </c>
      <c r="CW15" s="75">
        <v>4.13</v>
      </c>
      <c r="CX15" s="75">
        <v>4.75</v>
      </c>
      <c r="CY15" s="75"/>
      <c r="CZ15" s="75">
        <v>2.36</v>
      </c>
      <c r="DA15" s="75">
        <v>2.0139999999999998</v>
      </c>
      <c r="DB15" s="75">
        <v>2.0129999999999999</v>
      </c>
      <c r="DC15" s="75">
        <v>2.16</v>
      </c>
      <c r="DD15" s="75">
        <v>2.16</v>
      </c>
      <c r="DE15" s="75">
        <v>2.5499999999999998</v>
      </c>
      <c r="DF15" s="75">
        <v>2.41</v>
      </c>
      <c r="DG15" s="75">
        <v>2.7</v>
      </c>
      <c r="DH15" s="75">
        <v>2.17</v>
      </c>
      <c r="DI15" s="75"/>
      <c r="DJ15" s="76">
        <v>1.29</v>
      </c>
      <c r="DK15" s="76">
        <v>1.4730000000000001</v>
      </c>
      <c r="DL15" s="76">
        <v>1.365</v>
      </c>
      <c r="DM15" s="76">
        <v>1.147</v>
      </c>
      <c r="DN15" s="76">
        <v>1.292</v>
      </c>
      <c r="DO15" s="76">
        <v>1.7310000000000001</v>
      </c>
      <c r="DP15" s="76">
        <v>1.252</v>
      </c>
      <c r="DQ15" s="76">
        <v>1.4279999999999999</v>
      </c>
      <c r="DR15" s="76">
        <v>1.5629999999999999</v>
      </c>
      <c r="DT15" s="88"/>
    </row>
    <row r="16" spans="1:124" s="79" customFormat="1">
      <c r="A16" s="79" t="s">
        <v>77</v>
      </c>
      <c r="B16" s="79">
        <v>2.6719444444444448E-2</v>
      </c>
      <c r="D16" s="80" t="s">
        <v>157</v>
      </c>
      <c r="E16" s="80" t="s">
        <v>157</v>
      </c>
      <c r="F16" s="80">
        <v>3.7999999999999999E-2</v>
      </c>
      <c r="G16" s="80" t="s">
        <v>157</v>
      </c>
      <c r="H16" s="80" t="s">
        <v>157</v>
      </c>
      <c r="I16" s="80" t="s">
        <v>157</v>
      </c>
      <c r="J16" s="80" t="s">
        <v>157</v>
      </c>
      <c r="K16" s="80" t="s">
        <v>157</v>
      </c>
      <c r="L16" s="80" t="s">
        <v>157</v>
      </c>
      <c r="M16" s="80"/>
      <c r="N16" s="80" t="s">
        <v>157</v>
      </c>
      <c r="O16" s="80" t="s">
        <v>157</v>
      </c>
      <c r="P16" s="80" t="s">
        <v>157</v>
      </c>
      <c r="Q16" s="80">
        <v>3.4000000000000002E-2</v>
      </c>
      <c r="R16" s="80" t="s">
        <v>157</v>
      </c>
      <c r="S16" s="80">
        <v>8.1000000000000003E-2</v>
      </c>
      <c r="T16" s="80" t="s">
        <v>157</v>
      </c>
      <c r="U16" s="80" t="s">
        <v>157</v>
      </c>
      <c r="V16" s="80" t="s">
        <v>157</v>
      </c>
      <c r="W16" s="80"/>
      <c r="X16" s="80" t="s">
        <v>157</v>
      </c>
      <c r="Y16" s="80" t="s">
        <v>157</v>
      </c>
      <c r="Z16" s="80">
        <v>0.05</v>
      </c>
      <c r="AA16" s="80" t="s">
        <v>157</v>
      </c>
      <c r="AB16" s="80" t="s">
        <v>157</v>
      </c>
      <c r="AC16" s="80" t="s">
        <v>157</v>
      </c>
      <c r="AD16" s="80" t="s">
        <v>157</v>
      </c>
      <c r="AE16" s="80" t="s">
        <v>157</v>
      </c>
      <c r="AF16" s="80" t="s">
        <v>157</v>
      </c>
      <c r="AG16" s="80"/>
      <c r="AH16" s="80" t="s">
        <v>157</v>
      </c>
      <c r="AI16" s="80">
        <v>3.4000000000000002E-2</v>
      </c>
      <c r="AJ16" s="80">
        <v>3.1E-2</v>
      </c>
      <c r="AK16" s="80" t="s">
        <v>157</v>
      </c>
      <c r="AL16" s="80" t="s">
        <v>157</v>
      </c>
      <c r="AM16" s="80" t="s">
        <v>157</v>
      </c>
      <c r="AN16" s="80" t="s">
        <v>157</v>
      </c>
      <c r="AO16" s="80" t="s">
        <v>157</v>
      </c>
      <c r="AP16" s="80" t="s">
        <v>157</v>
      </c>
      <c r="AQ16" s="80"/>
      <c r="AR16" s="80" t="s">
        <v>157</v>
      </c>
      <c r="AS16" s="80" t="s">
        <v>157</v>
      </c>
      <c r="AT16" s="80" t="s">
        <v>157</v>
      </c>
      <c r="AU16" s="80" t="s">
        <v>157</v>
      </c>
      <c r="AV16" s="80" t="s">
        <v>157</v>
      </c>
      <c r="AW16" s="80" t="s">
        <v>157</v>
      </c>
      <c r="AX16" s="80" t="s">
        <v>157</v>
      </c>
      <c r="AY16" s="80">
        <v>0.03</v>
      </c>
      <c r="AZ16" s="80" t="s">
        <v>157</v>
      </c>
      <c r="BA16" s="80"/>
      <c r="BB16" s="80" t="s">
        <v>157</v>
      </c>
      <c r="BC16" s="80" t="s">
        <v>157</v>
      </c>
      <c r="BD16" s="80" t="s">
        <v>157</v>
      </c>
      <c r="BE16" s="80" t="s">
        <v>157</v>
      </c>
      <c r="BF16" s="80" t="s">
        <v>157</v>
      </c>
      <c r="BG16" s="80" t="s">
        <v>157</v>
      </c>
      <c r="BH16" s="80" t="s">
        <v>157</v>
      </c>
      <c r="BI16" s="80" t="s">
        <v>157</v>
      </c>
      <c r="BJ16" s="80" t="s">
        <v>157</v>
      </c>
      <c r="BK16" s="80"/>
      <c r="BL16" s="80">
        <v>2.9000000000000001E-2</v>
      </c>
      <c r="BM16" s="80" t="s">
        <v>157</v>
      </c>
      <c r="BN16" s="80" t="s">
        <v>157</v>
      </c>
      <c r="BO16" s="80" t="s">
        <v>157</v>
      </c>
      <c r="BP16" s="80" t="s">
        <v>157</v>
      </c>
      <c r="BQ16" s="80" t="s">
        <v>157</v>
      </c>
      <c r="BR16" s="80" t="s">
        <v>157</v>
      </c>
      <c r="BS16" s="80" t="s">
        <v>157</v>
      </c>
      <c r="BT16" s="80" t="s">
        <v>156</v>
      </c>
      <c r="BU16" s="80"/>
      <c r="BV16" s="80" t="s">
        <v>157</v>
      </c>
      <c r="BW16" s="80" t="s">
        <v>156</v>
      </c>
      <c r="BX16" s="80" t="s">
        <v>157</v>
      </c>
      <c r="BY16" s="80" t="s">
        <v>157</v>
      </c>
      <c r="BZ16" s="80" t="s">
        <v>157</v>
      </c>
      <c r="CA16" s="80" t="s">
        <v>157</v>
      </c>
      <c r="CB16" s="80" t="s">
        <v>157</v>
      </c>
      <c r="CC16" s="80" t="s">
        <v>157</v>
      </c>
      <c r="CD16" s="80" t="s">
        <v>157</v>
      </c>
      <c r="CE16" s="80"/>
      <c r="CF16" s="76">
        <v>0.21299999999999999</v>
      </c>
      <c r="CG16" s="80">
        <v>6.0999999999999999E-2</v>
      </c>
      <c r="CH16" s="80"/>
      <c r="CI16" s="76">
        <v>0.42099999999999999</v>
      </c>
      <c r="CJ16" s="76">
        <v>1.8220000000000001</v>
      </c>
      <c r="CK16" s="80">
        <v>0.10100000000000001</v>
      </c>
      <c r="CL16" s="76">
        <v>1.196</v>
      </c>
      <c r="CM16" s="76">
        <v>0.73599999999999999</v>
      </c>
      <c r="CN16" s="76">
        <v>0.69499999999999995</v>
      </c>
      <c r="CO16" s="80"/>
      <c r="CP16" s="75">
        <v>2.92</v>
      </c>
      <c r="CQ16" s="76">
        <v>0.34399999999999997</v>
      </c>
      <c r="CR16" s="76">
        <v>0.623</v>
      </c>
      <c r="CS16" s="76">
        <v>1.911</v>
      </c>
      <c r="CT16" s="76">
        <v>0.61</v>
      </c>
      <c r="CU16" s="76">
        <v>0.81799999999999995</v>
      </c>
      <c r="CV16" s="75">
        <v>3.35</v>
      </c>
      <c r="CW16" s="76">
        <v>0.498</v>
      </c>
      <c r="CX16" s="75">
        <v>2.5</v>
      </c>
      <c r="CY16" s="80"/>
      <c r="CZ16" s="76">
        <v>0.42099999999999999</v>
      </c>
      <c r="DA16" s="80" t="s">
        <v>157</v>
      </c>
      <c r="DB16" s="80" t="s">
        <v>157</v>
      </c>
      <c r="DC16" s="76">
        <v>0.28100000000000003</v>
      </c>
      <c r="DD16" s="80">
        <v>0.14399999999999999</v>
      </c>
      <c r="DE16" s="76">
        <v>0.73899999999999999</v>
      </c>
      <c r="DF16" s="76">
        <v>0.34399999999999997</v>
      </c>
      <c r="DG16" s="76">
        <v>0.216</v>
      </c>
      <c r="DH16" s="80">
        <v>0.16300000000000001</v>
      </c>
      <c r="DI16" s="80"/>
      <c r="DJ16" s="80" t="s">
        <v>157</v>
      </c>
      <c r="DK16" s="80" t="s">
        <v>157</v>
      </c>
      <c r="DL16" s="80" t="s">
        <v>157</v>
      </c>
      <c r="DM16" s="80" t="s">
        <v>157</v>
      </c>
      <c r="DN16" s="80" t="s">
        <v>157</v>
      </c>
      <c r="DO16" s="80">
        <v>4.3999999999999997E-2</v>
      </c>
      <c r="DP16" s="80" t="s">
        <v>157</v>
      </c>
      <c r="DQ16" s="80" t="s">
        <v>155</v>
      </c>
      <c r="DR16" s="80" t="s">
        <v>157</v>
      </c>
      <c r="DS16" s="73"/>
      <c r="DT16" s="88"/>
    </row>
    <row r="17" spans="1:124" s="77" customFormat="1">
      <c r="A17" s="77" t="s">
        <v>78</v>
      </c>
      <c r="B17" s="79">
        <v>1.2491111111111109E-2</v>
      </c>
      <c r="C17" s="79"/>
      <c r="D17" s="78">
        <v>79.819999999999993</v>
      </c>
      <c r="E17" s="78">
        <v>80.040000000000006</v>
      </c>
      <c r="F17" s="78">
        <v>79.69</v>
      </c>
      <c r="G17" s="78">
        <v>81.28</v>
      </c>
      <c r="H17" s="78">
        <v>79.2</v>
      </c>
      <c r="I17" s="78">
        <v>79.55</v>
      </c>
      <c r="J17" s="78">
        <v>81.02</v>
      </c>
      <c r="K17" s="78">
        <v>81.14</v>
      </c>
      <c r="L17" s="78">
        <v>82.15</v>
      </c>
      <c r="M17" s="78"/>
      <c r="N17" s="78">
        <v>73.59</v>
      </c>
      <c r="O17" s="78">
        <v>80.31</v>
      </c>
      <c r="P17" s="78">
        <v>78.19</v>
      </c>
      <c r="Q17" s="78">
        <v>79.17</v>
      </c>
      <c r="R17" s="78">
        <v>80.430000000000007</v>
      </c>
      <c r="S17" s="78">
        <v>81.459999999999994</v>
      </c>
      <c r="T17" s="78">
        <v>78.150000000000006</v>
      </c>
      <c r="U17" s="78">
        <v>78.569999999999993</v>
      </c>
      <c r="V17" s="78">
        <v>75.81</v>
      </c>
      <c r="W17" s="78"/>
      <c r="X17" s="78">
        <v>45.98</v>
      </c>
      <c r="Y17" s="78">
        <v>46.31</v>
      </c>
      <c r="Z17" s="78">
        <v>44.75</v>
      </c>
      <c r="AA17" s="78">
        <v>41.3</v>
      </c>
      <c r="AB17" s="78">
        <v>46.67</v>
      </c>
      <c r="AC17" s="78">
        <v>43.6</v>
      </c>
      <c r="AD17" s="78">
        <v>47.8</v>
      </c>
      <c r="AE17" s="78">
        <v>48.6</v>
      </c>
      <c r="AF17" s="78">
        <v>47.77</v>
      </c>
      <c r="AG17" s="78"/>
      <c r="AH17" s="75">
        <v>2.4500000000000002</v>
      </c>
      <c r="AI17" s="75">
        <v>2.44</v>
      </c>
      <c r="AJ17" s="75">
        <v>2.33</v>
      </c>
      <c r="AK17" s="75">
        <v>10.54</v>
      </c>
      <c r="AL17" s="75">
        <v>2.36</v>
      </c>
      <c r="AM17" s="75">
        <v>2.37</v>
      </c>
      <c r="AN17" s="75">
        <v>2.46</v>
      </c>
      <c r="AO17" s="75">
        <v>2.37</v>
      </c>
      <c r="AP17" s="75">
        <v>2.46</v>
      </c>
      <c r="AQ17" s="78"/>
      <c r="AR17" s="78">
        <v>69.02</v>
      </c>
      <c r="AS17" s="78">
        <v>68.23</v>
      </c>
      <c r="AT17" s="78">
        <v>69.290000000000006</v>
      </c>
      <c r="AU17" s="78">
        <v>69.16</v>
      </c>
      <c r="AV17" s="78">
        <v>65.75</v>
      </c>
      <c r="AW17" s="78">
        <v>67.45</v>
      </c>
      <c r="AX17" s="78">
        <v>70.209999999999994</v>
      </c>
      <c r="AY17" s="78">
        <v>68.83</v>
      </c>
      <c r="AZ17" s="78">
        <v>68.849999999999994</v>
      </c>
      <c r="BA17" s="78"/>
      <c r="BB17" s="78">
        <v>13.39</v>
      </c>
      <c r="BC17" s="78">
        <v>12.69</v>
      </c>
      <c r="BD17" s="78">
        <v>13.02</v>
      </c>
      <c r="BE17" s="78">
        <v>13.62</v>
      </c>
      <c r="BF17" s="78">
        <v>13.54</v>
      </c>
      <c r="BG17" s="78">
        <v>13.5</v>
      </c>
      <c r="BH17" s="78">
        <v>12.99</v>
      </c>
      <c r="BI17" s="78">
        <v>13.38</v>
      </c>
      <c r="BJ17" s="78">
        <v>13.42</v>
      </c>
      <c r="BK17" s="78"/>
      <c r="BL17" s="78">
        <v>64.23</v>
      </c>
      <c r="BM17" s="78">
        <v>65.959999999999994</v>
      </c>
      <c r="BN17" s="78">
        <v>67.540000000000006</v>
      </c>
      <c r="BO17" s="78">
        <v>66.14</v>
      </c>
      <c r="BP17" s="78">
        <v>67.7</v>
      </c>
      <c r="BQ17" s="78">
        <v>67.34</v>
      </c>
      <c r="BR17" s="78">
        <v>65.91</v>
      </c>
      <c r="BS17" s="78">
        <v>64.87</v>
      </c>
      <c r="BT17" s="78">
        <v>65.790000000000006</v>
      </c>
      <c r="BU17" s="78"/>
      <c r="BV17" s="78">
        <v>18.12</v>
      </c>
      <c r="BW17" s="78">
        <v>18.63</v>
      </c>
      <c r="BX17" s="78">
        <v>18.260000000000002</v>
      </c>
      <c r="BY17" s="78">
        <v>17.91</v>
      </c>
      <c r="BZ17" s="78">
        <v>18.39</v>
      </c>
      <c r="CA17" s="78">
        <v>18.32</v>
      </c>
      <c r="CB17" s="78">
        <v>17.46</v>
      </c>
      <c r="CC17" s="78">
        <v>18.91</v>
      </c>
      <c r="CD17" s="78">
        <v>18.75</v>
      </c>
      <c r="CE17" s="78"/>
      <c r="CF17" s="78">
        <v>226.84</v>
      </c>
      <c r="CG17" s="78">
        <v>267.33999999999997</v>
      </c>
      <c r="CH17" s="78"/>
      <c r="CI17" s="78">
        <v>348.58</v>
      </c>
      <c r="CJ17" s="78">
        <v>353.62</v>
      </c>
      <c r="CK17" s="78">
        <v>384.07</v>
      </c>
      <c r="CL17" s="78">
        <v>320.18</v>
      </c>
      <c r="CM17" s="78">
        <v>296.95999999999998</v>
      </c>
      <c r="CN17" s="78">
        <v>326.22000000000003</v>
      </c>
      <c r="CO17" s="78"/>
      <c r="CP17" s="78">
        <v>336.07</v>
      </c>
      <c r="CQ17" s="78">
        <v>349.86</v>
      </c>
      <c r="CR17" s="78">
        <v>560.17999999999995</v>
      </c>
      <c r="CS17" s="78">
        <v>364.3</v>
      </c>
      <c r="CT17" s="78">
        <v>381.51</v>
      </c>
      <c r="CU17" s="78">
        <v>375.63</v>
      </c>
      <c r="CV17" s="78">
        <v>463.82</v>
      </c>
      <c r="CW17" s="78">
        <v>313.83999999999997</v>
      </c>
      <c r="CX17" s="78">
        <v>257.07</v>
      </c>
      <c r="CY17" s="78"/>
      <c r="CZ17" s="78">
        <v>326.47000000000003</v>
      </c>
      <c r="DA17" s="78">
        <v>403.17</v>
      </c>
      <c r="DB17" s="78">
        <v>441.92</v>
      </c>
      <c r="DC17" s="78">
        <v>357.13</v>
      </c>
      <c r="DD17" s="78">
        <v>213.41</v>
      </c>
      <c r="DE17" s="78">
        <v>275.20999999999998</v>
      </c>
      <c r="DF17" s="78">
        <v>213.79</v>
      </c>
      <c r="DG17" s="78">
        <v>346.09</v>
      </c>
      <c r="DH17" s="78">
        <v>300.82</v>
      </c>
      <c r="DI17" s="78"/>
      <c r="DJ17" s="78">
        <v>40.590000000000003</v>
      </c>
      <c r="DK17" s="78">
        <v>56.57</v>
      </c>
      <c r="DL17" s="78">
        <v>42.69</v>
      </c>
      <c r="DM17" s="78">
        <v>45.18</v>
      </c>
      <c r="DN17" s="78">
        <v>37.07</v>
      </c>
      <c r="DO17" s="78">
        <v>83.69</v>
      </c>
      <c r="DP17" s="78">
        <v>36.9</v>
      </c>
      <c r="DQ17" s="78">
        <v>43.41</v>
      </c>
      <c r="DR17" s="78">
        <v>58.06</v>
      </c>
      <c r="DS17" s="73"/>
      <c r="DT17" s="88"/>
    </row>
    <row r="18" spans="1:124" s="77" customFormat="1">
      <c r="A18" s="77" t="s">
        <v>79</v>
      </c>
      <c r="B18" s="79">
        <v>3.2298989898989893E-3</v>
      </c>
      <c r="C18" s="79"/>
      <c r="D18" s="78">
        <v>19.47</v>
      </c>
      <c r="E18" s="78">
        <v>19.39</v>
      </c>
      <c r="F18" s="78">
        <v>19.57</v>
      </c>
      <c r="G18" s="78">
        <v>19.38</v>
      </c>
      <c r="H18" s="78">
        <v>19.73</v>
      </c>
      <c r="I18" s="78">
        <v>20.21</v>
      </c>
      <c r="J18" s="78">
        <v>19.25</v>
      </c>
      <c r="K18" s="78">
        <v>19.850000000000001</v>
      </c>
      <c r="L18" s="78">
        <v>20.260000000000002</v>
      </c>
      <c r="M18" s="78"/>
      <c r="N18" s="78">
        <v>18.059999999999999</v>
      </c>
      <c r="O18" s="78">
        <v>17.34</v>
      </c>
      <c r="P18" s="78">
        <v>17</v>
      </c>
      <c r="Q18" s="78">
        <v>16.309999999999999</v>
      </c>
      <c r="R18" s="78">
        <v>16.2</v>
      </c>
      <c r="S18" s="78">
        <v>16.23</v>
      </c>
      <c r="T18" s="78">
        <v>16.03</v>
      </c>
      <c r="U18" s="78">
        <v>16.010000000000002</v>
      </c>
      <c r="V18" s="78">
        <v>15.46</v>
      </c>
      <c r="W18" s="78"/>
      <c r="X18" s="78">
        <v>12.41</v>
      </c>
      <c r="Y18" s="78">
        <v>12.14</v>
      </c>
      <c r="Z18" s="78">
        <v>12.06</v>
      </c>
      <c r="AA18" s="78">
        <v>13.69</v>
      </c>
      <c r="AB18" s="78">
        <v>13.02</v>
      </c>
      <c r="AC18" s="78">
        <v>12.13</v>
      </c>
      <c r="AD18" s="78">
        <v>12.34</v>
      </c>
      <c r="AE18" s="78">
        <v>12.03</v>
      </c>
      <c r="AF18" s="78">
        <v>12.07</v>
      </c>
      <c r="AG18" s="78"/>
      <c r="AH18" s="78">
        <v>10.61</v>
      </c>
      <c r="AI18" s="78">
        <v>11.24</v>
      </c>
      <c r="AJ18" s="78">
        <v>11.04</v>
      </c>
      <c r="AK18" s="78">
        <v>10.11</v>
      </c>
      <c r="AL18" s="78">
        <v>10.94</v>
      </c>
      <c r="AM18" s="78">
        <v>10.84</v>
      </c>
      <c r="AN18" s="78">
        <v>9.91</v>
      </c>
      <c r="AO18" s="78">
        <v>10.210000000000001</v>
      </c>
      <c r="AP18" s="78">
        <v>10.7</v>
      </c>
      <c r="AQ18" s="78"/>
      <c r="AR18" s="78">
        <v>17.809999999999999</v>
      </c>
      <c r="AS18" s="78">
        <v>17.97</v>
      </c>
      <c r="AT18" s="78">
        <v>18.100000000000001</v>
      </c>
      <c r="AU18" s="78">
        <v>16.95</v>
      </c>
      <c r="AV18" s="78">
        <v>16.77</v>
      </c>
      <c r="AW18" s="78">
        <v>17.13</v>
      </c>
      <c r="AX18" s="78">
        <v>17.47</v>
      </c>
      <c r="AY18" s="78">
        <v>18.25</v>
      </c>
      <c r="AZ18" s="78">
        <v>18.09</v>
      </c>
      <c r="BA18" s="78"/>
      <c r="BB18" s="78">
        <v>10.06</v>
      </c>
      <c r="BC18" s="75">
        <v>9.4499999999999993</v>
      </c>
      <c r="BD18" s="75">
        <v>9.5399999999999991</v>
      </c>
      <c r="BE18" s="78">
        <v>9.9700000000000006</v>
      </c>
      <c r="BF18" s="75">
        <v>9.82</v>
      </c>
      <c r="BG18" s="78">
        <v>10.02</v>
      </c>
      <c r="BH18" s="78">
        <v>10.59</v>
      </c>
      <c r="BI18" s="78">
        <v>10.050000000000001</v>
      </c>
      <c r="BJ18" s="78">
        <v>10.08</v>
      </c>
      <c r="BK18" s="78"/>
      <c r="BL18" s="78">
        <v>17.8</v>
      </c>
      <c r="BM18" s="78">
        <v>18.55</v>
      </c>
      <c r="BN18" s="78">
        <v>19.079999999999998</v>
      </c>
      <c r="BO18" s="78">
        <v>18.11</v>
      </c>
      <c r="BP18" s="78">
        <v>18.899999999999999</v>
      </c>
      <c r="BQ18" s="78">
        <v>18.690000000000001</v>
      </c>
      <c r="BR18" s="78">
        <v>17.920000000000002</v>
      </c>
      <c r="BS18" s="78">
        <v>18.62</v>
      </c>
      <c r="BT18" s="78">
        <v>19.010000000000002</v>
      </c>
      <c r="BU18" s="78"/>
      <c r="BV18" s="78">
        <v>15.34</v>
      </c>
      <c r="BW18" s="78">
        <v>15.83</v>
      </c>
      <c r="BX18" s="78">
        <v>15.66</v>
      </c>
      <c r="BY18" s="78">
        <v>15.29</v>
      </c>
      <c r="BZ18" s="78">
        <v>15.63</v>
      </c>
      <c r="CA18" s="78">
        <v>15.51</v>
      </c>
      <c r="CB18" s="78">
        <v>14.93</v>
      </c>
      <c r="CC18" s="78">
        <v>16.190000000000001</v>
      </c>
      <c r="CD18" s="78">
        <v>16.14</v>
      </c>
      <c r="CE18" s="78"/>
      <c r="CF18" s="78">
        <v>14.34</v>
      </c>
      <c r="CG18" s="78">
        <v>15.27</v>
      </c>
      <c r="CH18" s="78"/>
      <c r="CI18" s="78">
        <v>15.11</v>
      </c>
      <c r="CJ18" s="78">
        <v>14.92</v>
      </c>
      <c r="CK18" s="78">
        <v>13.15</v>
      </c>
      <c r="CL18" s="78">
        <v>15.66</v>
      </c>
      <c r="CM18" s="78">
        <v>14.53</v>
      </c>
      <c r="CN18" s="78">
        <v>15.24</v>
      </c>
      <c r="CO18" s="75"/>
      <c r="CP18" s="78">
        <v>14.32</v>
      </c>
      <c r="CQ18" s="78">
        <v>14.1</v>
      </c>
      <c r="CR18" s="78">
        <v>15.77</v>
      </c>
      <c r="CS18" s="78">
        <v>13.68</v>
      </c>
      <c r="CT18" s="78">
        <v>13.98</v>
      </c>
      <c r="CU18" s="78">
        <v>13</v>
      </c>
      <c r="CV18" s="78">
        <v>15.7</v>
      </c>
      <c r="CW18" s="78">
        <v>15.33</v>
      </c>
      <c r="CX18" s="78">
        <v>13.68</v>
      </c>
      <c r="CY18" s="75"/>
      <c r="CZ18" s="78">
        <v>15.74</v>
      </c>
      <c r="DA18" s="78">
        <v>13.23</v>
      </c>
      <c r="DB18" s="78">
        <v>13.3</v>
      </c>
      <c r="DC18" s="78">
        <v>16.559999999999999</v>
      </c>
      <c r="DD18" s="78">
        <v>14.14</v>
      </c>
      <c r="DE18" s="78">
        <v>13.96</v>
      </c>
      <c r="DF18" s="78">
        <v>13.79</v>
      </c>
      <c r="DG18" s="78">
        <v>13.68</v>
      </c>
      <c r="DH18" s="78">
        <v>14.3</v>
      </c>
      <c r="DI18" s="78"/>
      <c r="DJ18" s="75">
        <v>3</v>
      </c>
      <c r="DK18" s="75">
        <v>3.31</v>
      </c>
      <c r="DL18" s="75">
        <v>2.9</v>
      </c>
      <c r="DM18" s="75">
        <v>2.93</v>
      </c>
      <c r="DN18" s="75">
        <v>2.94</v>
      </c>
      <c r="DO18" s="75">
        <v>3.49</v>
      </c>
      <c r="DP18" s="75">
        <v>3.03</v>
      </c>
      <c r="DQ18" s="75">
        <v>2.97</v>
      </c>
      <c r="DR18" s="75">
        <v>3.27</v>
      </c>
      <c r="DS18" s="73"/>
      <c r="DT18" s="88"/>
    </row>
    <row r="19" spans="1:124" s="77" customFormat="1">
      <c r="A19" s="77" t="s">
        <v>80</v>
      </c>
      <c r="B19" s="79">
        <v>6.980000000000001E-3</v>
      </c>
      <c r="C19" s="79"/>
      <c r="D19" s="78">
        <v>35.17</v>
      </c>
      <c r="E19" s="78">
        <v>35.18</v>
      </c>
      <c r="F19" s="78">
        <v>35.479999999999997</v>
      </c>
      <c r="G19" s="78">
        <v>35.119999999999997</v>
      </c>
      <c r="H19" s="78">
        <v>35.15</v>
      </c>
      <c r="I19" s="78">
        <v>35.630000000000003</v>
      </c>
      <c r="J19" s="78">
        <v>34.56</v>
      </c>
      <c r="K19" s="78">
        <v>33.31</v>
      </c>
      <c r="L19" s="78">
        <v>34.299999999999997</v>
      </c>
      <c r="M19" s="78"/>
      <c r="N19" s="78">
        <v>20.52</v>
      </c>
      <c r="O19" s="78">
        <v>17.78</v>
      </c>
      <c r="P19" s="78">
        <v>17.53</v>
      </c>
      <c r="Q19" s="78">
        <v>17.63</v>
      </c>
      <c r="R19" s="78">
        <v>16.850000000000001</v>
      </c>
      <c r="S19" s="78">
        <v>17.25</v>
      </c>
      <c r="T19" s="78">
        <v>21.02</v>
      </c>
      <c r="U19" s="78">
        <v>21.53</v>
      </c>
      <c r="V19" s="78">
        <v>20.53</v>
      </c>
      <c r="W19" s="78"/>
      <c r="X19" s="75">
        <v>5.47</v>
      </c>
      <c r="Y19" s="75">
        <v>5.22</v>
      </c>
      <c r="Z19" s="75">
        <v>5.15</v>
      </c>
      <c r="AA19" s="75">
        <v>6.45</v>
      </c>
      <c r="AB19" s="75">
        <v>5.25</v>
      </c>
      <c r="AC19" s="75">
        <v>5.14</v>
      </c>
      <c r="AD19" s="75">
        <v>5.3</v>
      </c>
      <c r="AE19" s="75">
        <v>4.78</v>
      </c>
      <c r="AF19" s="75">
        <v>4.97</v>
      </c>
      <c r="AG19" s="75"/>
      <c r="AH19" s="76">
        <v>1.052</v>
      </c>
      <c r="AI19" s="76">
        <v>1.0860000000000001</v>
      </c>
      <c r="AJ19" s="76">
        <v>1.0880000000000001</v>
      </c>
      <c r="AK19" s="76">
        <v>1.042</v>
      </c>
      <c r="AL19" s="76">
        <v>1.101</v>
      </c>
      <c r="AM19" s="76">
        <v>1.0840000000000001</v>
      </c>
      <c r="AN19" s="76">
        <v>0.98</v>
      </c>
      <c r="AO19" s="76">
        <v>1.0629999999999999</v>
      </c>
      <c r="AP19" s="76">
        <v>1.105</v>
      </c>
      <c r="AQ19" s="78"/>
      <c r="AR19" s="78">
        <v>32.340000000000003</v>
      </c>
      <c r="AS19" s="78">
        <v>31.02</v>
      </c>
      <c r="AT19" s="78">
        <v>31.57</v>
      </c>
      <c r="AU19" s="78">
        <v>30.77</v>
      </c>
      <c r="AV19" s="78">
        <v>30.83</v>
      </c>
      <c r="AW19" s="78">
        <v>31.38</v>
      </c>
      <c r="AX19" s="78">
        <v>31.45</v>
      </c>
      <c r="AY19" s="78">
        <v>30.7</v>
      </c>
      <c r="AZ19" s="78">
        <v>30.8</v>
      </c>
      <c r="BA19" s="78"/>
      <c r="BB19" s="76">
        <v>1.83</v>
      </c>
      <c r="BC19" s="76">
        <v>1.62</v>
      </c>
      <c r="BD19" s="76">
        <v>1.66</v>
      </c>
      <c r="BE19" s="76">
        <v>1.86</v>
      </c>
      <c r="BF19" s="76">
        <v>1.7</v>
      </c>
      <c r="BG19" s="76">
        <v>1.79</v>
      </c>
      <c r="BH19" s="75">
        <v>2.02</v>
      </c>
      <c r="BI19" s="76">
        <v>1.78</v>
      </c>
      <c r="BJ19" s="76">
        <v>1.92</v>
      </c>
      <c r="BK19" s="78"/>
      <c r="BL19" s="78">
        <v>30.18</v>
      </c>
      <c r="BM19" s="78">
        <v>28.5</v>
      </c>
      <c r="BN19" s="78">
        <v>29.76</v>
      </c>
      <c r="BO19" s="78">
        <v>30.33</v>
      </c>
      <c r="BP19" s="78">
        <v>30.5</v>
      </c>
      <c r="BQ19" s="78">
        <v>29.9</v>
      </c>
      <c r="BR19" s="78">
        <v>30.39</v>
      </c>
      <c r="BS19" s="78">
        <v>29.8</v>
      </c>
      <c r="BT19" s="78">
        <v>30.03</v>
      </c>
      <c r="BU19" s="78"/>
      <c r="BV19" s="75">
        <v>9.91</v>
      </c>
      <c r="BW19" s="78">
        <v>10.17</v>
      </c>
      <c r="BX19" s="75">
        <v>9.75</v>
      </c>
      <c r="BY19" s="78">
        <v>10.38</v>
      </c>
      <c r="BZ19" s="78">
        <v>10.06</v>
      </c>
      <c r="CA19" s="75">
        <v>9.92</v>
      </c>
      <c r="CB19" s="75">
        <v>9.8000000000000007</v>
      </c>
      <c r="CC19" s="78">
        <v>10.029999999999999</v>
      </c>
      <c r="CD19" s="78">
        <v>10.039999999999999</v>
      </c>
      <c r="CE19" s="78"/>
      <c r="CF19" s="78">
        <v>147.25</v>
      </c>
      <c r="CG19" s="78">
        <v>163.75</v>
      </c>
      <c r="CH19" s="78"/>
      <c r="CI19" s="78">
        <v>147.38999999999999</v>
      </c>
      <c r="CJ19" s="78">
        <v>169.72</v>
      </c>
      <c r="CK19" s="78">
        <v>106.36</v>
      </c>
      <c r="CL19" s="78">
        <v>137.11000000000001</v>
      </c>
      <c r="CM19" s="78">
        <v>167.15</v>
      </c>
      <c r="CN19" s="78">
        <v>187.1</v>
      </c>
      <c r="CO19" s="78"/>
      <c r="CP19" s="78">
        <v>118.99</v>
      </c>
      <c r="CQ19" s="78">
        <v>128.66999999999999</v>
      </c>
      <c r="CR19" s="78">
        <v>164.8</v>
      </c>
      <c r="CS19" s="78">
        <v>130.58000000000001</v>
      </c>
      <c r="CT19" s="78">
        <v>117.03</v>
      </c>
      <c r="CU19" s="78">
        <v>100.22</v>
      </c>
      <c r="CV19" s="78">
        <v>126.85</v>
      </c>
      <c r="CW19" s="78">
        <v>145.97999999999999</v>
      </c>
      <c r="CX19" s="78">
        <v>112.38</v>
      </c>
      <c r="CY19" s="78"/>
      <c r="CZ19" s="78">
        <v>57.98</v>
      </c>
      <c r="DA19" s="78">
        <v>35.75</v>
      </c>
      <c r="DB19" s="78">
        <v>38.43</v>
      </c>
      <c r="DC19" s="78">
        <v>55.43</v>
      </c>
      <c r="DD19" s="78">
        <v>55.42</v>
      </c>
      <c r="DE19" s="78">
        <v>62.93</v>
      </c>
      <c r="DF19" s="78">
        <v>36.26</v>
      </c>
      <c r="DG19" s="78">
        <v>30.31</v>
      </c>
      <c r="DH19" s="78">
        <v>40.86</v>
      </c>
      <c r="DI19" s="78"/>
      <c r="DJ19" s="75">
        <v>3.56</v>
      </c>
      <c r="DK19" s="75">
        <v>4.68</v>
      </c>
      <c r="DL19" s="75">
        <v>3.33</v>
      </c>
      <c r="DM19" s="75">
        <v>3.24</v>
      </c>
      <c r="DN19" s="75">
        <v>3.5</v>
      </c>
      <c r="DO19" s="75">
        <v>3.67</v>
      </c>
      <c r="DP19" s="75">
        <v>3.29</v>
      </c>
      <c r="DQ19" s="75">
        <v>3.26</v>
      </c>
      <c r="DR19" s="75">
        <v>3.22</v>
      </c>
      <c r="DS19" s="73"/>
      <c r="DT19" s="88"/>
    </row>
    <row r="20" spans="1:124" s="79" customFormat="1">
      <c r="A20" s="79" t="s">
        <v>81</v>
      </c>
      <c r="B20" s="79">
        <v>2.8945098039215699E-3</v>
      </c>
      <c r="D20" s="80">
        <v>5.5300000000000002E-2</v>
      </c>
      <c r="E20" s="80">
        <v>3.1099999999999999E-2</v>
      </c>
      <c r="F20" s="80">
        <v>3.27E-2</v>
      </c>
      <c r="G20" s="80">
        <v>3.5400000000000001E-2</v>
      </c>
      <c r="H20" s="80">
        <v>3.6499999999999998E-2</v>
      </c>
      <c r="I20" s="80">
        <v>3.5499999999999997E-2</v>
      </c>
      <c r="J20" s="80">
        <v>4.2500000000000003E-2</v>
      </c>
      <c r="K20" s="80">
        <v>4.9200000000000001E-2</v>
      </c>
      <c r="L20" s="80">
        <v>4.65E-2</v>
      </c>
      <c r="M20" s="80"/>
      <c r="N20" s="76">
        <v>0.23400000000000001</v>
      </c>
      <c r="O20" s="76">
        <v>0.46500000000000002</v>
      </c>
      <c r="P20" s="76">
        <v>0.42799999999999999</v>
      </c>
      <c r="Q20" s="76">
        <v>0.54900000000000004</v>
      </c>
      <c r="R20" s="76">
        <v>0.61</v>
      </c>
      <c r="S20" s="76">
        <v>0.60699999999999998</v>
      </c>
      <c r="T20" s="76">
        <v>0.66200000000000003</v>
      </c>
      <c r="U20" s="76">
        <v>0.57099999999999995</v>
      </c>
      <c r="V20" s="76">
        <v>0.58599999999999997</v>
      </c>
      <c r="W20" s="80"/>
      <c r="X20" s="76">
        <v>0.36899999999999999</v>
      </c>
      <c r="Y20" s="76">
        <v>0.48499999999999999</v>
      </c>
      <c r="Z20" s="76">
        <v>0.52700000000000002</v>
      </c>
      <c r="AA20" s="76">
        <v>0.29599999999999999</v>
      </c>
      <c r="AB20" s="76">
        <v>0.48699999999999999</v>
      </c>
      <c r="AC20" s="76">
        <v>0.47299999999999998</v>
      </c>
      <c r="AD20" s="76">
        <v>0.503</v>
      </c>
      <c r="AE20" s="76">
        <v>0.63500000000000001</v>
      </c>
      <c r="AF20" s="76">
        <v>0.64600000000000002</v>
      </c>
      <c r="AG20" s="80"/>
      <c r="AH20" s="80">
        <v>0.115</v>
      </c>
      <c r="AI20" s="80">
        <v>0.13200000000000001</v>
      </c>
      <c r="AJ20" s="80">
        <v>0.13900000000000001</v>
      </c>
      <c r="AK20" s="80">
        <v>0.23100000000000001</v>
      </c>
      <c r="AL20" s="80">
        <v>0.121</v>
      </c>
      <c r="AM20" s="80">
        <v>0.127</v>
      </c>
      <c r="AN20" s="80">
        <v>9.9000000000000005E-2</v>
      </c>
      <c r="AO20" s="80">
        <v>0.107</v>
      </c>
      <c r="AP20" s="80">
        <v>0.108</v>
      </c>
      <c r="AQ20" s="80"/>
      <c r="AR20" s="80">
        <v>0.13200000000000001</v>
      </c>
      <c r="AS20" s="80">
        <v>0.14799999999999999</v>
      </c>
      <c r="AT20" s="80">
        <v>0.13300000000000001</v>
      </c>
      <c r="AU20" s="80">
        <v>0.13500000000000001</v>
      </c>
      <c r="AV20" s="80">
        <v>0.11700000000000001</v>
      </c>
      <c r="AW20" s="80">
        <v>0.13100000000000001</v>
      </c>
      <c r="AX20" s="80">
        <v>0.128</v>
      </c>
      <c r="AY20" s="80">
        <v>0.14099999999999999</v>
      </c>
      <c r="AZ20" s="80">
        <v>0.13400000000000001</v>
      </c>
      <c r="BA20" s="80"/>
      <c r="BB20" s="80">
        <v>0.19800000000000001</v>
      </c>
      <c r="BC20" s="80">
        <v>0.19700000000000001</v>
      </c>
      <c r="BD20" s="76">
        <v>0.223</v>
      </c>
      <c r="BE20" s="76">
        <v>0.20100000000000001</v>
      </c>
      <c r="BF20" s="76">
        <v>0.21199999999999999</v>
      </c>
      <c r="BG20" s="80">
        <v>0.19900000000000001</v>
      </c>
      <c r="BH20" s="76">
        <v>0.20100000000000001</v>
      </c>
      <c r="BI20" s="76">
        <v>0.23</v>
      </c>
      <c r="BJ20" s="76">
        <v>0.247</v>
      </c>
      <c r="BK20" s="80"/>
      <c r="BL20" s="80">
        <v>9.7199999999999995E-2</v>
      </c>
      <c r="BM20" s="80">
        <v>0.1404</v>
      </c>
      <c r="BN20" s="80">
        <v>0.15229999999999999</v>
      </c>
      <c r="BO20" s="80">
        <v>0.1331</v>
      </c>
      <c r="BP20" s="80">
        <v>0.17399999999999999</v>
      </c>
      <c r="BQ20" s="80">
        <v>0.15160000000000001</v>
      </c>
      <c r="BR20" s="80">
        <v>9.0399999999999994E-2</v>
      </c>
      <c r="BS20" s="80">
        <v>0.16900000000000001</v>
      </c>
      <c r="BT20" s="80">
        <v>0.16300000000000001</v>
      </c>
      <c r="BU20" s="80"/>
      <c r="BV20" s="80">
        <v>3.9199999999999999E-2</v>
      </c>
      <c r="BW20" s="80">
        <v>3.6999999999999998E-2</v>
      </c>
      <c r="BX20" s="80">
        <v>2.9100000000000001E-2</v>
      </c>
      <c r="BY20" s="80">
        <v>2.8199999999999999E-2</v>
      </c>
      <c r="BZ20" s="80">
        <v>2.3900000000000001E-2</v>
      </c>
      <c r="CA20" s="80">
        <v>2.0199999999999999E-2</v>
      </c>
      <c r="CB20" s="80">
        <v>3.0200000000000001E-2</v>
      </c>
      <c r="CC20" s="80">
        <v>3.7199999999999997E-2</v>
      </c>
      <c r="CD20" s="80">
        <v>2.7099999999999999E-2</v>
      </c>
      <c r="CE20" s="80"/>
      <c r="CF20" s="76">
        <v>0.39400000000000002</v>
      </c>
      <c r="CG20" s="76">
        <v>0.248</v>
      </c>
      <c r="CH20" s="76"/>
      <c r="CI20" s="76">
        <v>0.255</v>
      </c>
      <c r="CJ20" s="76">
        <v>0.36199999999999999</v>
      </c>
      <c r="CK20" s="76">
        <v>0.32900000000000001</v>
      </c>
      <c r="CL20" s="76">
        <v>0.44400000000000001</v>
      </c>
      <c r="CM20" s="76">
        <v>0.376</v>
      </c>
      <c r="CN20" s="76">
        <v>0.4</v>
      </c>
      <c r="CO20" s="80"/>
      <c r="CP20" s="76">
        <v>0.36</v>
      </c>
      <c r="CQ20" s="76">
        <v>0.29099999999999998</v>
      </c>
      <c r="CR20" s="76">
        <v>0.248</v>
      </c>
      <c r="CS20" s="76">
        <v>0.67100000000000004</v>
      </c>
      <c r="CT20" s="76">
        <v>0.35</v>
      </c>
      <c r="CU20" s="76">
        <v>0.34899999999999998</v>
      </c>
      <c r="CV20" s="75">
        <v>2.48</v>
      </c>
      <c r="CW20" s="76">
        <v>0.217</v>
      </c>
      <c r="CX20" s="76">
        <v>0.439</v>
      </c>
      <c r="CY20" s="80"/>
      <c r="CZ20" s="76">
        <v>0.59099999999999997</v>
      </c>
      <c r="DA20" s="76">
        <v>1.2290000000000001</v>
      </c>
      <c r="DB20" s="76">
        <v>1.3480000000000001</v>
      </c>
      <c r="DC20" s="75">
        <v>2.23</v>
      </c>
      <c r="DD20" s="76">
        <v>0.95399999999999996</v>
      </c>
      <c r="DE20" s="75">
        <v>2.16</v>
      </c>
      <c r="DF20" s="76">
        <v>0.502</v>
      </c>
      <c r="DG20" s="76">
        <v>1.359</v>
      </c>
      <c r="DH20" s="76">
        <v>0.375</v>
      </c>
      <c r="DI20" s="80"/>
      <c r="DJ20" s="76">
        <v>0.28399999999999997</v>
      </c>
      <c r="DK20" s="76">
        <v>0.39800000000000002</v>
      </c>
      <c r="DL20" s="76">
        <v>0.30499999999999999</v>
      </c>
      <c r="DM20" s="76">
        <v>0.33100000000000002</v>
      </c>
      <c r="DN20" s="76">
        <v>0.26500000000000001</v>
      </c>
      <c r="DO20" s="76">
        <v>0.69499999999999995</v>
      </c>
      <c r="DP20" s="76">
        <v>0.221</v>
      </c>
      <c r="DQ20" s="76">
        <v>0.315</v>
      </c>
      <c r="DR20" s="76">
        <v>0.55400000000000005</v>
      </c>
      <c r="DS20" s="73"/>
      <c r="DT20" s="88"/>
    </row>
    <row r="21" spans="1:124" s="79" customFormat="1">
      <c r="A21" s="79" t="s">
        <v>82</v>
      </c>
      <c r="B21" s="79">
        <v>2.454576470588235E-2</v>
      </c>
      <c r="D21" s="80" t="s">
        <v>157</v>
      </c>
      <c r="E21" s="80" t="s">
        <v>157</v>
      </c>
      <c r="F21" s="80" t="s">
        <v>157</v>
      </c>
      <c r="G21" s="80">
        <v>5.8000000000000003E-2</v>
      </c>
      <c r="H21" s="80">
        <v>5.2999999999999999E-2</v>
      </c>
      <c r="I21" s="80" t="s">
        <v>157</v>
      </c>
      <c r="J21" s="80" t="s">
        <v>157</v>
      </c>
      <c r="K21" s="80" t="s">
        <v>157</v>
      </c>
      <c r="L21" s="80" t="s">
        <v>157</v>
      </c>
      <c r="M21" s="80"/>
      <c r="N21" s="80" t="s">
        <v>157</v>
      </c>
      <c r="O21" s="80" t="s">
        <v>157</v>
      </c>
      <c r="P21" s="80" t="s">
        <v>157</v>
      </c>
      <c r="Q21" s="80" t="s">
        <v>157</v>
      </c>
      <c r="R21" s="80" t="s">
        <v>157</v>
      </c>
      <c r="S21" s="80">
        <v>3.6999999999999998E-2</v>
      </c>
      <c r="T21" s="80">
        <v>0.11799999999999999</v>
      </c>
      <c r="U21" s="80" t="s">
        <v>157</v>
      </c>
      <c r="V21" s="80">
        <v>4.3999999999999997E-2</v>
      </c>
      <c r="W21" s="80"/>
      <c r="X21" s="80">
        <v>3.4000000000000002E-2</v>
      </c>
      <c r="Y21" s="80" t="s">
        <v>157</v>
      </c>
      <c r="Z21" s="80">
        <v>6.9000000000000006E-2</v>
      </c>
      <c r="AA21" s="80" t="s">
        <v>157</v>
      </c>
      <c r="AB21" s="80" t="s">
        <v>157</v>
      </c>
      <c r="AC21" s="80" t="s">
        <v>157</v>
      </c>
      <c r="AD21" s="80" t="s">
        <v>157</v>
      </c>
      <c r="AE21" s="80" t="s">
        <v>157</v>
      </c>
      <c r="AF21" s="80" t="s">
        <v>157</v>
      </c>
      <c r="AG21" s="80"/>
      <c r="AH21" s="80" t="s">
        <v>157</v>
      </c>
      <c r="AI21" s="80" t="s">
        <v>157</v>
      </c>
      <c r="AJ21" s="80" t="s">
        <v>157</v>
      </c>
      <c r="AK21" s="80">
        <v>4.4999999999999998E-2</v>
      </c>
      <c r="AL21" s="80" t="s">
        <v>157</v>
      </c>
      <c r="AM21" s="80" t="s">
        <v>157</v>
      </c>
      <c r="AN21" s="80" t="s">
        <v>157</v>
      </c>
      <c r="AO21" s="80">
        <v>4.2000000000000003E-2</v>
      </c>
      <c r="AP21" s="80" t="s">
        <v>157</v>
      </c>
      <c r="AQ21" s="80"/>
      <c r="AR21" s="80" t="s">
        <v>157</v>
      </c>
      <c r="AS21" s="80" t="s">
        <v>157</v>
      </c>
      <c r="AT21" s="80" t="s">
        <v>157</v>
      </c>
      <c r="AU21" s="80">
        <v>4.2000000000000003E-2</v>
      </c>
      <c r="AV21" s="80" t="s">
        <v>155</v>
      </c>
      <c r="AW21" s="80" t="s">
        <v>157</v>
      </c>
      <c r="AX21" s="80">
        <v>5.8000000000000003E-2</v>
      </c>
      <c r="AY21" s="80" t="s">
        <v>157</v>
      </c>
      <c r="AZ21" s="80">
        <v>5.3999999999999999E-2</v>
      </c>
      <c r="BA21" s="80"/>
      <c r="BB21" s="80" t="s">
        <v>157</v>
      </c>
      <c r="BC21" s="80" t="s">
        <v>157</v>
      </c>
      <c r="BD21" s="80">
        <v>3.2000000000000001E-2</v>
      </c>
      <c r="BE21" s="80" t="s">
        <v>157</v>
      </c>
      <c r="BF21" s="80" t="s">
        <v>157</v>
      </c>
      <c r="BG21" s="80" t="s">
        <v>157</v>
      </c>
      <c r="BH21" s="80" t="s">
        <v>157</v>
      </c>
      <c r="BI21" s="80">
        <v>5.7000000000000002E-2</v>
      </c>
      <c r="BJ21" s="80" t="s">
        <v>157</v>
      </c>
      <c r="BK21" s="80"/>
      <c r="BL21" s="80" t="s">
        <v>157</v>
      </c>
      <c r="BM21" s="80" t="s">
        <v>155</v>
      </c>
      <c r="BN21" s="80" t="s">
        <v>157</v>
      </c>
      <c r="BO21" s="80" t="s">
        <v>155</v>
      </c>
      <c r="BP21" s="80" t="s">
        <v>157</v>
      </c>
      <c r="BQ21" s="80" t="s">
        <v>157</v>
      </c>
      <c r="BR21" s="80">
        <v>3.3700000000000001E-2</v>
      </c>
      <c r="BS21" s="80" t="s">
        <v>157</v>
      </c>
      <c r="BT21" s="80" t="s">
        <v>157</v>
      </c>
      <c r="BU21" s="80"/>
      <c r="BV21" s="80" t="s">
        <v>155</v>
      </c>
      <c r="BW21" s="80" t="s">
        <v>157</v>
      </c>
      <c r="BX21" s="80" t="s">
        <v>155</v>
      </c>
      <c r="BY21" s="80" t="s">
        <v>155</v>
      </c>
      <c r="BZ21" s="80" t="s">
        <v>155</v>
      </c>
      <c r="CA21" s="80" t="s">
        <v>155</v>
      </c>
      <c r="CB21" s="80" t="s">
        <v>157</v>
      </c>
      <c r="CC21" s="80" t="s">
        <v>155</v>
      </c>
      <c r="CD21" s="80" t="s">
        <v>157</v>
      </c>
      <c r="CE21" s="80"/>
      <c r="CF21" s="80">
        <v>0.17799999999999999</v>
      </c>
      <c r="CG21" s="80">
        <v>4.9000000000000002E-2</v>
      </c>
      <c r="CH21" s="80"/>
      <c r="CI21" s="80">
        <v>0.13100000000000001</v>
      </c>
      <c r="CJ21" s="76">
        <v>0.51700000000000002</v>
      </c>
      <c r="CK21" s="76">
        <v>0.55600000000000005</v>
      </c>
      <c r="CL21" s="80">
        <v>0.189</v>
      </c>
      <c r="CM21" s="76">
        <v>0.433</v>
      </c>
      <c r="CN21" s="76">
        <v>0.40400000000000003</v>
      </c>
      <c r="CO21" s="80"/>
      <c r="CP21" s="76">
        <v>1.294</v>
      </c>
      <c r="CQ21" s="76">
        <v>1.1220000000000001</v>
      </c>
      <c r="CR21" s="80">
        <v>0.08</v>
      </c>
      <c r="CS21" s="76">
        <v>0.92100000000000004</v>
      </c>
      <c r="CT21" s="76">
        <v>1.66</v>
      </c>
      <c r="CU21" s="76">
        <v>0.30199999999999999</v>
      </c>
      <c r="CV21" s="76">
        <v>1.7</v>
      </c>
      <c r="CW21" s="76">
        <v>0.188</v>
      </c>
      <c r="CX21" s="76">
        <v>0.52600000000000002</v>
      </c>
      <c r="CY21" s="80"/>
      <c r="CZ21" s="76">
        <v>0.72399999999999998</v>
      </c>
      <c r="DA21" s="80">
        <v>6.2E-2</v>
      </c>
      <c r="DB21" s="80" t="s">
        <v>155</v>
      </c>
      <c r="DC21" s="76">
        <v>0.77100000000000002</v>
      </c>
      <c r="DD21" s="76">
        <v>1.65</v>
      </c>
      <c r="DE21" s="76">
        <v>0.93899999999999995</v>
      </c>
      <c r="DF21" s="80">
        <v>0.13100000000000001</v>
      </c>
      <c r="DG21" s="76">
        <v>0.57499999999999996</v>
      </c>
      <c r="DH21" s="76">
        <v>0.65500000000000003</v>
      </c>
      <c r="DI21" s="80"/>
      <c r="DJ21" s="76">
        <v>0.308</v>
      </c>
      <c r="DK21" s="76">
        <v>0.74399999999999999</v>
      </c>
      <c r="DL21" s="76">
        <v>0.41199999999999998</v>
      </c>
      <c r="DM21" s="76">
        <v>0.56999999999999995</v>
      </c>
      <c r="DN21" s="76">
        <v>0.23499999999999999</v>
      </c>
      <c r="DO21" s="76">
        <v>2.04</v>
      </c>
      <c r="DP21" s="76">
        <v>5.5E-2</v>
      </c>
      <c r="DQ21" s="76">
        <v>0.32</v>
      </c>
      <c r="DR21" s="76">
        <v>0.79500000000000004</v>
      </c>
      <c r="DS21" s="73"/>
      <c r="DT21" s="88"/>
    </row>
    <row r="22" spans="1:124" s="74" customFormat="1">
      <c r="A22" s="74" t="s">
        <v>83</v>
      </c>
      <c r="B22" s="79">
        <v>2.2320588235294125E-3</v>
      </c>
      <c r="C22" s="79"/>
      <c r="D22" s="76">
        <v>0.89900000000000002</v>
      </c>
      <c r="E22" s="76">
        <v>0.85099999999999998</v>
      </c>
      <c r="F22" s="76">
        <v>0.88</v>
      </c>
      <c r="G22" s="76">
        <v>0.875</v>
      </c>
      <c r="H22" s="76">
        <v>0.85199999999999998</v>
      </c>
      <c r="I22" s="76">
        <v>0.92400000000000004</v>
      </c>
      <c r="J22" s="76">
        <v>0.876</v>
      </c>
      <c r="K22" s="76">
        <v>0.92400000000000004</v>
      </c>
      <c r="L22" s="76">
        <v>0.94499999999999995</v>
      </c>
      <c r="M22" s="76"/>
      <c r="N22" s="76">
        <v>1.609</v>
      </c>
      <c r="O22" s="76">
        <v>1.76</v>
      </c>
      <c r="P22" s="76">
        <v>1.75</v>
      </c>
      <c r="Q22" s="76">
        <v>1.6180000000000001</v>
      </c>
      <c r="R22" s="76">
        <v>1.68</v>
      </c>
      <c r="S22" s="76">
        <v>1.72</v>
      </c>
      <c r="T22" s="76">
        <v>1.5089999999999999</v>
      </c>
      <c r="U22" s="76">
        <v>1.5580000000000001</v>
      </c>
      <c r="V22" s="76">
        <v>1.528</v>
      </c>
      <c r="W22" s="76"/>
      <c r="X22" s="75">
        <v>2.37</v>
      </c>
      <c r="Y22" s="75">
        <v>2.64</v>
      </c>
      <c r="Z22" s="75">
        <v>2.59</v>
      </c>
      <c r="AA22" s="75">
        <v>2.4900000000000002</v>
      </c>
      <c r="AB22" s="75">
        <v>2.66</v>
      </c>
      <c r="AC22" s="75">
        <v>2.57</v>
      </c>
      <c r="AD22" s="75">
        <v>2.67</v>
      </c>
      <c r="AE22" s="75">
        <v>2.78</v>
      </c>
      <c r="AF22" s="75">
        <v>2.69</v>
      </c>
      <c r="AG22" s="76"/>
      <c r="AH22" s="76">
        <v>0.1043</v>
      </c>
      <c r="AI22" s="76">
        <v>9.8500000000000004E-2</v>
      </c>
      <c r="AJ22" s="76">
        <v>0.1043</v>
      </c>
      <c r="AK22" s="76">
        <v>0.64200000000000002</v>
      </c>
      <c r="AL22" s="76">
        <v>9.8599999999999993E-2</v>
      </c>
      <c r="AM22" s="76">
        <v>0.10680000000000001</v>
      </c>
      <c r="AN22" s="76">
        <v>9.98E-2</v>
      </c>
      <c r="AO22" s="76">
        <v>0.11269999999999999</v>
      </c>
      <c r="AP22" s="76">
        <v>0.121</v>
      </c>
      <c r="AQ22" s="76"/>
      <c r="AR22" s="76">
        <v>1.2050000000000001</v>
      </c>
      <c r="AS22" s="76">
        <v>1.218</v>
      </c>
      <c r="AT22" s="76">
        <v>1.17</v>
      </c>
      <c r="AU22" s="76">
        <v>1.1240000000000001</v>
      </c>
      <c r="AV22" s="76">
        <v>1.101</v>
      </c>
      <c r="AW22" s="76">
        <v>1.1419999999999999</v>
      </c>
      <c r="AX22" s="76">
        <v>1.1419999999999999</v>
      </c>
      <c r="AY22" s="76">
        <v>1.1859999999999999</v>
      </c>
      <c r="AZ22" s="76">
        <v>1.1990000000000001</v>
      </c>
      <c r="BA22" s="76"/>
      <c r="BB22" s="76">
        <v>0.129</v>
      </c>
      <c r="BC22" s="76">
        <v>0.13300000000000001</v>
      </c>
      <c r="BD22" s="76">
        <v>0.126</v>
      </c>
      <c r="BE22" s="76">
        <v>0.13600000000000001</v>
      </c>
      <c r="BF22" s="76">
        <v>0.14699999999999999</v>
      </c>
      <c r="BG22" s="76">
        <v>0.14699999999999999</v>
      </c>
      <c r="BH22" s="76">
        <v>0.15</v>
      </c>
      <c r="BI22" s="76">
        <v>0.13700000000000001</v>
      </c>
      <c r="BJ22" s="76">
        <v>0.14799999999999999</v>
      </c>
      <c r="BK22" s="76"/>
      <c r="BL22" s="76">
        <v>0.83599999999999997</v>
      </c>
      <c r="BM22" s="76">
        <v>0.9</v>
      </c>
      <c r="BN22" s="76">
        <v>0.91600000000000004</v>
      </c>
      <c r="BO22" s="76">
        <v>0.86299999999999999</v>
      </c>
      <c r="BP22" s="76">
        <v>0.90300000000000002</v>
      </c>
      <c r="BQ22" s="76">
        <v>0.91</v>
      </c>
      <c r="BR22" s="76">
        <v>0.86199999999999999</v>
      </c>
      <c r="BS22" s="76">
        <v>0.86899999999999999</v>
      </c>
      <c r="BT22" s="76">
        <v>0.85499999999999998</v>
      </c>
      <c r="BU22" s="76"/>
      <c r="BV22" s="80">
        <v>0.11260000000000001</v>
      </c>
      <c r="BW22" s="80">
        <v>9.7000000000000003E-2</v>
      </c>
      <c r="BX22" s="80">
        <v>9.3600000000000003E-2</v>
      </c>
      <c r="BY22" s="80">
        <v>8.8200000000000001E-2</v>
      </c>
      <c r="BZ22" s="80">
        <v>9.0999999999999998E-2</v>
      </c>
      <c r="CA22" s="80">
        <v>0.09</v>
      </c>
      <c r="CB22" s="80">
        <v>8.8099999999999998E-2</v>
      </c>
      <c r="CC22" s="80">
        <v>9.0300000000000005E-2</v>
      </c>
      <c r="CD22" s="80">
        <v>9.3299999999999994E-2</v>
      </c>
      <c r="CE22" s="76"/>
      <c r="CF22" s="75">
        <v>4.6399999999999997</v>
      </c>
      <c r="CG22" s="75">
        <v>5.04</v>
      </c>
      <c r="CH22" s="75"/>
      <c r="CI22" s="75">
        <v>6.15</v>
      </c>
      <c r="CJ22" s="75">
        <v>5.89</v>
      </c>
      <c r="CK22" s="75">
        <v>10.7</v>
      </c>
      <c r="CL22" s="75">
        <v>8.56</v>
      </c>
      <c r="CM22" s="75">
        <v>5.61</v>
      </c>
      <c r="CN22" s="75">
        <v>6.77</v>
      </c>
      <c r="CO22" s="76"/>
      <c r="CP22" s="75">
        <v>4.95</v>
      </c>
      <c r="CQ22" s="75">
        <v>5.53</v>
      </c>
      <c r="CR22" s="75">
        <v>6.51</v>
      </c>
      <c r="CS22" s="75">
        <v>5.22</v>
      </c>
      <c r="CT22" s="75">
        <v>9.86</v>
      </c>
      <c r="CU22" s="78">
        <v>10.11</v>
      </c>
      <c r="CV22" s="75">
        <v>8.49</v>
      </c>
      <c r="CW22" s="75">
        <v>5.69</v>
      </c>
      <c r="CX22" s="75">
        <v>6.13</v>
      </c>
      <c r="CY22" s="76"/>
      <c r="CZ22" s="78">
        <v>10.54</v>
      </c>
      <c r="DA22" s="78">
        <v>10.97</v>
      </c>
      <c r="DB22" s="78">
        <v>10.96</v>
      </c>
      <c r="DC22" s="78">
        <v>17.82</v>
      </c>
      <c r="DD22" s="75">
        <v>6.09</v>
      </c>
      <c r="DE22" s="78">
        <v>10.37</v>
      </c>
      <c r="DF22" s="75">
        <v>5.54</v>
      </c>
      <c r="DG22" s="75">
        <v>8.5</v>
      </c>
      <c r="DH22" s="78">
        <v>10.54</v>
      </c>
      <c r="DI22" s="76"/>
      <c r="DJ22" s="76">
        <v>1.024</v>
      </c>
      <c r="DK22" s="75">
        <v>2.25</v>
      </c>
      <c r="DL22" s="76">
        <v>1.1879999999999999</v>
      </c>
      <c r="DM22" s="76">
        <v>1.5760000000000001</v>
      </c>
      <c r="DN22" s="76">
        <v>0.83199999999999996</v>
      </c>
      <c r="DO22" s="75">
        <v>4.82</v>
      </c>
      <c r="DP22" s="76">
        <v>0.57999999999999996</v>
      </c>
      <c r="DQ22" s="76">
        <v>0.83299999999999996</v>
      </c>
      <c r="DR22" s="75">
        <v>2.4900000000000002</v>
      </c>
      <c r="DS22" s="73"/>
      <c r="DT22" s="88"/>
    </row>
    <row r="23" spans="1:124" s="74" customFormat="1">
      <c r="A23" s="74" t="s">
        <v>84</v>
      </c>
      <c r="B23" s="79">
        <v>2.9068867924528312E-3</v>
      </c>
      <c r="C23" s="79"/>
      <c r="D23" s="75">
        <v>3.89</v>
      </c>
      <c r="E23" s="75">
        <v>3.83</v>
      </c>
      <c r="F23" s="75">
        <v>3.84</v>
      </c>
      <c r="G23" s="75">
        <v>3.86</v>
      </c>
      <c r="H23" s="75">
        <v>3.84</v>
      </c>
      <c r="I23" s="75">
        <v>3.95</v>
      </c>
      <c r="J23" s="75">
        <v>4</v>
      </c>
      <c r="K23" s="75">
        <v>4.12</v>
      </c>
      <c r="L23" s="75">
        <v>4.03</v>
      </c>
      <c r="M23" s="75"/>
      <c r="N23" s="75">
        <v>5.26</v>
      </c>
      <c r="O23" s="75">
        <v>5.58</v>
      </c>
      <c r="P23" s="75">
        <v>5.39</v>
      </c>
      <c r="Q23" s="75">
        <v>5.03</v>
      </c>
      <c r="R23" s="75">
        <v>5.0599999999999996</v>
      </c>
      <c r="S23" s="75">
        <v>5.12</v>
      </c>
      <c r="T23" s="75">
        <v>4.5599999999999996</v>
      </c>
      <c r="U23" s="75">
        <v>4.59</v>
      </c>
      <c r="V23" s="75">
        <v>4.53</v>
      </c>
      <c r="W23" s="75"/>
      <c r="X23" s="75">
        <v>5.63</v>
      </c>
      <c r="Y23" s="75">
        <v>5.93</v>
      </c>
      <c r="Z23" s="75">
        <v>5.98</v>
      </c>
      <c r="AA23" s="75">
        <v>5.97</v>
      </c>
      <c r="AB23" s="75">
        <v>6.26</v>
      </c>
      <c r="AC23" s="75">
        <v>6.03</v>
      </c>
      <c r="AD23" s="75">
        <v>6.23</v>
      </c>
      <c r="AE23" s="75">
        <v>6.41</v>
      </c>
      <c r="AF23" s="75">
        <v>6.33</v>
      </c>
      <c r="AG23" s="76"/>
      <c r="AH23" s="76">
        <v>0.26300000000000001</v>
      </c>
      <c r="AI23" s="76">
        <v>0.29499999999999998</v>
      </c>
      <c r="AJ23" s="76">
        <v>0.248</v>
      </c>
      <c r="AK23" s="76">
        <v>0.80600000000000005</v>
      </c>
      <c r="AL23" s="76">
        <v>0.27</v>
      </c>
      <c r="AM23" s="76">
        <v>0.26</v>
      </c>
      <c r="AN23" s="76">
        <v>0.24099999999999999</v>
      </c>
      <c r="AO23" s="76">
        <v>0.26</v>
      </c>
      <c r="AP23" s="76">
        <v>0.27200000000000002</v>
      </c>
      <c r="AQ23" s="76"/>
      <c r="AR23" s="75">
        <v>4.18</v>
      </c>
      <c r="AS23" s="75">
        <v>4.21</v>
      </c>
      <c r="AT23" s="75">
        <v>4.25</v>
      </c>
      <c r="AU23" s="75">
        <v>4.09</v>
      </c>
      <c r="AV23" s="75">
        <v>4.04</v>
      </c>
      <c r="AW23" s="75">
        <v>4.0199999999999996</v>
      </c>
      <c r="AX23" s="75">
        <v>4.1900000000000004</v>
      </c>
      <c r="AY23" s="75">
        <v>4.17</v>
      </c>
      <c r="AZ23" s="75">
        <v>4.2300000000000004</v>
      </c>
      <c r="BA23" s="76"/>
      <c r="BB23" s="76">
        <v>0.376</v>
      </c>
      <c r="BC23" s="76">
        <v>0.35</v>
      </c>
      <c r="BD23" s="76">
        <v>0.35699999999999998</v>
      </c>
      <c r="BE23" s="76">
        <v>0.375</v>
      </c>
      <c r="BF23" s="76">
        <v>0.39500000000000002</v>
      </c>
      <c r="BG23" s="76">
        <v>0.38600000000000001</v>
      </c>
      <c r="BH23" s="76">
        <v>0.36</v>
      </c>
      <c r="BI23" s="76">
        <v>0.39600000000000002</v>
      </c>
      <c r="BJ23" s="76">
        <v>0.41199999999999998</v>
      </c>
      <c r="BK23" s="76"/>
      <c r="BL23" s="75">
        <v>3.24</v>
      </c>
      <c r="BM23" s="75">
        <v>3.55</v>
      </c>
      <c r="BN23" s="75">
        <v>3.61</v>
      </c>
      <c r="BO23" s="75">
        <v>3.43</v>
      </c>
      <c r="BP23" s="75">
        <v>3.65</v>
      </c>
      <c r="BQ23" s="75">
        <v>3.64</v>
      </c>
      <c r="BR23" s="75">
        <v>3.43</v>
      </c>
      <c r="BS23" s="75">
        <v>3.58</v>
      </c>
      <c r="BT23" s="75">
        <v>3.56</v>
      </c>
      <c r="BU23" s="76"/>
      <c r="BV23" s="76">
        <v>0.72199999999999998</v>
      </c>
      <c r="BW23" s="76">
        <v>0.73199999999999998</v>
      </c>
      <c r="BX23" s="76">
        <v>0.73099999999999998</v>
      </c>
      <c r="BY23" s="76">
        <v>0.69599999999999995</v>
      </c>
      <c r="BZ23" s="76">
        <v>0.745</v>
      </c>
      <c r="CA23" s="76">
        <v>0.70099999999999996</v>
      </c>
      <c r="CB23" s="76">
        <v>0.70699999999999996</v>
      </c>
      <c r="CC23" s="76">
        <v>0.74</v>
      </c>
      <c r="CD23" s="76">
        <v>0.76100000000000001</v>
      </c>
      <c r="CE23" s="76"/>
      <c r="CF23" s="78">
        <v>23.15</v>
      </c>
      <c r="CG23" s="78">
        <v>24.19</v>
      </c>
      <c r="CH23" s="78"/>
      <c r="CI23" s="78">
        <v>27.29</v>
      </c>
      <c r="CJ23" s="78">
        <v>26.62</v>
      </c>
      <c r="CK23" s="78">
        <v>35.590000000000003</v>
      </c>
      <c r="CL23" s="78">
        <v>33.799999999999997</v>
      </c>
      <c r="CM23" s="78">
        <v>25.43</v>
      </c>
      <c r="CN23" s="78">
        <v>29.2</v>
      </c>
      <c r="CO23" s="76"/>
      <c r="CP23" s="78">
        <v>24.67</v>
      </c>
      <c r="CQ23" s="78">
        <v>25.77</v>
      </c>
      <c r="CR23" s="78">
        <v>29.47</v>
      </c>
      <c r="CS23" s="78">
        <v>25.27</v>
      </c>
      <c r="CT23" s="78">
        <v>33.79</v>
      </c>
      <c r="CU23" s="78">
        <v>34.46</v>
      </c>
      <c r="CV23" s="78">
        <v>36.93</v>
      </c>
      <c r="CW23" s="78">
        <v>26.79</v>
      </c>
      <c r="CX23" s="78">
        <v>27.62</v>
      </c>
      <c r="CY23" s="76"/>
      <c r="CZ23" s="78">
        <v>38.01</v>
      </c>
      <c r="DA23" s="78">
        <v>40.020000000000003</v>
      </c>
      <c r="DB23" s="78">
        <v>40.06</v>
      </c>
      <c r="DC23" s="78">
        <v>61</v>
      </c>
      <c r="DD23" s="78">
        <v>26.59</v>
      </c>
      <c r="DE23" s="78">
        <v>36.32</v>
      </c>
      <c r="DF23" s="78">
        <v>27.57</v>
      </c>
      <c r="DG23" s="78">
        <v>35.9</v>
      </c>
      <c r="DH23" s="78">
        <v>34.79</v>
      </c>
      <c r="DI23" s="76"/>
      <c r="DJ23" s="75">
        <v>2.23</v>
      </c>
      <c r="DK23" s="75">
        <v>4.9000000000000004</v>
      </c>
      <c r="DL23" s="75">
        <v>2.4500000000000002</v>
      </c>
      <c r="DM23" s="75">
        <v>3.46</v>
      </c>
      <c r="DN23" s="76">
        <v>1.8260000000000001</v>
      </c>
      <c r="DO23" s="75">
        <v>9.89</v>
      </c>
      <c r="DP23" s="76">
        <v>1.4430000000000001</v>
      </c>
      <c r="DQ23" s="76">
        <v>1.8640000000000001</v>
      </c>
      <c r="DR23" s="75">
        <v>5.08</v>
      </c>
      <c r="DS23" s="73"/>
      <c r="DT23" s="88"/>
    </row>
    <row r="24" spans="1:124" s="74" customFormat="1">
      <c r="A24" s="74" t="s">
        <v>85</v>
      </c>
      <c r="B24" s="79">
        <v>1.5113636363636369E-3</v>
      </c>
      <c r="C24" s="79"/>
      <c r="D24" s="76">
        <v>0.77500000000000002</v>
      </c>
      <c r="E24" s="76">
        <v>0.74099999999999999</v>
      </c>
      <c r="F24" s="76">
        <v>0.73399999999999999</v>
      </c>
      <c r="G24" s="76">
        <v>0.73499999999999999</v>
      </c>
      <c r="H24" s="76">
        <v>0.754</v>
      </c>
      <c r="I24" s="76">
        <v>0.76600000000000001</v>
      </c>
      <c r="J24" s="76">
        <v>0.73899999999999999</v>
      </c>
      <c r="K24" s="76">
        <v>0.77800000000000002</v>
      </c>
      <c r="L24" s="76">
        <v>0.81</v>
      </c>
      <c r="M24" s="76"/>
      <c r="N24" s="76">
        <v>0.84299999999999997</v>
      </c>
      <c r="O24" s="76">
        <v>0.88100000000000001</v>
      </c>
      <c r="P24" s="76">
        <v>0.86199999999999999</v>
      </c>
      <c r="Q24" s="76">
        <v>0.75800000000000001</v>
      </c>
      <c r="R24" s="76">
        <v>0.81100000000000005</v>
      </c>
      <c r="S24" s="76">
        <v>0.77800000000000002</v>
      </c>
      <c r="T24" s="76">
        <v>0.73899999999999999</v>
      </c>
      <c r="U24" s="76">
        <v>0.73799999999999999</v>
      </c>
      <c r="V24" s="76">
        <v>0.70699999999999996</v>
      </c>
      <c r="W24" s="76"/>
      <c r="X24" s="76">
        <v>0.63200000000000001</v>
      </c>
      <c r="Y24" s="76">
        <v>0.68400000000000005</v>
      </c>
      <c r="Z24" s="76">
        <v>0.65500000000000003</v>
      </c>
      <c r="AA24" s="76">
        <v>0.72</v>
      </c>
      <c r="AB24" s="76">
        <v>0.71799999999999997</v>
      </c>
      <c r="AC24" s="76">
        <v>0.68</v>
      </c>
      <c r="AD24" s="76">
        <v>0.71199999999999997</v>
      </c>
      <c r="AE24" s="76">
        <v>0.753</v>
      </c>
      <c r="AF24" s="76">
        <v>0.73699999999999999</v>
      </c>
      <c r="AG24" s="76"/>
      <c r="AH24" s="76">
        <v>4.1300000000000003E-2</v>
      </c>
      <c r="AI24" s="76">
        <v>5.0200000000000002E-2</v>
      </c>
      <c r="AJ24" s="76">
        <v>4.1000000000000002E-2</v>
      </c>
      <c r="AK24" s="76">
        <v>7.5399999999999995E-2</v>
      </c>
      <c r="AL24" s="76">
        <v>3.6400000000000002E-2</v>
      </c>
      <c r="AM24" s="76">
        <v>3.5799999999999998E-2</v>
      </c>
      <c r="AN24" s="76">
        <v>3.3599999999999998E-2</v>
      </c>
      <c r="AO24" s="76">
        <v>3.9899999999999998E-2</v>
      </c>
      <c r="AP24" s="76">
        <v>4.0500000000000001E-2</v>
      </c>
      <c r="AQ24" s="76"/>
      <c r="AR24" s="76">
        <v>0.74</v>
      </c>
      <c r="AS24" s="76">
        <v>0.70799999999999996</v>
      </c>
      <c r="AT24" s="76">
        <v>0.73</v>
      </c>
      <c r="AU24" s="76">
        <v>0.69099999999999995</v>
      </c>
      <c r="AV24" s="76">
        <v>0.66</v>
      </c>
      <c r="AW24" s="76">
        <v>0.67300000000000004</v>
      </c>
      <c r="AX24" s="76">
        <v>0.71099999999999997</v>
      </c>
      <c r="AY24" s="76">
        <v>0.67600000000000005</v>
      </c>
      <c r="AZ24" s="76">
        <v>0.70799999999999996</v>
      </c>
      <c r="BA24" s="76"/>
      <c r="BB24" s="80">
        <v>6.3700000000000007E-2</v>
      </c>
      <c r="BC24" s="80">
        <v>6.3299999999999995E-2</v>
      </c>
      <c r="BD24" s="80">
        <v>6.2100000000000002E-2</v>
      </c>
      <c r="BE24" s="80">
        <v>7.0300000000000001E-2</v>
      </c>
      <c r="BF24" s="80">
        <v>6.6500000000000004E-2</v>
      </c>
      <c r="BG24" s="80">
        <v>7.2599999999999998E-2</v>
      </c>
      <c r="BH24" s="80">
        <v>6.2100000000000002E-2</v>
      </c>
      <c r="BI24" s="80">
        <v>5.9400000000000001E-2</v>
      </c>
      <c r="BJ24" s="80">
        <v>6.8500000000000005E-2</v>
      </c>
      <c r="BK24" s="76"/>
      <c r="BL24" s="76">
        <v>0.64400000000000002</v>
      </c>
      <c r="BM24" s="76">
        <v>0.68500000000000005</v>
      </c>
      <c r="BN24" s="76">
        <v>0.67400000000000004</v>
      </c>
      <c r="BO24" s="76">
        <v>0.66500000000000004</v>
      </c>
      <c r="BP24" s="76">
        <v>0.67800000000000005</v>
      </c>
      <c r="BQ24" s="76">
        <v>0.69799999999999995</v>
      </c>
      <c r="BR24" s="76">
        <v>0.65900000000000003</v>
      </c>
      <c r="BS24" s="76">
        <v>0.68600000000000005</v>
      </c>
      <c r="BT24" s="76">
        <v>0.70199999999999996</v>
      </c>
      <c r="BU24" s="76"/>
      <c r="BV24" s="76">
        <v>0.22800000000000001</v>
      </c>
      <c r="BW24" s="76">
        <v>0.24</v>
      </c>
      <c r="BX24" s="76">
        <v>0.22</v>
      </c>
      <c r="BY24" s="76">
        <v>0.219</v>
      </c>
      <c r="BZ24" s="76">
        <v>0.22500000000000001</v>
      </c>
      <c r="CA24" s="76">
        <v>0.23499999999999999</v>
      </c>
      <c r="CB24" s="76">
        <v>0.20899999999999999</v>
      </c>
      <c r="CC24" s="76">
        <v>0.23400000000000001</v>
      </c>
      <c r="CD24" s="76">
        <v>0.23400000000000001</v>
      </c>
      <c r="CE24" s="76"/>
      <c r="CF24" s="75">
        <v>4.58</v>
      </c>
      <c r="CG24" s="75">
        <v>4.78</v>
      </c>
      <c r="CH24" s="75"/>
      <c r="CI24" s="75">
        <v>5.26</v>
      </c>
      <c r="CJ24" s="75">
        <v>5.07</v>
      </c>
      <c r="CK24" s="75">
        <v>5.75</v>
      </c>
      <c r="CL24" s="75">
        <v>6.01</v>
      </c>
      <c r="CM24" s="75">
        <v>4.91</v>
      </c>
      <c r="CN24" s="75">
        <v>5.49</v>
      </c>
      <c r="CO24" s="76"/>
      <c r="CP24" s="75">
        <v>4.8600000000000003</v>
      </c>
      <c r="CQ24" s="75">
        <v>4.9800000000000004</v>
      </c>
      <c r="CR24" s="75">
        <v>5.57</v>
      </c>
      <c r="CS24" s="75">
        <v>4.63</v>
      </c>
      <c r="CT24" s="75">
        <v>5.65</v>
      </c>
      <c r="CU24" s="75">
        <v>5.71</v>
      </c>
      <c r="CV24" s="75">
        <v>6.39</v>
      </c>
      <c r="CW24" s="75">
        <v>5.18</v>
      </c>
      <c r="CX24" s="75">
        <v>5.08</v>
      </c>
      <c r="CY24" s="76"/>
      <c r="CZ24" s="75">
        <v>6.08</v>
      </c>
      <c r="DA24" s="75">
        <v>6.19</v>
      </c>
      <c r="DB24" s="75">
        <v>6.14</v>
      </c>
      <c r="DC24" s="75">
        <v>9.08</v>
      </c>
      <c r="DD24" s="75">
        <v>4.7699999999999996</v>
      </c>
      <c r="DE24" s="75">
        <v>5.7</v>
      </c>
      <c r="DF24" s="75">
        <v>5.25</v>
      </c>
      <c r="DG24" s="75">
        <v>6.07</v>
      </c>
      <c r="DH24" s="75">
        <v>5.59</v>
      </c>
      <c r="DI24" s="76"/>
      <c r="DJ24" s="76">
        <v>0.25600000000000001</v>
      </c>
      <c r="DK24" s="76">
        <v>0.58199999999999996</v>
      </c>
      <c r="DL24" s="76">
        <v>0.26700000000000002</v>
      </c>
      <c r="DM24" s="76">
        <v>0.40699999999999997</v>
      </c>
      <c r="DN24" s="76">
        <v>0.218</v>
      </c>
      <c r="DO24" s="76">
        <v>1.0840000000000001</v>
      </c>
      <c r="DP24" s="80">
        <v>0.186</v>
      </c>
      <c r="DQ24" s="76">
        <v>0.22800000000000001</v>
      </c>
      <c r="DR24" s="76">
        <v>0.55300000000000005</v>
      </c>
      <c r="DS24" s="73"/>
      <c r="DT24" s="88"/>
    </row>
    <row r="25" spans="1:124" s="74" customFormat="1">
      <c r="A25" s="74" t="s">
        <v>86</v>
      </c>
      <c r="B25" s="79">
        <v>6.2842424242424266E-3</v>
      </c>
      <c r="C25" s="79"/>
      <c r="D25" s="75">
        <v>4.74</v>
      </c>
      <c r="E25" s="75">
        <v>4.8499999999999996</v>
      </c>
      <c r="F25" s="75">
        <v>4.9000000000000004</v>
      </c>
      <c r="G25" s="75">
        <v>4.7</v>
      </c>
      <c r="H25" s="75">
        <v>4.8099999999999996</v>
      </c>
      <c r="I25" s="75">
        <v>5.12</v>
      </c>
      <c r="J25" s="75">
        <v>4.79</v>
      </c>
      <c r="K25" s="75">
        <v>4.97</v>
      </c>
      <c r="L25" s="75">
        <v>5.0999999999999996</v>
      </c>
      <c r="M25" s="75"/>
      <c r="N25" s="75">
        <v>4.6399999999999997</v>
      </c>
      <c r="O25" s="75">
        <v>4.8899999999999997</v>
      </c>
      <c r="P25" s="75">
        <v>4.95</v>
      </c>
      <c r="Q25" s="75">
        <v>4.51</v>
      </c>
      <c r="R25" s="75">
        <v>4.41</v>
      </c>
      <c r="S25" s="75">
        <v>4.45</v>
      </c>
      <c r="T25" s="75">
        <v>4.0199999999999996</v>
      </c>
      <c r="U25" s="75">
        <v>4.1399999999999997</v>
      </c>
      <c r="V25" s="75">
        <v>3.9</v>
      </c>
      <c r="W25" s="75"/>
      <c r="X25" s="75">
        <v>2.95</v>
      </c>
      <c r="Y25" s="75">
        <v>3.07</v>
      </c>
      <c r="Z25" s="75">
        <v>3.03</v>
      </c>
      <c r="AA25" s="75">
        <v>3.18</v>
      </c>
      <c r="AB25" s="75">
        <v>3.2</v>
      </c>
      <c r="AC25" s="75">
        <v>3.1</v>
      </c>
      <c r="AD25" s="75">
        <v>3.13</v>
      </c>
      <c r="AE25" s="75">
        <v>3.23</v>
      </c>
      <c r="AF25" s="75">
        <v>3.16</v>
      </c>
      <c r="AG25" s="76"/>
      <c r="AH25" s="76">
        <v>0.33600000000000002</v>
      </c>
      <c r="AI25" s="76">
        <v>0.36399999999999999</v>
      </c>
      <c r="AJ25" s="76">
        <v>0.34300000000000003</v>
      </c>
      <c r="AK25" s="76">
        <v>0.33900000000000002</v>
      </c>
      <c r="AL25" s="76">
        <v>0.34200000000000003</v>
      </c>
      <c r="AM25" s="76">
        <v>0.374</v>
      </c>
      <c r="AN25" s="76">
        <v>0.31900000000000001</v>
      </c>
      <c r="AO25" s="76">
        <v>0.35299999999999998</v>
      </c>
      <c r="AP25" s="76">
        <v>0.38800000000000001</v>
      </c>
      <c r="AQ25" s="76"/>
      <c r="AR25" s="75">
        <v>4.3099999999999996</v>
      </c>
      <c r="AS25" s="75">
        <v>4.1399999999999997</v>
      </c>
      <c r="AT25" s="75">
        <v>4.1100000000000003</v>
      </c>
      <c r="AU25" s="75">
        <v>4.09</v>
      </c>
      <c r="AV25" s="75">
        <v>3.92</v>
      </c>
      <c r="AW25" s="75">
        <v>4.12</v>
      </c>
      <c r="AX25" s="75">
        <v>4.1399999999999997</v>
      </c>
      <c r="AY25" s="75">
        <v>4.12</v>
      </c>
      <c r="AZ25" s="75">
        <v>4.1500000000000004</v>
      </c>
      <c r="BA25" s="76"/>
      <c r="BB25" s="76">
        <v>0.495</v>
      </c>
      <c r="BC25" s="76">
        <v>0.55100000000000005</v>
      </c>
      <c r="BD25" s="76">
        <v>0.52400000000000002</v>
      </c>
      <c r="BE25" s="76">
        <v>0.53800000000000003</v>
      </c>
      <c r="BF25" s="76">
        <v>0.501</v>
      </c>
      <c r="BG25" s="76">
        <v>0.54800000000000004</v>
      </c>
      <c r="BH25" s="76">
        <v>0.53100000000000003</v>
      </c>
      <c r="BI25" s="76">
        <v>0.57399999999999995</v>
      </c>
      <c r="BJ25" s="76">
        <v>0.6</v>
      </c>
      <c r="BK25" s="76"/>
      <c r="BL25" s="75">
        <v>3.98</v>
      </c>
      <c r="BM25" s="75">
        <v>4.2300000000000004</v>
      </c>
      <c r="BN25" s="75">
        <v>4.3099999999999996</v>
      </c>
      <c r="BO25" s="75">
        <v>4.16</v>
      </c>
      <c r="BP25" s="75">
        <v>4.38</v>
      </c>
      <c r="BQ25" s="75">
        <v>4.29</v>
      </c>
      <c r="BR25" s="75">
        <v>4.13</v>
      </c>
      <c r="BS25" s="75">
        <v>4.43</v>
      </c>
      <c r="BT25" s="75">
        <v>4.34</v>
      </c>
      <c r="BU25" s="76"/>
      <c r="BV25" s="76">
        <v>1.899</v>
      </c>
      <c r="BW25" s="76">
        <v>1.921</v>
      </c>
      <c r="BX25" s="76">
        <v>1.94</v>
      </c>
      <c r="BY25" s="76">
        <v>1.851</v>
      </c>
      <c r="BZ25" s="76">
        <v>1.8520000000000001</v>
      </c>
      <c r="CA25" s="76">
        <v>1.893</v>
      </c>
      <c r="CB25" s="76">
        <v>1.7529999999999999</v>
      </c>
      <c r="CC25" s="76">
        <v>1.8440000000000001</v>
      </c>
      <c r="CD25" s="76">
        <v>1.8480000000000001</v>
      </c>
      <c r="CE25" s="76"/>
      <c r="CF25" s="78">
        <v>27.06</v>
      </c>
      <c r="CG25" s="78">
        <v>28.23</v>
      </c>
      <c r="CH25" s="78"/>
      <c r="CI25" s="78">
        <v>30.29</v>
      </c>
      <c r="CJ25" s="78">
        <v>28.51</v>
      </c>
      <c r="CK25" s="78">
        <v>29.54</v>
      </c>
      <c r="CL25" s="78">
        <v>33.450000000000003</v>
      </c>
      <c r="CM25" s="78">
        <v>28.2</v>
      </c>
      <c r="CN25" s="78">
        <v>31.14</v>
      </c>
      <c r="CO25" s="76"/>
      <c r="CP25" s="78">
        <v>28.41</v>
      </c>
      <c r="CQ25" s="78">
        <v>28.56</v>
      </c>
      <c r="CR25" s="78">
        <v>31.9</v>
      </c>
      <c r="CS25" s="78">
        <v>26.94</v>
      </c>
      <c r="CT25" s="78">
        <v>31.5</v>
      </c>
      <c r="CU25" s="78">
        <v>30.57</v>
      </c>
      <c r="CV25" s="78">
        <v>34.159999999999997</v>
      </c>
      <c r="CW25" s="78">
        <v>30.44</v>
      </c>
      <c r="CX25" s="78">
        <v>28.67</v>
      </c>
      <c r="CY25" s="76"/>
      <c r="CZ25" s="78">
        <v>30.73</v>
      </c>
      <c r="DA25" s="78">
        <v>30.23</v>
      </c>
      <c r="DB25" s="78">
        <v>29.72</v>
      </c>
      <c r="DC25" s="78">
        <v>43.02</v>
      </c>
      <c r="DD25" s="78">
        <v>25.09</v>
      </c>
      <c r="DE25" s="78">
        <v>28.49</v>
      </c>
      <c r="DF25" s="78">
        <v>29.29</v>
      </c>
      <c r="DG25" s="78">
        <v>32.31</v>
      </c>
      <c r="DH25" s="78">
        <v>27.79</v>
      </c>
      <c r="DI25" s="76"/>
      <c r="DJ25" s="76">
        <v>1.0469999999999999</v>
      </c>
      <c r="DK25" s="75">
        <v>2.56</v>
      </c>
      <c r="DL25" s="76">
        <v>1.224</v>
      </c>
      <c r="DM25" s="76">
        <v>1.82</v>
      </c>
      <c r="DN25" s="76">
        <v>1.006</v>
      </c>
      <c r="DO25" s="75">
        <v>4.25</v>
      </c>
      <c r="DP25" s="76">
        <v>0.97</v>
      </c>
      <c r="DQ25" s="76">
        <v>1.0880000000000001</v>
      </c>
      <c r="DR25" s="75">
        <v>2.3199999999999998</v>
      </c>
      <c r="DS25" s="73"/>
      <c r="DT25" s="88"/>
    </row>
    <row r="26" spans="1:124" s="74" customFormat="1">
      <c r="A26" s="74" t="s">
        <v>87</v>
      </c>
      <c r="B26" s="79">
        <v>7.1217948717948714E-3</v>
      </c>
      <c r="C26" s="79"/>
      <c r="D26" s="76">
        <v>1.84</v>
      </c>
      <c r="E26" s="75">
        <v>2.0699999999999998</v>
      </c>
      <c r="F26" s="76">
        <v>1.97</v>
      </c>
      <c r="G26" s="76">
        <v>1.88</v>
      </c>
      <c r="H26" s="76">
        <v>1.86</v>
      </c>
      <c r="I26" s="75">
        <v>2.02</v>
      </c>
      <c r="J26" s="76">
        <v>1.78</v>
      </c>
      <c r="K26" s="75">
        <v>2.0099999999999998</v>
      </c>
      <c r="L26" s="75">
        <v>2.1</v>
      </c>
      <c r="M26" s="76"/>
      <c r="N26" s="76">
        <v>1.79</v>
      </c>
      <c r="O26" s="76">
        <v>1.76</v>
      </c>
      <c r="P26" s="76">
        <v>1.82</v>
      </c>
      <c r="Q26" s="76">
        <v>1.62</v>
      </c>
      <c r="R26" s="76">
        <v>1.58</v>
      </c>
      <c r="S26" s="76">
        <v>1.63</v>
      </c>
      <c r="T26" s="76">
        <v>1.47</v>
      </c>
      <c r="U26" s="76">
        <v>1.58</v>
      </c>
      <c r="V26" s="76">
        <v>1.56</v>
      </c>
      <c r="W26" s="76"/>
      <c r="X26" s="76">
        <v>1.073</v>
      </c>
      <c r="Y26" s="76">
        <v>1.06</v>
      </c>
      <c r="Z26" s="76">
        <v>1.1180000000000001</v>
      </c>
      <c r="AA26" s="76">
        <v>1.22</v>
      </c>
      <c r="AB26" s="76">
        <v>1.113</v>
      </c>
      <c r="AC26" s="76">
        <v>1.083</v>
      </c>
      <c r="AD26" s="76">
        <v>1.1319999999999999</v>
      </c>
      <c r="AE26" s="76">
        <v>1.095</v>
      </c>
      <c r="AF26" s="76">
        <v>1.071</v>
      </c>
      <c r="AG26" s="76"/>
      <c r="AH26" s="76">
        <v>0.36599999999999999</v>
      </c>
      <c r="AI26" s="76">
        <v>0.33300000000000002</v>
      </c>
      <c r="AJ26" s="76">
        <v>0.33200000000000002</v>
      </c>
      <c r="AK26" s="76">
        <v>0.38400000000000001</v>
      </c>
      <c r="AL26" s="76">
        <v>0.36299999999999999</v>
      </c>
      <c r="AM26" s="76">
        <v>0.38400000000000001</v>
      </c>
      <c r="AN26" s="76">
        <v>0.36099999999999999</v>
      </c>
      <c r="AO26" s="76">
        <v>0.34799999999999998</v>
      </c>
      <c r="AP26" s="76">
        <v>0.40699999999999997</v>
      </c>
      <c r="AQ26" s="76"/>
      <c r="AR26" s="76">
        <v>1.64</v>
      </c>
      <c r="AS26" s="76">
        <v>1.73</v>
      </c>
      <c r="AT26" s="76">
        <v>1.73</v>
      </c>
      <c r="AU26" s="76">
        <v>1.48</v>
      </c>
      <c r="AV26" s="76">
        <v>1.63</v>
      </c>
      <c r="AW26" s="76">
        <v>1.64</v>
      </c>
      <c r="AX26" s="76">
        <v>1.63</v>
      </c>
      <c r="AY26" s="76">
        <v>1.78</v>
      </c>
      <c r="AZ26" s="76">
        <v>1.73</v>
      </c>
      <c r="BA26" s="76"/>
      <c r="BB26" s="76">
        <v>0.45200000000000001</v>
      </c>
      <c r="BC26" s="76">
        <v>0.36499999999999999</v>
      </c>
      <c r="BD26" s="76">
        <v>0.38200000000000001</v>
      </c>
      <c r="BE26" s="76">
        <v>0.376</v>
      </c>
      <c r="BF26" s="76">
        <v>0.36899999999999999</v>
      </c>
      <c r="BG26" s="76">
        <v>0.377</v>
      </c>
      <c r="BH26" s="76">
        <v>0.42</v>
      </c>
      <c r="BI26" s="76">
        <v>0.45100000000000001</v>
      </c>
      <c r="BJ26" s="76">
        <v>0.40100000000000002</v>
      </c>
      <c r="BK26" s="76"/>
      <c r="BL26" s="76">
        <v>1.702</v>
      </c>
      <c r="BM26" s="76">
        <v>1.7070000000000001</v>
      </c>
      <c r="BN26" s="76">
        <v>1.6459999999999999</v>
      </c>
      <c r="BO26" s="76">
        <v>1.651</v>
      </c>
      <c r="BP26" s="76">
        <v>1.8089999999999999</v>
      </c>
      <c r="BQ26" s="76">
        <v>1.8</v>
      </c>
      <c r="BR26" s="76">
        <v>1.66</v>
      </c>
      <c r="BS26" s="76">
        <v>1.798</v>
      </c>
      <c r="BT26" s="76">
        <v>1.7170000000000001</v>
      </c>
      <c r="BU26" s="76"/>
      <c r="BV26" s="76">
        <v>1.0669999999999999</v>
      </c>
      <c r="BW26" s="76">
        <v>1.2090000000000001</v>
      </c>
      <c r="BX26" s="76">
        <v>1.0820000000000001</v>
      </c>
      <c r="BY26" s="76">
        <v>1.1599999999999999</v>
      </c>
      <c r="BZ26" s="76">
        <v>1.206</v>
      </c>
      <c r="CA26" s="76">
        <v>1.012</v>
      </c>
      <c r="CB26" s="76">
        <v>0.98799999999999999</v>
      </c>
      <c r="CC26" s="76">
        <v>1.1539999999999999</v>
      </c>
      <c r="CD26" s="76">
        <v>0.93799999999999994</v>
      </c>
      <c r="CE26" s="76"/>
      <c r="CF26" s="75">
        <v>8.17</v>
      </c>
      <c r="CG26" s="75">
        <v>8.8699999999999992</v>
      </c>
      <c r="CH26" s="75"/>
      <c r="CI26" s="75">
        <v>8.77</v>
      </c>
      <c r="CJ26" s="75">
        <v>8.11</v>
      </c>
      <c r="CK26" s="75">
        <v>7.79</v>
      </c>
      <c r="CL26" s="75">
        <v>9.18</v>
      </c>
      <c r="CM26" s="75">
        <v>8.2799999999999994</v>
      </c>
      <c r="CN26" s="75">
        <v>8.7899999999999991</v>
      </c>
      <c r="CO26" s="76"/>
      <c r="CP26" s="75">
        <v>8.26</v>
      </c>
      <c r="CQ26" s="75">
        <v>7.89</v>
      </c>
      <c r="CR26" s="75">
        <v>8.85</v>
      </c>
      <c r="CS26" s="75">
        <v>7.58</v>
      </c>
      <c r="CT26" s="75">
        <v>8.3000000000000007</v>
      </c>
      <c r="CU26" s="75">
        <v>7.98</v>
      </c>
      <c r="CV26" s="75">
        <v>9.1999999999999993</v>
      </c>
      <c r="CW26" s="75">
        <v>8.69</v>
      </c>
      <c r="CX26" s="75">
        <v>8.4499999999999993</v>
      </c>
      <c r="CY26" s="76"/>
      <c r="CZ26" s="75">
        <v>8.2100000000000009</v>
      </c>
      <c r="DA26" s="75">
        <v>7.48</v>
      </c>
      <c r="DB26" s="75">
        <v>7.4</v>
      </c>
      <c r="DC26" s="75">
        <v>9.77</v>
      </c>
      <c r="DD26" s="75">
        <v>7.2</v>
      </c>
      <c r="DE26" s="75">
        <v>7.38</v>
      </c>
      <c r="DF26" s="75">
        <v>8.23</v>
      </c>
      <c r="DG26" s="75">
        <v>8.57</v>
      </c>
      <c r="DH26" s="75">
        <v>7.48</v>
      </c>
      <c r="DI26" s="76"/>
      <c r="DJ26" s="76">
        <v>0.32700000000000001</v>
      </c>
      <c r="DK26" s="76">
        <v>0.6</v>
      </c>
      <c r="DL26" s="76">
        <v>0.378</v>
      </c>
      <c r="DM26" s="76">
        <v>0.40300000000000002</v>
      </c>
      <c r="DN26" s="76">
        <v>0.30399999999999999</v>
      </c>
      <c r="DO26" s="76">
        <v>0.751</v>
      </c>
      <c r="DP26" s="76">
        <v>0.29199999999999998</v>
      </c>
      <c r="DQ26" s="76">
        <v>0.315</v>
      </c>
      <c r="DR26" s="76">
        <v>0.56000000000000005</v>
      </c>
      <c r="DS26" s="73"/>
      <c r="DT26" s="88"/>
    </row>
    <row r="27" spans="1:124" s="74" customFormat="1">
      <c r="A27" s="74" t="s">
        <v>88</v>
      </c>
      <c r="B27" s="79">
        <v>2.2579687499999996E-3</v>
      </c>
      <c r="C27" s="79"/>
      <c r="D27" s="76">
        <v>0.78600000000000003</v>
      </c>
      <c r="E27" s="76">
        <v>0.79300000000000004</v>
      </c>
      <c r="F27" s="76">
        <v>0.81599999999999995</v>
      </c>
      <c r="G27" s="76">
        <v>0.76</v>
      </c>
      <c r="H27" s="76">
        <v>0.75800000000000001</v>
      </c>
      <c r="I27" s="76">
        <v>0.79</v>
      </c>
      <c r="J27" s="76">
        <v>0.78400000000000003</v>
      </c>
      <c r="K27" s="76">
        <v>0.79700000000000004</v>
      </c>
      <c r="L27" s="76">
        <v>0.82399999999999995</v>
      </c>
      <c r="M27" s="76"/>
      <c r="N27" s="76">
        <v>0.72199999999999998</v>
      </c>
      <c r="O27" s="76">
        <v>0.71299999999999997</v>
      </c>
      <c r="P27" s="76">
        <v>0.69399999999999995</v>
      </c>
      <c r="Q27" s="76">
        <v>0.66300000000000003</v>
      </c>
      <c r="R27" s="76">
        <v>0.63500000000000001</v>
      </c>
      <c r="S27" s="76">
        <v>0.64100000000000001</v>
      </c>
      <c r="T27" s="76">
        <v>0.624</v>
      </c>
      <c r="U27" s="76">
        <v>0.60199999999999998</v>
      </c>
      <c r="V27" s="76">
        <v>0.61399999999999999</v>
      </c>
      <c r="W27" s="76"/>
      <c r="X27" s="76">
        <v>0.443</v>
      </c>
      <c r="Y27" s="76">
        <v>0.44700000000000001</v>
      </c>
      <c r="Z27" s="76">
        <v>0.442</v>
      </c>
      <c r="AA27" s="76">
        <v>0.42899999999999999</v>
      </c>
      <c r="AB27" s="76">
        <v>0.48799999999999999</v>
      </c>
      <c r="AC27" s="76">
        <v>0.43</v>
      </c>
      <c r="AD27" s="76">
        <v>0.41799999999999998</v>
      </c>
      <c r="AE27" s="76">
        <v>0.46899999999999997</v>
      </c>
      <c r="AF27" s="76">
        <v>0.47299999999999998</v>
      </c>
      <c r="AG27" s="76"/>
      <c r="AH27" s="76">
        <v>0.17599999999999999</v>
      </c>
      <c r="AI27" s="76">
        <v>0.19</v>
      </c>
      <c r="AJ27" s="76">
        <v>0.20399999999999999</v>
      </c>
      <c r="AK27" s="76">
        <v>0.184</v>
      </c>
      <c r="AL27" s="76">
        <v>0.20899999999999999</v>
      </c>
      <c r="AM27" s="76">
        <v>0.17199999999999999</v>
      </c>
      <c r="AN27" s="76">
        <v>0.17699999999999999</v>
      </c>
      <c r="AO27" s="76">
        <v>0.17699999999999999</v>
      </c>
      <c r="AP27" s="76">
        <v>0.17899999999999999</v>
      </c>
      <c r="AQ27" s="76"/>
      <c r="AR27" s="76">
        <v>0.65800000000000003</v>
      </c>
      <c r="AS27" s="76">
        <v>0.67200000000000004</v>
      </c>
      <c r="AT27" s="76">
        <v>0.71699999999999997</v>
      </c>
      <c r="AU27" s="76">
        <v>0.60099999999999998</v>
      </c>
      <c r="AV27" s="76">
        <v>0.63100000000000001</v>
      </c>
      <c r="AW27" s="76">
        <v>0.65400000000000003</v>
      </c>
      <c r="AX27" s="76">
        <v>0.68</v>
      </c>
      <c r="AY27" s="76">
        <v>0.74199999999999999</v>
      </c>
      <c r="AZ27" s="76">
        <v>0.65500000000000003</v>
      </c>
      <c r="BA27" s="76"/>
      <c r="BB27" s="76">
        <v>0.2</v>
      </c>
      <c r="BC27" s="80">
        <v>0.186</v>
      </c>
      <c r="BD27" s="80">
        <v>0.18</v>
      </c>
      <c r="BE27" s="80">
        <v>0.183</v>
      </c>
      <c r="BF27" s="80">
        <v>0.16900000000000001</v>
      </c>
      <c r="BG27" s="80">
        <v>0.186</v>
      </c>
      <c r="BH27" s="80">
        <v>0.17100000000000001</v>
      </c>
      <c r="BI27" s="76">
        <v>0.2</v>
      </c>
      <c r="BJ27" s="76">
        <v>0.223</v>
      </c>
      <c r="BK27" s="76"/>
      <c r="BL27" s="76">
        <v>0.70399999999999996</v>
      </c>
      <c r="BM27" s="76">
        <v>0.71799999999999997</v>
      </c>
      <c r="BN27" s="76">
        <v>0.70499999999999996</v>
      </c>
      <c r="BO27" s="76">
        <v>0.72599999999999998</v>
      </c>
      <c r="BP27" s="76">
        <v>0.71</v>
      </c>
      <c r="BQ27" s="76">
        <v>0.81200000000000006</v>
      </c>
      <c r="BR27" s="76">
        <v>0.66100000000000003</v>
      </c>
      <c r="BS27" s="76">
        <v>0.73899999999999999</v>
      </c>
      <c r="BT27" s="76">
        <v>0.752</v>
      </c>
      <c r="BU27" s="76"/>
      <c r="BV27" s="76">
        <v>0.46700000000000003</v>
      </c>
      <c r="BW27" s="76">
        <v>0.51</v>
      </c>
      <c r="BX27" s="76">
        <v>0.48</v>
      </c>
      <c r="BY27" s="76">
        <v>0.45900000000000002</v>
      </c>
      <c r="BZ27" s="76">
        <v>0.499</v>
      </c>
      <c r="CA27" s="76">
        <v>0.49399999999999999</v>
      </c>
      <c r="CB27" s="76">
        <v>0.44400000000000001</v>
      </c>
      <c r="CC27" s="76">
        <v>0.49</v>
      </c>
      <c r="CD27" s="76">
        <v>0.45800000000000002</v>
      </c>
      <c r="CE27" s="76"/>
      <c r="CF27" s="75">
        <v>2.5499999999999998</v>
      </c>
      <c r="CG27" s="75">
        <v>2.89</v>
      </c>
      <c r="CH27" s="75"/>
      <c r="CI27" s="75">
        <v>2.79</v>
      </c>
      <c r="CJ27" s="75">
        <v>2.82</v>
      </c>
      <c r="CK27" s="75">
        <v>2.5299999999999998</v>
      </c>
      <c r="CL27" s="75">
        <v>2.69</v>
      </c>
      <c r="CM27" s="75">
        <v>2.65</v>
      </c>
      <c r="CN27" s="75">
        <v>3.02</v>
      </c>
      <c r="CO27" s="76"/>
      <c r="CP27" s="75">
        <v>2.4300000000000002</v>
      </c>
      <c r="CQ27" s="75">
        <v>2.59</v>
      </c>
      <c r="CR27" s="75">
        <v>3.31</v>
      </c>
      <c r="CS27" s="75">
        <v>2.37</v>
      </c>
      <c r="CT27" s="75">
        <v>2.87</v>
      </c>
      <c r="CU27" s="75">
        <v>2.63</v>
      </c>
      <c r="CV27" s="75">
        <v>2.91</v>
      </c>
      <c r="CW27" s="75">
        <v>2.82</v>
      </c>
      <c r="CX27" s="75">
        <v>2.67</v>
      </c>
      <c r="CY27" s="76"/>
      <c r="CZ27" s="75">
        <v>2.65</v>
      </c>
      <c r="DA27" s="75">
        <v>2.2999999999999998</v>
      </c>
      <c r="DB27" s="75">
        <v>2.35</v>
      </c>
      <c r="DC27" s="75">
        <v>3.26</v>
      </c>
      <c r="DD27" s="75">
        <v>2.4700000000000002</v>
      </c>
      <c r="DE27" s="75">
        <v>2.29</v>
      </c>
      <c r="DF27" s="75">
        <v>2.63</v>
      </c>
      <c r="DG27" s="75">
        <v>2.99</v>
      </c>
      <c r="DH27" s="75">
        <v>2.4500000000000002</v>
      </c>
      <c r="DI27" s="76"/>
      <c r="DJ27" s="80">
        <v>0.13400000000000001</v>
      </c>
      <c r="DK27" s="76">
        <v>0.2</v>
      </c>
      <c r="DL27" s="80">
        <v>0.13700000000000001</v>
      </c>
      <c r="DM27" s="80">
        <v>0.17899999999999999</v>
      </c>
      <c r="DN27" s="80">
        <v>0.129</v>
      </c>
      <c r="DO27" s="76">
        <v>0.26800000000000002</v>
      </c>
      <c r="DP27" s="80">
        <v>0.15</v>
      </c>
      <c r="DQ27" s="80">
        <v>0.15</v>
      </c>
      <c r="DR27" s="80">
        <v>0.193</v>
      </c>
      <c r="DS27" s="73"/>
      <c r="DT27" s="88"/>
    </row>
    <row r="28" spans="1:124" s="74" customFormat="1">
      <c r="A28" s="74" t="s">
        <v>89</v>
      </c>
      <c r="B28" s="79">
        <v>1.1739880952380951E-2</v>
      </c>
      <c r="C28" s="79"/>
      <c r="D28" s="75">
        <v>2.58</v>
      </c>
      <c r="E28" s="75">
        <v>2.64</v>
      </c>
      <c r="F28" s="75">
        <v>2.59</v>
      </c>
      <c r="G28" s="75">
        <v>2.69</v>
      </c>
      <c r="H28" s="75">
        <v>2.68</v>
      </c>
      <c r="I28" s="75">
        <v>2.75</v>
      </c>
      <c r="J28" s="75">
        <v>2.52</v>
      </c>
      <c r="K28" s="75">
        <v>2.84</v>
      </c>
      <c r="L28" s="75">
        <v>2.86</v>
      </c>
      <c r="M28" s="75"/>
      <c r="N28" s="75">
        <v>2.17</v>
      </c>
      <c r="O28" s="75">
        <v>2.39</v>
      </c>
      <c r="P28" s="75">
        <v>2.34</v>
      </c>
      <c r="Q28" s="75">
        <v>2.21</v>
      </c>
      <c r="R28" s="75">
        <v>2.2000000000000002</v>
      </c>
      <c r="S28" s="75">
        <v>2.2400000000000002</v>
      </c>
      <c r="T28" s="76">
        <v>1.91</v>
      </c>
      <c r="U28" s="75">
        <v>2.02</v>
      </c>
      <c r="V28" s="75">
        <v>2.13</v>
      </c>
      <c r="W28" s="75"/>
      <c r="X28" s="76">
        <v>1.63</v>
      </c>
      <c r="Y28" s="76">
        <v>1.62</v>
      </c>
      <c r="Z28" s="76">
        <v>1.75</v>
      </c>
      <c r="AA28" s="76">
        <v>1.75</v>
      </c>
      <c r="AB28" s="76">
        <v>1.68</v>
      </c>
      <c r="AC28" s="76">
        <v>1.65</v>
      </c>
      <c r="AD28" s="76">
        <v>1.66</v>
      </c>
      <c r="AE28" s="76">
        <v>1.83</v>
      </c>
      <c r="AF28" s="76">
        <v>1.71</v>
      </c>
      <c r="AG28" s="76"/>
      <c r="AH28" s="76">
        <v>0.99</v>
      </c>
      <c r="AI28" s="76">
        <v>0.92800000000000005</v>
      </c>
      <c r="AJ28" s="76">
        <v>0.95099999999999996</v>
      </c>
      <c r="AK28" s="76">
        <v>0.94099999999999995</v>
      </c>
      <c r="AL28" s="76">
        <v>0.97699999999999998</v>
      </c>
      <c r="AM28" s="76">
        <v>0.92700000000000005</v>
      </c>
      <c r="AN28" s="76">
        <v>0.92200000000000004</v>
      </c>
      <c r="AO28" s="76">
        <v>0.872</v>
      </c>
      <c r="AP28" s="76">
        <v>0.93700000000000006</v>
      </c>
      <c r="AQ28" s="76"/>
      <c r="AR28" s="75">
        <v>2.36</v>
      </c>
      <c r="AS28" s="75">
        <v>2.4700000000000002</v>
      </c>
      <c r="AT28" s="75">
        <v>2.2999999999999998</v>
      </c>
      <c r="AU28" s="75">
        <v>2.14</v>
      </c>
      <c r="AV28" s="75">
        <v>2.2400000000000002</v>
      </c>
      <c r="AW28" s="75">
        <v>2.21</v>
      </c>
      <c r="AX28" s="75">
        <v>2.34</v>
      </c>
      <c r="AY28" s="75">
        <v>2.37</v>
      </c>
      <c r="AZ28" s="75">
        <v>2.36</v>
      </c>
      <c r="BA28" s="76"/>
      <c r="BB28" s="76">
        <v>0.86899999999999999</v>
      </c>
      <c r="BC28" s="76">
        <v>0.79700000000000004</v>
      </c>
      <c r="BD28" s="76">
        <v>0.84899999999999998</v>
      </c>
      <c r="BE28" s="76">
        <v>0.79800000000000004</v>
      </c>
      <c r="BF28" s="76">
        <v>0.93100000000000005</v>
      </c>
      <c r="BG28" s="76">
        <v>0.93799999999999994</v>
      </c>
      <c r="BH28" s="76">
        <v>0.88700000000000001</v>
      </c>
      <c r="BI28" s="76">
        <v>0.95699999999999996</v>
      </c>
      <c r="BJ28" s="76">
        <v>0.89900000000000002</v>
      </c>
      <c r="BK28" s="76"/>
      <c r="BL28" s="75">
        <v>2.37</v>
      </c>
      <c r="BM28" s="75">
        <v>2.4500000000000002</v>
      </c>
      <c r="BN28" s="75">
        <v>2.57</v>
      </c>
      <c r="BO28" s="75">
        <v>2.38</v>
      </c>
      <c r="BP28" s="75">
        <v>2.75</v>
      </c>
      <c r="BQ28" s="75">
        <v>2.56</v>
      </c>
      <c r="BR28" s="75">
        <v>2.42</v>
      </c>
      <c r="BS28" s="75">
        <v>2.56</v>
      </c>
      <c r="BT28" s="75">
        <v>2.58</v>
      </c>
      <c r="BU28" s="76"/>
      <c r="BV28" s="76">
        <v>1.86</v>
      </c>
      <c r="BW28" s="75">
        <v>2.0299999999999998</v>
      </c>
      <c r="BX28" s="76">
        <v>1.88</v>
      </c>
      <c r="BY28" s="76">
        <v>1.86</v>
      </c>
      <c r="BZ28" s="76">
        <v>1.91</v>
      </c>
      <c r="CA28" s="76">
        <v>1.95</v>
      </c>
      <c r="CB28" s="76">
        <v>1.77</v>
      </c>
      <c r="CC28" s="76">
        <v>1.89</v>
      </c>
      <c r="CD28" s="76">
        <v>1.83</v>
      </c>
      <c r="CE28" s="76"/>
      <c r="CF28" s="75">
        <v>7.56</v>
      </c>
      <c r="CG28" s="75">
        <v>7.77</v>
      </c>
      <c r="CH28" s="75"/>
      <c r="CI28" s="75">
        <v>7.23</v>
      </c>
      <c r="CJ28" s="75">
        <v>7.55</v>
      </c>
      <c r="CK28" s="75">
        <v>6.78</v>
      </c>
      <c r="CL28" s="75">
        <v>7.81</v>
      </c>
      <c r="CM28" s="75">
        <v>6.92</v>
      </c>
      <c r="CN28" s="75">
        <v>7.78</v>
      </c>
      <c r="CO28" s="76"/>
      <c r="CP28" s="75">
        <v>7.25</v>
      </c>
      <c r="CQ28" s="75">
        <v>6.92</v>
      </c>
      <c r="CR28" s="75">
        <v>7.94</v>
      </c>
      <c r="CS28" s="75">
        <v>6.64</v>
      </c>
      <c r="CT28" s="75">
        <v>7.02</v>
      </c>
      <c r="CU28" s="75">
        <v>6.63</v>
      </c>
      <c r="CV28" s="75">
        <v>7.53</v>
      </c>
      <c r="CW28" s="75">
        <v>7.62</v>
      </c>
      <c r="CX28" s="75">
        <v>7.19</v>
      </c>
      <c r="CY28" s="76"/>
      <c r="CZ28" s="75">
        <v>7.09</v>
      </c>
      <c r="DA28" s="75">
        <v>5.92</v>
      </c>
      <c r="DB28" s="75">
        <v>5.86</v>
      </c>
      <c r="DC28" s="75">
        <v>7.95</v>
      </c>
      <c r="DD28" s="75">
        <v>6.47</v>
      </c>
      <c r="DE28" s="75">
        <v>6.5</v>
      </c>
      <c r="DF28" s="75">
        <v>6.88</v>
      </c>
      <c r="DG28" s="75">
        <v>7.21</v>
      </c>
      <c r="DH28" s="75">
        <v>6.12</v>
      </c>
      <c r="DI28" s="76"/>
      <c r="DJ28" s="76">
        <v>0.39600000000000002</v>
      </c>
      <c r="DK28" s="76">
        <v>0.61399999999999999</v>
      </c>
      <c r="DL28" s="76">
        <v>0.432</v>
      </c>
      <c r="DM28" s="76">
        <v>0.53900000000000003</v>
      </c>
      <c r="DN28" s="76">
        <v>0.42499999999999999</v>
      </c>
      <c r="DO28" s="76">
        <v>0.71</v>
      </c>
      <c r="DP28" s="76">
        <v>0.46100000000000002</v>
      </c>
      <c r="DQ28" s="76">
        <v>0.41299999999999998</v>
      </c>
      <c r="DR28" s="76">
        <v>0.58599999999999997</v>
      </c>
      <c r="DS28" s="73"/>
      <c r="DT28" s="88"/>
    </row>
    <row r="29" spans="1:124" s="74" customFormat="1">
      <c r="A29" s="74" t="s">
        <v>90</v>
      </c>
      <c r="B29" s="79">
        <v>1.1773015873015873E-3</v>
      </c>
      <c r="C29" s="79"/>
      <c r="D29" s="76">
        <v>0.47499999999999998</v>
      </c>
      <c r="E29" s="76">
        <v>0.47199999999999998</v>
      </c>
      <c r="F29" s="76">
        <v>0.46200000000000002</v>
      </c>
      <c r="G29" s="76">
        <v>0.47099999999999997</v>
      </c>
      <c r="H29" s="76">
        <v>0.46700000000000003</v>
      </c>
      <c r="I29" s="76">
        <v>0.49099999999999999</v>
      </c>
      <c r="J29" s="76">
        <v>0.46400000000000002</v>
      </c>
      <c r="K29" s="76">
        <v>0.499</v>
      </c>
      <c r="L29" s="76">
        <v>0.499</v>
      </c>
      <c r="M29" s="76"/>
      <c r="N29" s="76">
        <v>0.42399999999999999</v>
      </c>
      <c r="O29" s="76">
        <v>0.40400000000000003</v>
      </c>
      <c r="P29" s="76">
        <v>0.41199999999999998</v>
      </c>
      <c r="Q29" s="76">
        <v>0.39500000000000002</v>
      </c>
      <c r="R29" s="76">
        <v>0.38100000000000001</v>
      </c>
      <c r="S29" s="76">
        <v>0.39600000000000002</v>
      </c>
      <c r="T29" s="76">
        <v>0.36299999999999999</v>
      </c>
      <c r="U29" s="76">
        <v>0.36099999999999999</v>
      </c>
      <c r="V29" s="76">
        <v>0.377</v>
      </c>
      <c r="W29" s="76"/>
      <c r="X29" s="76">
        <v>0.30599999999999999</v>
      </c>
      <c r="Y29" s="76">
        <v>0.32300000000000001</v>
      </c>
      <c r="Z29" s="76">
        <v>0.309</v>
      </c>
      <c r="AA29" s="76">
        <v>0.33200000000000002</v>
      </c>
      <c r="AB29" s="76">
        <v>0.318</v>
      </c>
      <c r="AC29" s="76">
        <v>0.32100000000000001</v>
      </c>
      <c r="AD29" s="76">
        <v>0.32300000000000001</v>
      </c>
      <c r="AE29" s="76">
        <v>0.32900000000000001</v>
      </c>
      <c r="AF29" s="76">
        <v>0.32500000000000001</v>
      </c>
      <c r="AG29" s="76"/>
      <c r="AH29" s="76">
        <v>0.193</v>
      </c>
      <c r="AI29" s="76">
        <v>0.21299999999999999</v>
      </c>
      <c r="AJ29" s="76">
        <v>0.217</v>
      </c>
      <c r="AK29" s="76">
        <v>0.19900000000000001</v>
      </c>
      <c r="AL29" s="76">
        <v>0.20799999999999999</v>
      </c>
      <c r="AM29" s="76">
        <v>0.20699999999999999</v>
      </c>
      <c r="AN29" s="76">
        <v>0.188</v>
      </c>
      <c r="AO29" s="76">
        <v>0.184</v>
      </c>
      <c r="AP29" s="76">
        <v>0.19600000000000001</v>
      </c>
      <c r="AQ29" s="76"/>
      <c r="AR29" s="76">
        <v>0.42299999999999999</v>
      </c>
      <c r="AS29" s="76">
        <v>0.41799999999999998</v>
      </c>
      <c r="AT29" s="76">
        <v>0.44</v>
      </c>
      <c r="AU29" s="76">
        <v>0.4</v>
      </c>
      <c r="AV29" s="76">
        <v>0.38500000000000001</v>
      </c>
      <c r="AW29" s="76">
        <v>0.40300000000000002</v>
      </c>
      <c r="AX29" s="76">
        <v>0.41299999999999998</v>
      </c>
      <c r="AY29" s="76">
        <v>0.442</v>
      </c>
      <c r="AZ29" s="76">
        <v>0.45</v>
      </c>
      <c r="BA29" s="76"/>
      <c r="BB29" s="80">
        <v>0.184</v>
      </c>
      <c r="BC29" s="80">
        <v>0.18099999999999999</v>
      </c>
      <c r="BD29" s="80">
        <v>0.17699999999999999</v>
      </c>
      <c r="BE29" s="76">
        <v>0.19800000000000001</v>
      </c>
      <c r="BF29" s="80">
        <v>0.183</v>
      </c>
      <c r="BG29" s="80">
        <v>0.193</v>
      </c>
      <c r="BH29" s="76">
        <v>0.20200000000000001</v>
      </c>
      <c r="BI29" s="80">
        <v>0.183</v>
      </c>
      <c r="BJ29" s="80">
        <v>0.19</v>
      </c>
      <c r="BK29" s="76"/>
      <c r="BL29" s="76">
        <v>0.433</v>
      </c>
      <c r="BM29" s="76">
        <v>0.46700000000000003</v>
      </c>
      <c r="BN29" s="76">
        <v>0.45700000000000002</v>
      </c>
      <c r="BO29" s="76">
        <v>0.48699999999999999</v>
      </c>
      <c r="BP29" s="76">
        <v>0.48399999999999999</v>
      </c>
      <c r="BQ29" s="76">
        <v>0.47399999999999998</v>
      </c>
      <c r="BR29" s="76">
        <v>0.41899999999999998</v>
      </c>
      <c r="BS29" s="76">
        <v>0.47099999999999997</v>
      </c>
      <c r="BT29" s="76">
        <v>0.45800000000000002</v>
      </c>
      <c r="BU29" s="76"/>
      <c r="BV29" s="76">
        <v>0.34699999999999998</v>
      </c>
      <c r="BW29" s="76">
        <v>0.38</v>
      </c>
      <c r="BX29" s="76">
        <v>0.376</v>
      </c>
      <c r="BY29" s="76">
        <v>0.373</v>
      </c>
      <c r="BZ29" s="76">
        <v>0.37</v>
      </c>
      <c r="CA29" s="76">
        <v>0.376</v>
      </c>
      <c r="CB29" s="76">
        <v>0.34300000000000003</v>
      </c>
      <c r="CC29" s="76">
        <v>0.36899999999999999</v>
      </c>
      <c r="CD29" s="76">
        <v>0.35699999999999998</v>
      </c>
      <c r="CE29" s="76"/>
      <c r="CF29" s="76">
        <v>0.91900000000000004</v>
      </c>
      <c r="CG29" s="76">
        <v>0.97899999999999998</v>
      </c>
      <c r="CH29" s="76"/>
      <c r="CI29" s="76">
        <v>0.996</v>
      </c>
      <c r="CJ29" s="76">
        <v>0.96199999999999997</v>
      </c>
      <c r="CK29" s="76">
        <v>0.80100000000000005</v>
      </c>
      <c r="CL29" s="76">
        <v>1.004</v>
      </c>
      <c r="CM29" s="76">
        <v>0.88300000000000001</v>
      </c>
      <c r="CN29" s="76">
        <v>0.92800000000000005</v>
      </c>
      <c r="CO29" s="76"/>
      <c r="CP29" s="76">
        <v>0.91400000000000003</v>
      </c>
      <c r="CQ29" s="76">
        <v>0.84799999999999998</v>
      </c>
      <c r="CR29" s="76">
        <v>0.98199999999999998</v>
      </c>
      <c r="CS29" s="76">
        <v>0.86599999999999999</v>
      </c>
      <c r="CT29" s="76">
        <v>0.91300000000000003</v>
      </c>
      <c r="CU29" s="76">
        <v>0.82699999999999996</v>
      </c>
      <c r="CV29" s="76">
        <v>0.92900000000000005</v>
      </c>
      <c r="CW29" s="76">
        <v>0.89800000000000002</v>
      </c>
      <c r="CX29" s="76">
        <v>0.87</v>
      </c>
      <c r="CY29" s="76"/>
      <c r="CZ29" s="76">
        <v>0.89800000000000002</v>
      </c>
      <c r="DA29" s="76">
        <v>0.73499999999999999</v>
      </c>
      <c r="DB29" s="76">
        <v>0.78400000000000003</v>
      </c>
      <c r="DC29" s="76">
        <v>1.0049999999999999</v>
      </c>
      <c r="DD29" s="76">
        <v>0.79300000000000004</v>
      </c>
      <c r="DE29" s="76">
        <v>0.82499999999999996</v>
      </c>
      <c r="DF29" s="76">
        <v>0.93100000000000005</v>
      </c>
      <c r="DG29" s="76">
        <v>0.88200000000000001</v>
      </c>
      <c r="DH29" s="76">
        <v>0.76300000000000001</v>
      </c>
      <c r="DI29" s="76"/>
      <c r="DJ29" s="80">
        <v>7.0199999999999999E-2</v>
      </c>
      <c r="DK29" s="80">
        <v>9.2799999999999994E-2</v>
      </c>
      <c r="DL29" s="80">
        <v>8.09E-2</v>
      </c>
      <c r="DM29" s="80">
        <v>8.2000000000000003E-2</v>
      </c>
      <c r="DN29" s="80">
        <v>6.7500000000000004E-2</v>
      </c>
      <c r="DO29" s="80">
        <v>0.10059999999999999</v>
      </c>
      <c r="DP29" s="80">
        <v>7.0199999999999999E-2</v>
      </c>
      <c r="DQ29" s="80">
        <v>7.8399999999999997E-2</v>
      </c>
      <c r="DR29" s="80">
        <v>9.4500000000000001E-2</v>
      </c>
      <c r="DS29" s="73"/>
      <c r="DT29" s="88"/>
    </row>
    <row r="30" spans="1:124" s="74" customFormat="1">
      <c r="A30" s="74" t="s">
        <v>91</v>
      </c>
      <c r="B30" s="79">
        <v>6.0867441860465131E-3</v>
      </c>
      <c r="C30" s="79"/>
      <c r="D30" s="75">
        <v>3.45</v>
      </c>
      <c r="E30" s="75">
        <v>3.41</v>
      </c>
      <c r="F30" s="75">
        <v>3.62</v>
      </c>
      <c r="G30" s="75">
        <v>3.56</v>
      </c>
      <c r="H30" s="75">
        <v>3.67</v>
      </c>
      <c r="I30" s="75">
        <v>3.77</v>
      </c>
      <c r="J30" s="75">
        <v>3.57</v>
      </c>
      <c r="K30" s="75">
        <v>3.75</v>
      </c>
      <c r="L30" s="75">
        <v>3.76</v>
      </c>
      <c r="M30" s="75"/>
      <c r="N30" s="75">
        <v>3.3</v>
      </c>
      <c r="O30" s="75">
        <v>3.21</v>
      </c>
      <c r="P30" s="75">
        <v>2.93</v>
      </c>
      <c r="Q30" s="75">
        <v>2.87</v>
      </c>
      <c r="R30" s="75">
        <v>2.99</v>
      </c>
      <c r="S30" s="75">
        <v>2.93</v>
      </c>
      <c r="T30" s="75">
        <v>2.73</v>
      </c>
      <c r="U30" s="75">
        <v>2.92</v>
      </c>
      <c r="V30" s="75">
        <v>2.83</v>
      </c>
      <c r="W30" s="75"/>
      <c r="X30" s="75">
        <v>2.3199999999999998</v>
      </c>
      <c r="Y30" s="75">
        <v>2.4700000000000002</v>
      </c>
      <c r="Z30" s="75">
        <v>2.33</v>
      </c>
      <c r="AA30" s="75">
        <v>2.56</v>
      </c>
      <c r="AB30" s="75">
        <v>2.42</v>
      </c>
      <c r="AC30" s="75">
        <v>2.34</v>
      </c>
      <c r="AD30" s="75">
        <v>2.2799999999999998</v>
      </c>
      <c r="AE30" s="75">
        <v>2.31</v>
      </c>
      <c r="AF30" s="75">
        <v>2.4</v>
      </c>
      <c r="AG30" s="76"/>
      <c r="AH30" s="76">
        <v>1.57</v>
      </c>
      <c r="AI30" s="76">
        <v>1.83</v>
      </c>
      <c r="AJ30" s="76">
        <v>1.77</v>
      </c>
      <c r="AK30" s="76">
        <v>1.66</v>
      </c>
      <c r="AL30" s="76">
        <v>1.94</v>
      </c>
      <c r="AM30" s="76">
        <v>1.8</v>
      </c>
      <c r="AN30" s="76">
        <v>1.66</v>
      </c>
      <c r="AO30" s="76">
        <v>1.76</v>
      </c>
      <c r="AP30" s="76">
        <v>1.7</v>
      </c>
      <c r="AQ30" s="76"/>
      <c r="AR30" s="75">
        <v>3.05</v>
      </c>
      <c r="AS30" s="75">
        <v>3.15</v>
      </c>
      <c r="AT30" s="75">
        <v>3.14</v>
      </c>
      <c r="AU30" s="75">
        <v>2.93</v>
      </c>
      <c r="AV30" s="75">
        <v>2.97</v>
      </c>
      <c r="AW30" s="75">
        <v>2.99</v>
      </c>
      <c r="AX30" s="75">
        <v>3.18</v>
      </c>
      <c r="AY30" s="75">
        <v>3.38</v>
      </c>
      <c r="AZ30" s="75">
        <v>3.21</v>
      </c>
      <c r="BA30" s="76"/>
      <c r="BB30" s="76">
        <v>1.7</v>
      </c>
      <c r="BC30" s="76">
        <v>1.57</v>
      </c>
      <c r="BD30" s="76">
        <v>1.58</v>
      </c>
      <c r="BE30" s="76">
        <v>1.73</v>
      </c>
      <c r="BF30" s="76">
        <v>1.57</v>
      </c>
      <c r="BG30" s="76">
        <v>1.66</v>
      </c>
      <c r="BH30" s="76">
        <v>1.68</v>
      </c>
      <c r="BI30" s="76">
        <v>1.6</v>
      </c>
      <c r="BJ30" s="76">
        <v>1.73</v>
      </c>
      <c r="BK30" s="76"/>
      <c r="BL30" s="75">
        <v>3.32</v>
      </c>
      <c r="BM30" s="75">
        <v>3.49</v>
      </c>
      <c r="BN30" s="75">
        <v>3.5</v>
      </c>
      <c r="BO30" s="75">
        <v>3.49</v>
      </c>
      <c r="BP30" s="75">
        <v>3.71</v>
      </c>
      <c r="BQ30" s="75">
        <v>3.57</v>
      </c>
      <c r="BR30" s="75">
        <v>3.42</v>
      </c>
      <c r="BS30" s="75">
        <v>3.63</v>
      </c>
      <c r="BT30" s="75">
        <v>3.56</v>
      </c>
      <c r="BU30" s="76"/>
      <c r="BV30" s="75">
        <v>2.67</v>
      </c>
      <c r="BW30" s="75">
        <v>2.78</v>
      </c>
      <c r="BX30" s="75">
        <v>2.89</v>
      </c>
      <c r="BY30" s="75">
        <v>2.79</v>
      </c>
      <c r="BZ30" s="75">
        <v>2.92</v>
      </c>
      <c r="CA30" s="75">
        <v>2.76</v>
      </c>
      <c r="CB30" s="75">
        <v>2.8</v>
      </c>
      <c r="CC30" s="75">
        <v>2.73</v>
      </c>
      <c r="CD30" s="75">
        <v>2.78</v>
      </c>
      <c r="CE30" s="76"/>
      <c r="CF30" s="75">
        <v>4.66</v>
      </c>
      <c r="CG30" s="75">
        <v>4.83</v>
      </c>
      <c r="CH30" s="75"/>
      <c r="CI30" s="75">
        <v>4.67</v>
      </c>
      <c r="CJ30" s="75">
        <v>4.57</v>
      </c>
      <c r="CK30" s="75">
        <v>3.9</v>
      </c>
      <c r="CL30" s="75">
        <v>4.83</v>
      </c>
      <c r="CM30" s="75">
        <v>4.32</v>
      </c>
      <c r="CN30" s="75">
        <v>4.71</v>
      </c>
      <c r="CO30" s="76"/>
      <c r="CP30" s="75">
        <v>4.55</v>
      </c>
      <c r="CQ30" s="75">
        <v>4.1900000000000004</v>
      </c>
      <c r="CR30" s="75">
        <v>4.74</v>
      </c>
      <c r="CS30" s="75">
        <v>4.0199999999999996</v>
      </c>
      <c r="CT30" s="75">
        <v>4.5</v>
      </c>
      <c r="CU30" s="75">
        <v>3.91</v>
      </c>
      <c r="CV30" s="75">
        <v>4.63</v>
      </c>
      <c r="CW30" s="75">
        <v>4.6900000000000004</v>
      </c>
      <c r="CX30" s="75">
        <v>4.08</v>
      </c>
      <c r="CY30" s="76"/>
      <c r="CZ30" s="75">
        <v>4.5599999999999996</v>
      </c>
      <c r="DA30" s="75">
        <v>3.98</v>
      </c>
      <c r="DB30" s="75">
        <v>3.78</v>
      </c>
      <c r="DC30" s="75">
        <v>4.92</v>
      </c>
      <c r="DD30" s="75">
        <v>4.17</v>
      </c>
      <c r="DE30" s="75">
        <v>4.12</v>
      </c>
      <c r="DF30" s="75">
        <v>4.17</v>
      </c>
      <c r="DG30" s="75">
        <v>4.29</v>
      </c>
      <c r="DH30" s="75">
        <v>4.1900000000000004</v>
      </c>
      <c r="DI30" s="76"/>
      <c r="DJ30" s="76">
        <v>0.495</v>
      </c>
      <c r="DK30" s="76">
        <v>0.625</v>
      </c>
      <c r="DL30" s="76">
        <v>0.51200000000000001</v>
      </c>
      <c r="DM30" s="76">
        <v>0.57699999999999996</v>
      </c>
      <c r="DN30" s="76">
        <v>0.53800000000000003</v>
      </c>
      <c r="DO30" s="76">
        <v>0.69099999999999995</v>
      </c>
      <c r="DP30" s="76">
        <v>0.59699999999999998</v>
      </c>
      <c r="DQ30" s="76">
        <v>0.52500000000000002</v>
      </c>
      <c r="DR30" s="76">
        <v>0.56000000000000005</v>
      </c>
      <c r="DS30" s="73"/>
      <c r="DT30" s="88"/>
    </row>
    <row r="31" spans="1:124" s="74" customFormat="1">
      <c r="A31" s="74" t="s">
        <v>92</v>
      </c>
      <c r="B31" s="79">
        <v>1.1479661016949149E-3</v>
      </c>
      <c r="C31" s="79"/>
      <c r="D31" s="76">
        <v>0.77600000000000002</v>
      </c>
      <c r="E31" s="76">
        <v>0.76200000000000001</v>
      </c>
      <c r="F31" s="76">
        <v>0.76400000000000001</v>
      </c>
      <c r="G31" s="76">
        <v>0.74199999999999999</v>
      </c>
      <c r="H31" s="76">
        <v>0.754</v>
      </c>
      <c r="I31" s="76">
        <v>0.76800000000000002</v>
      </c>
      <c r="J31" s="76">
        <v>0.755</v>
      </c>
      <c r="K31" s="76">
        <v>0.76700000000000002</v>
      </c>
      <c r="L31" s="76">
        <v>0.80100000000000005</v>
      </c>
      <c r="M31" s="76"/>
      <c r="N31" s="76">
        <v>0.68500000000000005</v>
      </c>
      <c r="O31" s="76">
        <v>0.69899999999999995</v>
      </c>
      <c r="P31" s="76">
        <v>0.65300000000000002</v>
      </c>
      <c r="Q31" s="76">
        <v>0.64400000000000002</v>
      </c>
      <c r="R31" s="76">
        <v>0.63200000000000001</v>
      </c>
      <c r="S31" s="76">
        <v>0.64700000000000002</v>
      </c>
      <c r="T31" s="76">
        <v>0.58699999999999997</v>
      </c>
      <c r="U31" s="76">
        <v>0.63300000000000001</v>
      </c>
      <c r="V31" s="76">
        <v>0.65800000000000003</v>
      </c>
      <c r="W31" s="76"/>
      <c r="X31" s="76">
        <v>0.48499999999999999</v>
      </c>
      <c r="Y31" s="76">
        <v>0.49</v>
      </c>
      <c r="Z31" s="76">
        <v>0.46500000000000002</v>
      </c>
      <c r="AA31" s="76">
        <v>0.54200000000000004</v>
      </c>
      <c r="AB31" s="76">
        <v>0.51300000000000001</v>
      </c>
      <c r="AC31" s="76">
        <v>0.47399999999999998</v>
      </c>
      <c r="AD31" s="76">
        <v>0.48599999999999999</v>
      </c>
      <c r="AE31" s="76">
        <v>0.48399999999999999</v>
      </c>
      <c r="AF31" s="76">
        <v>0.499</v>
      </c>
      <c r="AG31" s="76"/>
      <c r="AH31" s="76">
        <v>0.40400000000000003</v>
      </c>
      <c r="AI31" s="76">
        <v>0.434</v>
      </c>
      <c r="AJ31" s="76">
        <v>0.45200000000000001</v>
      </c>
      <c r="AK31" s="76">
        <v>0.41099999999999998</v>
      </c>
      <c r="AL31" s="76">
        <v>0.42599999999999999</v>
      </c>
      <c r="AM31" s="76">
        <v>0.42699999999999999</v>
      </c>
      <c r="AN31" s="76">
        <v>0.38500000000000001</v>
      </c>
      <c r="AO31" s="76">
        <v>0.40300000000000002</v>
      </c>
      <c r="AP31" s="76">
        <v>0.41199999999999998</v>
      </c>
      <c r="AQ31" s="76"/>
      <c r="AR31" s="76">
        <v>0.66700000000000004</v>
      </c>
      <c r="AS31" s="76">
        <v>0.65900000000000003</v>
      </c>
      <c r="AT31" s="76">
        <v>0.66900000000000004</v>
      </c>
      <c r="AU31" s="76">
        <v>0.63900000000000001</v>
      </c>
      <c r="AV31" s="76">
        <v>0.63600000000000001</v>
      </c>
      <c r="AW31" s="76">
        <v>0.65100000000000002</v>
      </c>
      <c r="AX31" s="76">
        <v>0.65800000000000003</v>
      </c>
      <c r="AY31" s="76">
        <v>0.69699999999999995</v>
      </c>
      <c r="AZ31" s="76">
        <v>0.69699999999999995</v>
      </c>
      <c r="BA31" s="76"/>
      <c r="BB31" s="76">
        <v>0.39700000000000002</v>
      </c>
      <c r="BC31" s="76">
        <v>0.35299999999999998</v>
      </c>
      <c r="BD31" s="76">
        <v>0.372</v>
      </c>
      <c r="BE31" s="76">
        <v>0.35299999999999998</v>
      </c>
      <c r="BF31" s="76">
        <v>0.372</v>
      </c>
      <c r="BG31" s="76">
        <v>0.374</v>
      </c>
      <c r="BH31" s="76">
        <v>0.42</v>
      </c>
      <c r="BI31" s="76">
        <v>0.38400000000000001</v>
      </c>
      <c r="BJ31" s="76">
        <v>0.36499999999999999</v>
      </c>
      <c r="BK31" s="76"/>
      <c r="BL31" s="76">
        <v>0.72099999999999997</v>
      </c>
      <c r="BM31" s="76">
        <v>0.74099999999999999</v>
      </c>
      <c r="BN31" s="76">
        <v>0.77300000000000002</v>
      </c>
      <c r="BO31" s="76">
        <v>0.75</v>
      </c>
      <c r="BP31" s="76">
        <v>0.76800000000000002</v>
      </c>
      <c r="BQ31" s="76">
        <v>0.80300000000000005</v>
      </c>
      <c r="BR31" s="76">
        <v>0.71499999999999997</v>
      </c>
      <c r="BS31" s="76">
        <v>0.752</v>
      </c>
      <c r="BT31" s="76">
        <v>0.746</v>
      </c>
      <c r="BU31" s="76"/>
      <c r="BV31" s="76">
        <v>0.626</v>
      </c>
      <c r="BW31" s="76">
        <v>0.63300000000000001</v>
      </c>
      <c r="BX31" s="76">
        <v>0.61299999999999999</v>
      </c>
      <c r="BY31" s="76">
        <v>0.60599999999999998</v>
      </c>
      <c r="BZ31" s="76">
        <v>0.63</v>
      </c>
      <c r="CA31" s="76">
        <v>0.61299999999999999</v>
      </c>
      <c r="CB31" s="76">
        <v>0.57499999999999996</v>
      </c>
      <c r="CC31" s="76">
        <v>0.60899999999999999</v>
      </c>
      <c r="CD31" s="76">
        <v>0.626</v>
      </c>
      <c r="CE31" s="76"/>
      <c r="CF31" s="76">
        <v>0.621</v>
      </c>
      <c r="CG31" s="76">
        <v>0.69099999999999995</v>
      </c>
      <c r="CH31" s="76"/>
      <c r="CI31" s="76">
        <v>0.66</v>
      </c>
      <c r="CJ31" s="76">
        <v>0.61799999999999999</v>
      </c>
      <c r="CK31" s="76">
        <v>0.56699999999999995</v>
      </c>
      <c r="CL31" s="76">
        <v>0.65100000000000002</v>
      </c>
      <c r="CM31" s="76">
        <v>0.621</v>
      </c>
      <c r="CN31" s="76">
        <v>0.67700000000000005</v>
      </c>
      <c r="CO31" s="76"/>
      <c r="CP31" s="76">
        <v>0.628</v>
      </c>
      <c r="CQ31" s="76">
        <v>0.622</v>
      </c>
      <c r="CR31" s="76">
        <v>0.67</v>
      </c>
      <c r="CS31" s="76">
        <v>0.56200000000000006</v>
      </c>
      <c r="CT31" s="76">
        <v>0.59499999999999997</v>
      </c>
      <c r="CU31" s="76">
        <v>0.53200000000000003</v>
      </c>
      <c r="CV31" s="76">
        <v>0.63300000000000001</v>
      </c>
      <c r="CW31" s="76">
        <v>0.65100000000000002</v>
      </c>
      <c r="CX31" s="76">
        <v>0.60299999999999998</v>
      </c>
      <c r="CY31" s="76"/>
      <c r="CZ31" s="76">
        <v>0.65700000000000003</v>
      </c>
      <c r="DA31" s="76">
        <v>0.57399999999999995</v>
      </c>
      <c r="DB31" s="76">
        <v>0.55500000000000005</v>
      </c>
      <c r="DC31" s="76">
        <v>0.7</v>
      </c>
      <c r="DD31" s="76">
        <v>0.53</v>
      </c>
      <c r="DE31" s="76">
        <v>0.58899999999999997</v>
      </c>
      <c r="DF31" s="76">
        <v>0.60499999999999998</v>
      </c>
      <c r="DG31" s="76">
        <v>0.56399999999999995</v>
      </c>
      <c r="DH31" s="76">
        <v>0.57299999999999995</v>
      </c>
      <c r="DI31" s="76"/>
      <c r="DJ31" s="80">
        <v>0.122</v>
      </c>
      <c r="DK31" s="80">
        <v>0.125</v>
      </c>
      <c r="DL31" s="80">
        <v>0.11799999999999999</v>
      </c>
      <c r="DM31" s="80">
        <v>0.13300000000000001</v>
      </c>
      <c r="DN31" s="80">
        <v>0.11899999999999999</v>
      </c>
      <c r="DO31" s="80">
        <v>0.13</v>
      </c>
      <c r="DP31" s="80">
        <v>0.114</v>
      </c>
      <c r="DQ31" s="80">
        <v>0.112</v>
      </c>
      <c r="DR31" s="80">
        <v>0.14099999999999999</v>
      </c>
      <c r="DS31" s="73"/>
      <c r="DT31" s="88"/>
    </row>
    <row r="32" spans="1:124" s="74" customFormat="1">
      <c r="A32" s="74" t="s">
        <v>93</v>
      </c>
      <c r="B32" s="79">
        <v>4.4612820512820511E-3</v>
      </c>
      <c r="C32" s="79"/>
      <c r="D32" s="75">
        <v>2.2599999999999998</v>
      </c>
      <c r="E32" s="75">
        <v>2.2599999999999998</v>
      </c>
      <c r="F32" s="75">
        <v>2.1800000000000002</v>
      </c>
      <c r="G32" s="75">
        <v>2.3199999999999998</v>
      </c>
      <c r="H32" s="75">
        <v>2.31</v>
      </c>
      <c r="I32" s="75">
        <v>2.2799999999999998</v>
      </c>
      <c r="J32" s="75">
        <v>2.1800000000000002</v>
      </c>
      <c r="K32" s="75">
        <v>2.33</v>
      </c>
      <c r="L32" s="75">
        <v>2.36</v>
      </c>
      <c r="M32" s="75"/>
      <c r="N32" s="75">
        <v>2.17</v>
      </c>
      <c r="O32" s="75">
        <v>2.0499999999999998</v>
      </c>
      <c r="P32" s="76">
        <v>1.93</v>
      </c>
      <c r="Q32" s="76">
        <v>1.81</v>
      </c>
      <c r="R32" s="76">
        <v>1.81</v>
      </c>
      <c r="S32" s="76">
        <v>1.88</v>
      </c>
      <c r="T32" s="76">
        <v>1.78</v>
      </c>
      <c r="U32" s="75">
        <v>2.0099999999999998</v>
      </c>
      <c r="V32" s="76">
        <v>1.86</v>
      </c>
      <c r="W32" s="76"/>
      <c r="X32" s="76">
        <v>1.35</v>
      </c>
      <c r="Y32" s="76">
        <v>1.4</v>
      </c>
      <c r="Z32" s="76">
        <v>1.36</v>
      </c>
      <c r="AA32" s="76">
        <v>1.62</v>
      </c>
      <c r="AB32" s="76">
        <v>1.44</v>
      </c>
      <c r="AC32" s="76">
        <v>1.38</v>
      </c>
      <c r="AD32" s="76">
        <v>1.41</v>
      </c>
      <c r="AE32" s="76">
        <v>1.54</v>
      </c>
      <c r="AF32" s="76">
        <v>1.33</v>
      </c>
      <c r="AG32" s="76"/>
      <c r="AH32" s="76">
        <v>1.28</v>
      </c>
      <c r="AI32" s="76">
        <v>1.34</v>
      </c>
      <c r="AJ32" s="76">
        <v>1.35</v>
      </c>
      <c r="AK32" s="76">
        <v>1.24</v>
      </c>
      <c r="AL32" s="76">
        <v>1.34</v>
      </c>
      <c r="AM32" s="76">
        <v>1.4</v>
      </c>
      <c r="AN32" s="76">
        <v>1.29</v>
      </c>
      <c r="AO32" s="76">
        <v>1.36</v>
      </c>
      <c r="AP32" s="76">
        <v>1.3</v>
      </c>
      <c r="AQ32" s="76"/>
      <c r="AR32" s="75">
        <v>2.11</v>
      </c>
      <c r="AS32" s="75">
        <v>2.12</v>
      </c>
      <c r="AT32" s="75">
        <v>2.08</v>
      </c>
      <c r="AU32" s="76">
        <v>1.88</v>
      </c>
      <c r="AV32" s="76">
        <v>1.83</v>
      </c>
      <c r="AW32" s="76">
        <v>1.9</v>
      </c>
      <c r="AX32" s="76">
        <v>1.99</v>
      </c>
      <c r="AY32" s="75">
        <v>2.1</v>
      </c>
      <c r="AZ32" s="75">
        <v>2.08</v>
      </c>
      <c r="BA32" s="76"/>
      <c r="BB32" s="76">
        <v>1.21</v>
      </c>
      <c r="BC32" s="76">
        <v>1.2</v>
      </c>
      <c r="BD32" s="76">
        <v>1.1000000000000001</v>
      </c>
      <c r="BE32" s="76">
        <v>1.25</v>
      </c>
      <c r="BF32" s="76">
        <v>1.1399999999999999</v>
      </c>
      <c r="BG32" s="76">
        <v>1.19</v>
      </c>
      <c r="BH32" s="76">
        <v>1.26</v>
      </c>
      <c r="BI32" s="76">
        <v>1.24</v>
      </c>
      <c r="BJ32" s="76">
        <v>1.17</v>
      </c>
      <c r="BK32" s="76"/>
      <c r="BL32" s="75">
        <v>2.12</v>
      </c>
      <c r="BM32" s="75">
        <v>2.1</v>
      </c>
      <c r="BN32" s="75">
        <v>2.16</v>
      </c>
      <c r="BO32" s="75">
        <v>2.2400000000000002</v>
      </c>
      <c r="BP32" s="75">
        <v>2.25</v>
      </c>
      <c r="BQ32" s="75">
        <v>2.2999999999999998</v>
      </c>
      <c r="BR32" s="75">
        <v>2.0699999999999998</v>
      </c>
      <c r="BS32" s="75">
        <v>2.21</v>
      </c>
      <c r="BT32" s="75">
        <v>2.27</v>
      </c>
      <c r="BU32" s="76"/>
      <c r="BV32" s="76">
        <v>1.708</v>
      </c>
      <c r="BW32" s="76">
        <v>1.98</v>
      </c>
      <c r="BX32" s="76">
        <v>1.9</v>
      </c>
      <c r="BY32" s="76">
        <v>1.83</v>
      </c>
      <c r="BZ32" s="76">
        <v>1.96</v>
      </c>
      <c r="CA32" s="76">
        <v>1.79</v>
      </c>
      <c r="CB32" s="76">
        <v>1.72</v>
      </c>
      <c r="CC32" s="76">
        <v>1.86</v>
      </c>
      <c r="CD32" s="76">
        <v>1.81</v>
      </c>
      <c r="CE32" s="76"/>
      <c r="CF32" s="76">
        <v>1.177</v>
      </c>
      <c r="CG32" s="76">
        <v>1.1950000000000001</v>
      </c>
      <c r="CH32" s="76"/>
      <c r="CI32" s="76">
        <v>1.2350000000000001</v>
      </c>
      <c r="CJ32" s="76">
        <v>1.202</v>
      </c>
      <c r="CK32" s="76">
        <v>1.071</v>
      </c>
      <c r="CL32" s="76">
        <v>1.3149999999999999</v>
      </c>
      <c r="CM32" s="76">
        <v>1.1599999999999999</v>
      </c>
      <c r="CN32" s="76">
        <v>1.2889999999999999</v>
      </c>
      <c r="CO32" s="76"/>
      <c r="CP32" s="76">
        <v>1.095</v>
      </c>
      <c r="CQ32" s="76">
        <v>1.101</v>
      </c>
      <c r="CR32" s="76">
        <v>1.226</v>
      </c>
      <c r="CS32" s="76">
        <v>1.145</v>
      </c>
      <c r="CT32" s="76">
        <v>1.111</v>
      </c>
      <c r="CU32" s="76">
        <v>1.0820000000000001</v>
      </c>
      <c r="CV32" s="76">
        <v>1.2869999999999999</v>
      </c>
      <c r="CW32" s="76">
        <v>1.3169999999999999</v>
      </c>
      <c r="CX32" s="76">
        <v>1.216</v>
      </c>
      <c r="CY32" s="76"/>
      <c r="CZ32" s="76">
        <v>1.3340000000000001</v>
      </c>
      <c r="DA32" s="76">
        <v>1.194</v>
      </c>
      <c r="DB32" s="76">
        <v>1.141</v>
      </c>
      <c r="DC32" s="76">
        <v>1.2470000000000001</v>
      </c>
      <c r="DD32" s="76">
        <v>1.147</v>
      </c>
      <c r="DE32" s="76">
        <v>1.103</v>
      </c>
      <c r="DF32" s="76">
        <v>1.1359999999999999</v>
      </c>
      <c r="DG32" s="76">
        <v>1.155</v>
      </c>
      <c r="DH32" s="76">
        <v>1.1359999999999999</v>
      </c>
      <c r="DI32" s="76"/>
      <c r="DJ32" s="76">
        <v>0.35</v>
      </c>
      <c r="DK32" s="76">
        <v>0.39500000000000002</v>
      </c>
      <c r="DL32" s="76">
        <v>0.34200000000000003</v>
      </c>
      <c r="DM32" s="76">
        <v>0.371</v>
      </c>
      <c r="DN32" s="76">
        <v>0.38700000000000001</v>
      </c>
      <c r="DO32" s="76">
        <v>0.40500000000000003</v>
      </c>
      <c r="DP32" s="76">
        <v>0.38100000000000001</v>
      </c>
      <c r="DQ32" s="76">
        <v>0.375</v>
      </c>
      <c r="DR32" s="76">
        <v>0.35799999999999998</v>
      </c>
      <c r="DS32" s="73"/>
      <c r="DT32" s="88"/>
    </row>
    <row r="33" spans="1:124" s="74" customFormat="1">
      <c r="A33" s="74" t="s">
        <v>94</v>
      </c>
      <c r="B33" s="79">
        <v>1.1427659574468085E-3</v>
      </c>
      <c r="C33" s="79"/>
      <c r="D33" s="76">
        <v>0.312</v>
      </c>
      <c r="E33" s="76">
        <v>0.30299999999999999</v>
      </c>
      <c r="F33" s="76">
        <v>0.29499999999999998</v>
      </c>
      <c r="G33" s="76">
        <v>0.28799999999999998</v>
      </c>
      <c r="H33" s="76">
        <v>0.315</v>
      </c>
      <c r="I33" s="76">
        <v>0.33</v>
      </c>
      <c r="J33" s="76">
        <v>0.3</v>
      </c>
      <c r="K33" s="76">
        <v>0.33900000000000002</v>
      </c>
      <c r="L33" s="76">
        <v>0.33800000000000002</v>
      </c>
      <c r="M33" s="76"/>
      <c r="N33" s="76">
        <v>0.32500000000000001</v>
      </c>
      <c r="O33" s="76">
        <v>0.312</v>
      </c>
      <c r="P33" s="76">
        <v>0.28399999999999997</v>
      </c>
      <c r="Q33" s="76">
        <v>0.27100000000000002</v>
      </c>
      <c r="R33" s="76">
        <v>0.25600000000000001</v>
      </c>
      <c r="S33" s="76">
        <v>0.26400000000000001</v>
      </c>
      <c r="T33" s="76">
        <v>0.26900000000000002</v>
      </c>
      <c r="U33" s="76">
        <v>0.27800000000000002</v>
      </c>
      <c r="V33" s="76">
        <v>0.27100000000000002</v>
      </c>
      <c r="W33" s="76"/>
      <c r="X33" s="76">
        <v>0.2</v>
      </c>
      <c r="Y33" s="76">
        <v>0.20699999999999999</v>
      </c>
      <c r="Z33" s="76">
        <v>0.20899999999999999</v>
      </c>
      <c r="AA33" s="76">
        <v>0.224</v>
      </c>
      <c r="AB33" s="76">
        <v>0.20300000000000001</v>
      </c>
      <c r="AC33" s="76">
        <v>0.19400000000000001</v>
      </c>
      <c r="AD33" s="76">
        <v>0.20499999999999999</v>
      </c>
      <c r="AE33" s="76">
        <v>0.19700000000000001</v>
      </c>
      <c r="AF33" s="76">
        <v>0.182</v>
      </c>
      <c r="AG33" s="76"/>
      <c r="AH33" s="76">
        <v>0.18099999999999999</v>
      </c>
      <c r="AI33" s="76">
        <v>0.20699999999999999</v>
      </c>
      <c r="AJ33" s="76">
        <v>0.20100000000000001</v>
      </c>
      <c r="AK33" s="76">
        <v>0.187</v>
      </c>
      <c r="AL33" s="76">
        <v>0.21199999999999999</v>
      </c>
      <c r="AM33" s="76">
        <v>0.19</v>
      </c>
      <c r="AN33" s="76">
        <v>0.17799999999999999</v>
      </c>
      <c r="AO33" s="76">
        <v>0.16900000000000001</v>
      </c>
      <c r="AP33" s="76">
        <v>0.20699999999999999</v>
      </c>
      <c r="AQ33" s="76"/>
      <c r="AR33" s="76">
        <v>0.27400000000000002</v>
      </c>
      <c r="AS33" s="76">
        <v>0.28499999999999998</v>
      </c>
      <c r="AT33" s="76">
        <v>0.29399999999999998</v>
      </c>
      <c r="AU33" s="76">
        <v>0.26900000000000002</v>
      </c>
      <c r="AV33" s="76">
        <v>0.26200000000000001</v>
      </c>
      <c r="AW33" s="76">
        <v>0.28599999999999998</v>
      </c>
      <c r="AX33" s="76">
        <v>0.29699999999999999</v>
      </c>
      <c r="AY33" s="76">
        <v>0.28599999999999998</v>
      </c>
      <c r="AZ33" s="76">
        <v>0.29699999999999999</v>
      </c>
      <c r="BA33" s="76"/>
      <c r="BB33" s="80">
        <v>0.184</v>
      </c>
      <c r="BC33" s="80">
        <v>0.157</v>
      </c>
      <c r="BD33" s="80">
        <v>0.17299999999999999</v>
      </c>
      <c r="BE33" s="80">
        <v>0.187</v>
      </c>
      <c r="BF33" s="80">
        <v>0.16400000000000001</v>
      </c>
      <c r="BG33" s="80">
        <v>0.192</v>
      </c>
      <c r="BH33" s="80">
        <v>0.17399999999999999</v>
      </c>
      <c r="BI33" s="80">
        <v>0.17799999999999999</v>
      </c>
      <c r="BJ33" s="76">
        <v>0.19900000000000001</v>
      </c>
      <c r="BK33" s="76"/>
      <c r="BL33" s="76">
        <v>0.315</v>
      </c>
      <c r="BM33" s="76">
        <v>0.3</v>
      </c>
      <c r="BN33" s="76">
        <v>0.34399999999999997</v>
      </c>
      <c r="BO33" s="76">
        <v>0.32900000000000001</v>
      </c>
      <c r="BP33" s="76">
        <v>0.314</v>
      </c>
      <c r="BQ33" s="76">
        <v>0.32800000000000001</v>
      </c>
      <c r="BR33" s="76">
        <v>0.3</v>
      </c>
      <c r="BS33" s="76">
        <v>0.33900000000000002</v>
      </c>
      <c r="BT33" s="76">
        <v>0.32900000000000001</v>
      </c>
      <c r="BU33" s="76"/>
      <c r="BV33" s="76">
        <v>0.26400000000000001</v>
      </c>
      <c r="BW33" s="76">
        <v>0.29199999999999998</v>
      </c>
      <c r="BX33" s="76">
        <v>0.27800000000000002</v>
      </c>
      <c r="BY33" s="76">
        <v>0.26600000000000001</v>
      </c>
      <c r="BZ33" s="76">
        <v>0.29499999999999998</v>
      </c>
      <c r="CA33" s="76">
        <v>0.27700000000000002</v>
      </c>
      <c r="CB33" s="76">
        <v>0.25700000000000001</v>
      </c>
      <c r="CC33" s="76">
        <v>0.27300000000000002</v>
      </c>
      <c r="CD33" s="76">
        <v>0.26600000000000001</v>
      </c>
      <c r="CE33" s="76"/>
      <c r="CF33" s="80">
        <v>0.1444</v>
      </c>
      <c r="CG33" s="80">
        <v>0.1338</v>
      </c>
      <c r="CH33" s="80"/>
      <c r="CI33" s="80">
        <v>0.14810000000000001</v>
      </c>
      <c r="CJ33" s="80">
        <v>0.13170000000000001</v>
      </c>
      <c r="CK33" s="80">
        <v>0.1158</v>
      </c>
      <c r="CL33" s="80">
        <v>0.11849999999999999</v>
      </c>
      <c r="CM33" s="80">
        <v>0.10929999999999999</v>
      </c>
      <c r="CN33" s="80">
        <v>0.1424</v>
      </c>
      <c r="CO33" s="76"/>
      <c r="CP33" s="80">
        <v>0.1353</v>
      </c>
      <c r="CQ33" s="80">
        <v>0.12720000000000001</v>
      </c>
      <c r="CR33" s="80">
        <v>0.12470000000000001</v>
      </c>
      <c r="CS33" s="80">
        <v>0.11119999999999999</v>
      </c>
      <c r="CT33" s="80">
        <v>0.122</v>
      </c>
      <c r="CU33" s="80">
        <v>0.1125</v>
      </c>
      <c r="CV33" s="80">
        <v>0.13800000000000001</v>
      </c>
      <c r="CW33" s="80">
        <v>0.1177</v>
      </c>
      <c r="CX33" s="80">
        <v>0.12189999999999999</v>
      </c>
      <c r="CY33" s="76"/>
      <c r="CZ33" s="80">
        <v>0.156</v>
      </c>
      <c r="DA33" s="80">
        <v>0.1283</v>
      </c>
      <c r="DB33" s="80">
        <v>0.13200000000000001</v>
      </c>
      <c r="DC33" s="80">
        <v>0.14299999999999999</v>
      </c>
      <c r="DD33" s="80">
        <v>0.12720000000000001</v>
      </c>
      <c r="DE33" s="80">
        <v>0.11700000000000001</v>
      </c>
      <c r="DF33" s="80">
        <v>0.11559999999999999</v>
      </c>
      <c r="DG33" s="80">
        <v>0.1206</v>
      </c>
      <c r="DH33" s="80">
        <v>0.13400000000000001</v>
      </c>
      <c r="DI33" s="76"/>
      <c r="DJ33" s="80">
        <v>6.1899999999999997E-2</v>
      </c>
      <c r="DK33" s="80">
        <v>6.7299999999999999E-2</v>
      </c>
      <c r="DL33" s="80">
        <v>4.9399999999999999E-2</v>
      </c>
      <c r="DM33" s="80">
        <v>6.0900000000000003E-2</v>
      </c>
      <c r="DN33" s="80">
        <v>5.8599999999999999E-2</v>
      </c>
      <c r="DO33" s="80">
        <v>6.7000000000000004E-2</v>
      </c>
      <c r="DP33" s="80">
        <v>6.6199999999999995E-2</v>
      </c>
      <c r="DQ33" s="80">
        <v>6.3500000000000001E-2</v>
      </c>
      <c r="DR33" s="80">
        <v>4.87E-2</v>
      </c>
      <c r="DS33" s="73"/>
      <c r="DT33" s="88"/>
    </row>
    <row r="34" spans="1:124" s="74" customFormat="1">
      <c r="A34" s="74" t="s">
        <v>95</v>
      </c>
      <c r="B34" s="79">
        <v>7.7694285714285712E-3</v>
      </c>
      <c r="C34" s="79"/>
      <c r="D34" s="75">
        <v>2.14</v>
      </c>
      <c r="E34" s="75">
        <v>2</v>
      </c>
      <c r="F34" s="75">
        <v>2.2000000000000002</v>
      </c>
      <c r="G34" s="75">
        <v>2.04</v>
      </c>
      <c r="H34" s="75">
        <v>2.16</v>
      </c>
      <c r="I34" s="75">
        <v>2.17</v>
      </c>
      <c r="J34" s="75">
        <v>2.06</v>
      </c>
      <c r="K34" s="75">
        <v>2.2000000000000002</v>
      </c>
      <c r="L34" s="75">
        <v>2.2000000000000002</v>
      </c>
      <c r="M34" s="76"/>
      <c r="N34" s="76">
        <v>1.93</v>
      </c>
      <c r="O34" s="76">
        <v>1.99</v>
      </c>
      <c r="P34" s="76">
        <v>1.94</v>
      </c>
      <c r="Q34" s="76">
        <v>1.8</v>
      </c>
      <c r="R34" s="76">
        <v>1.73</v>
      </c>
      <c r="S34" s="76">
        <v>1.77</v>
      </c>
      <c r="T34" s="76">
        <v>1.61</v>
      </c>
      <c r="U34" s="76">
        <v>1.84</v>
      </c>
      <c r="V34" s="76">
        <v>1.7</v>
      </c>
      <c r="W34" s="76"/>
      <c r="X34" s="76">
        <v>1.23</v>
      </c>
      <c r="Y34" s="76">
        <v>1.22</v>
      </c>
      <c r="Z34" s="76">
        <v>1.25</v>
      </c>
      <c r="AA34" s="76">
        <v>1.46</v>
      </c>
      <c r="AB34" s="76">
        <v>1.3</v>
      </c>
      <c r="AC34" s="76">
        <v>1.21</v>
      </c>
      <c r="AD34" s="76">
        <v>1.28</v>
      </c>
      <c r="AE34" s="76">
        <v>1.28</v>
      </c>
      <c r="AF34" s="76">
        <v>1.22</v>
      </c>
      <c r="AG34" s="76"/>
      <c r="AH34" s="76">
        <v>1.33</v>
      </c>
      <c r="AI34" s="76">
        <v>1.4</v>
      </c>
      <c r="AJ34" s="76">
        <v>1.39</v>
      </c>
      <c r="AK34" s="76">
        <v>1.18</v>
      </c>
      <c r="AL34" s="76">
        <v>1.32</v>
      </c>
      <c r="AM34" s="76">
        <v>1.34</v>
      </c>
      <c r="AN34" s="76">
        <v>1.22</v>
      </c>
      <c r="AO34" s="76">
        <v>1.33</v>
      </c>
      <c r="AP34" s="76">
        <v>1.35</v>
      </c>
      <c r="AQ34" s="76"/>
      <c r="AR34" s="76">
        <v>1.91</v>
      </c>
      <c r="AS34" s="76">
        <v>1.95</v>
      </c>
      <c r="AT34" s="75">
        <v>2</v>
      </c>
      <c r="AU34" s="76">
        <v>1.72</v>
      </c>
      <c r="AV34" s="76">
        <v>1.71</v>
      </c>
      <c r="AW34" s="76">
        <v>1.81</v>
      </c>
      <c r="AX34" s="76">
        <v>1.95</v>
      </c>
      <c r="AY34" s="76">
        <v>1.89</v>
      </c>
      <c r="AZ34" s="76">
        <v>1.94</v>
      </c>
      <c r="BA34" s="76"/>
      <c r="BB34" s="76">
        <v>1.26</v>
      </c>
      <c r="BC34" s="76">
        <v>1.2</v>
      </c>
      <c r="BD34" s="76">
        <v>1.22</v>
      </c>
      <c r="BE34" s="76">
        <v>1.3</v>
      </c>
      <c r="BF34" s="76">
        <v>1.1499999999999999</v>
      </c>
      <c r="BG34" s="76">
        <v>1.27</v>
      </c>
      <c r="BH34" s="76">
        <v>1.25</v>
      </c>
      <c r="BI34" s="76">
        <v>1.2</v>
      </c>
      <c r="BJ34" s="76">
        <v>1.24</v>
      </c>
      <c r="BK34" s="76"/>
      <c r="BL34" s="75">
        <v>2.0699999999999998</v>
      </c>
      <c r="BM34" s="75">
        <v>2.2000000000000002</v>
      </c>
      <c r="BN34" s="75">
        <v>2.21</v>
      </c>
      <c r="BO34" s="75">
        <v>2.2999999999999998</v>
      </c>
      <c r="BP34" s="75">
        <v>2.39</v>
      </c>
      <c r="BQ34" s="75">
        <v>2.13</v>
      </c>
      <c r="BR34" s="75">
        <v>2</v>
      </c>
      <c r="BS34" s="75">
        <v>2.1800000000000002</v>
      </c>
      <c r="BT34" s="75">
        <v>2.23</v>
      </c>
      <c r="BU34" s="76"/>
      <c r="BV34" s="76">
        <v>1.81</v>
      </c>
      <c r="BW34" s="76">
        <v>1.72</v>
      </c>
      <c r="BX34" s="76">
        <v>1.86</v>
      </c>
      <c r="BY34" s="76">
        <v>1.9</v>
      </c>
      <c r="BZ34" s="76">
        <v>1.95</v>
      </c>
      <c r="CA34" s="76">
        <v>1.74</v>
      </c>
      <c r="CB34" s="76">
        <v>1.72</v>
      </c>
      <c r="CC34" s="76">
        <v>1.86</v>
      </c>
      <c r="CD34" s="76">
        <v>1.91</v>
      </c>
      <c r="CE34" s="76"/>
      <c r="CF34" s="76">
        <v>0.69199999999999995</v>
      </c>
      <c r="CG34" s="76">
        <v>0.77500000000000002</v>
      </c>
      <c r="CH34" s="76"/>
      <c r="CI34" s="76">
        <v>0.67500000000000004</v>
      </c>
      <c r="CJ34" s="76">
        <v>0.70399999999999996</v>
      </c>
      <c r="CK34" s="76">
        <v>0.58199999999999996</v>
      </c>
      <c r="CL34" s="76">
        <v>0.77500000000000002</v>
      </c>
      <c r="CM34" s="76">
        <v>0.64500000000000002</v>
      </c>
      <c r="CN34" s="76">
        <v>0.69499999999999995</v>
      </c>
      <c r="CO34" s="76"/>
      <c r="CP34" s="76">
        <v>0.74299999999999999</v>
      </c>
      <c r="CQ34" s="76">
        <v>0.70499999999999996</v>
      </c>
      <c r="CR34" s="76">
        <v>0.71499999999999997</v>
      </c>
      <c r="CS34" s="76">
        <v>0.56999999999999995</v>
      </c>
      <c r="CT34" s="76">
        <v>0.66900000000000004</v>
      </c>
      <c r="CU34" s="76">
        <v>0.66100000000000003</v>
      </c>
      <c r="CV34" s="76">
        <v>0.752</v>
      </c>
      <c r="CW34" s="76">
        <v>0.755</v>
      </c>
      <c r="CX34" s="76">
        <v>0.63700000000000001</v>
      </c>
      <c r="CY34" s="76"/>
      <c r="CZ34" s="76">
        <v>0.79700000000000004</v>
      </c>
      <c r="DA34" s="76">
        <v>0.72599999999999998</v>
      </c>
      <c r="DB34" s="76">
        <v>0.71099999999999997</v>
      </c>
      <c r="DC34" s="76">
        <v>0.85299999999999998</v>
      </c>
      <c r="DD34" s="76">
        <v>0.66200000000000003</v>
      </c>
      <c r="DE34" s="76">
        <v>0.70699999999999996</v>
      </c>
      <c r="DF34" s="76">
        <v>0.63400000000000001</v>
      </c>
      <c r="DG34" s="76">
        <v>0.69899999999999995</v>
      </c>
      <c r="DH34" s="76">
        <v>0.72</v>
      </c>
      <c r="DI34" s="76"/>
      <c r="DJ34" s="76">
        <v>0.41699999999999998</v>
      </c>
      <c r="DK34" s="76">
        <v>0.372</v>
      </c>
      <c r="DL34" s="76">
        <v>0.42799999999999999</v>
      </c>
      <c r="DM34" s="76">
        <v>0.46</v>
      </c>
      <c r="DN34" s="76">
        <v>0.45800000000000002</v>
      </c>
      <c r="DO34" s="76">
        <v>0.47599999999999998</v>
      </c>
      <c r="DP34" s="76">
        <v>0.38100000000000001</v>
      </c>
      <c r="DQ34" s="76">
        <v>0.45900000000000002</v>
      </c>
      <c r="DR34" s="76">
        <v>0.38800000000000001</v>
      </c>
      <c r="DS34" s="73"/>
      <c r="DT34" s="88"/>
    </row>
    <row r="35" spans="1:124" s="74" customFormat="1">
      <c r="A35" s="74" t="s">
        <v>96</v>
      </c>
      <c r="B35" s="79">
        <v>1.0779245283018871E-3</v>
      </c>
      <c r="C35" s="79"/>
      <c r="D35" s="76">
        <v>0.26600000000000001</v>
      </c>
      <c r="E35" s="76">
        <v>0.30299999999999999</v>
      </c>
      <c r="F35" s="76">
        <v>0.29499999999999998</v>
      </c>
      <c r="G35" s="76">
        <v>0.3</v>
      </c>
      <c r="H35" s="76">
        <v>0.32</v>
      </c>
      <c r="I35" s="76">
        <v>0.316</v>
      </c>
      <c r="J35" s="76">
        <v>0.29899999999999999</v>
      </c>
      <c r="K35" s="76">
        <v>0.32600000000000001</v>
      </c>
      <c r="L35" s="76">
        <v>0.32600000000000001</v>
      </c>
      <c r="M35" s="76"/>
      <c r="N35" s="76">
        <v>0.28100000000000003</v>
      </c>
      <c r="O35" s="76">
        <v>0.26200000000000001</v>
      </c>
      <c r="P35" s="76">
        <v>0.27600000000000002</v>
      </c>
      <c r="Q35" s="76">
        <v>0.25800000000000001</v>
      </c>
      <c r="R35" s="76">
        <v>0.26900000000000002</v>
      </c>
      <c r="S35" s="76">
        <v>0.245</v>
      </c>
      <c r="T35" s="76">
        <v>0.25</v>
      </c>
      <c r="U35" s="76">
        <v>0.255</v>
      </c>
      <c r="V35" s="76">
        <v>0.25900000000000001</v>
      </c>
      <c r="W35" s="76"/>
      <c r="X35" s="76">
        <v>0.17199999999999999</v>
      </c>
      <c r="Y35" s="76">
        <v>0.17699999999999999</v>
      </c>
      <c r="Z35" s="76">
        <v>0.16200000000000001</v>
      </c>
      <c r="AA35" s="76">
        <v>0.182</v>
      </c>
      <c r="AB35" s="76">
        <v>0.191</v>
      </c>
      <c r="AC35" s="76">
        <v>0.16600000000000001</v>
      </c>
      <c r="AD35" s="76">
        <v>0.156</v>
      </c>
      <c r="AE35" s="76">
        <v>0.161</v>
      </c>
      <c r="AF35" s="76">
        <v>0.15</v>
      </c>
      <c r="AG35" s="76"/>
      <c r="AH35" s="76">
        <v>0.18</v>
      </c>
      <c r="AI35" s="76">
        <v>0.19</v>
      </c>
      <c r="AJ35" s="76">
        <v>0.19700000000000001</v>
      </c>
      <c r="AK35" s="76">
        <v>0.155</v>
      </c>
      <c r="AL35" s="76">
        <v>0.19600000000000001</v>
      </c>
      <c r="AM35" s="76">
        <v>0.186</v>
      </c>
      <c r="AN35" s="76">
        <v>0.18</v>
      </c>
      <c r="AO35" s="76">
        <v>0.18</v>
      </c>
      <c r="AP35" s="76">
        <v>0.185</v>
      </c>
      <c r="AQ35" s="76"/>
      <c r="AR35" s="76">
        <v>0.25900000000000001</v>
      </c>
      <c r="AS35" s="76">
        <v>0.28000000000000003</v>
      </c>
      <c r="AT35" s="76">
        <v>0.27900000000000003</v>
      </c>
      <c r="AU35" s="76">
        <v>0.246</v>
      </c>
      <c r="AV35" s="76">
        <v>0.251</v>
      </c>
      <c r="AW35" s="76">
        <v>0.26</v>
      </c>
      <c r="AX35" s="76">
        <v>0.28599999999999998</v>
      </c>
      <c r="AY35" s="76">
        <v>0.25700000000000001</v>
      </c>
      <c r="AZ35" s="76">
        <v>0.26</v>
      </c>
      <c r="BA35" s="76"/>
      <c r="BB35" s="80">
        <v>0.182</v>
      </c>
      <c r="BC35" s="80">
        <v>0.17199999999999999</v>
      </c>
      <c r="BD35" s="80">
        <v>0.16500000000000001</v>
      </c>
      <c r="BE35" s="80">
        <v>0.187</v>
      </c>
      <c r="BF35" s="80">
        <v>0.16900000000000001</v>
      </c>
      <c r="BG35" s="80">
        <v>0.17100000000000001</v>
      </c>
      <c r="BH35" s="80">
        <v>0.193</v>
      </c>
      <c r="BI35" s="80">
        <v>0.16900000000000001</v>
      </c>
      <c r="BJ35" s="80">
        <v>0.193</v>
      </c>
      <c r="BK35" s="76"/>
      <c r="BL35" s="76">
        <v>0.28699999999999998</v>
      </c>
      <c r="BM35" s="76">
        <v>0.317</v>
      </c>
      <c r="BN35" s="76">
        <v>0.30099999999999999</v>
      </c>
      <c r="BO35" s="76">
        <v>0.29599999999999999</v>
      </c>
      <c r="BP35" s="76">
        <v>0.307</v>
      </c>
      <c r="BQ35" s="76">
        <v>0.315</v>
      </c>
      <c r="BR35" s="76">
        <v>0.27900000000000003</v>
      </c>
      <c r="BS35" s="76">
        <v>0.29599999999999999</v>
      </c>
      <c r="BT35" s="76">
        <v>0.29799999999999999</v>
      </c>
      <c r="BU35" s="76"/>
      <c r="BV35" s="76">
        <v>0.255</v>
      </c>
      <c r="BW35" s="76">
        <v>0.26600000000000001</v>
      </c>
      <c r="BX35" s="76">
        <v>0.26800000000000002</v>
      </c>
      <c r="BY35" s="76">
        <v>0.26200000000000001</v>
      </c>
      <c r="BZ35" s="76">
        <v>0.26900000000000002</v>
      </c>
      <c r="CA35" s="76">
        <v>0.251</v>
      </c>
      <c r="CB35" s="76">
        <v>0.248</v>
      </c>
      <c r="CC35" s="76">
        <v>0.26100000000000001</v>
      </c>
      <c r="CD35" s="76">
        <v>0.25600000000000001</v>
      </c>
      <c r="CE35" s="76"/>
      <c r="CF35" s="80">
        <v>8.4500000000000006E-2</v>
      </c>
      <c r="CG35" s="80">
        <v>9.3200000000000005E-2</v>
      </c>
      <c r="CH35" s="80"/>
      <c r="CI35" s="80">
        <v>8.3599999999999994E-2</v>
      </c>
      <c r="CJ35" s="80">
        <v>9.8900000000000002E-2</v>
      </c>
      <c r="CK35" s="80">
        <v>7.2400000000000006E-2</v>
      </c>
      <c r="CL35" s="80">
        <v>0.1028</v>
      </c>
      <c r="CM35" s="80">
        <v>8.7099999999999997E-2</v>
      </c>
      <c r="CN35" s="80">
        <v>9.2799999999999994E-2</v>
      </c>
      <c r="CO35" s="76"/>
      <c r="CP35" s="80">
        <v>8.3900000000000002E-2</v>
      </c>
      <c r="CQ35" s="80">
        <v>8.7599999999999997E-2</v>
      </c>
      <c r="CR35" s="80">
        <v>9.4700000000000006E-2</v>
      </c>
      <c r="CS35" s="80">
        <v>7.5399999999999995E-2</v>
      </c>
      <c r="CT35" s="80">
        <v>7.3300000000000004E-2</v>
      </c>
      <c r="CU35" s="80">
        <v>7.5200000000000003E-2</v>
      </c>
      <c r="CV35" s="80">
        <v>8.8400000000000006E-2</v>
      </c>
      <c r="CW35" s="80">
        <v>9.2999999999999999E-2</v>
      </c>
      <c r="CX35" s="80">
        <v>8.6999999999999994E-2</v>
      </c>
      <c r="CY35" s="76"/>
      <c r="CZ35" s="80">
        <v>9.9900000000000003E-2</v>
      </c>
      <c r="DA35" s="80">
        <v>9.1999999999999998E-2</v>
      </c>
      <c r="DB35" s="80">
        <v>8.6499999999999994E-2</v>
      </c>
      <c r="DC35" s="80">
        <v>0.10249999999999999</v>
      </c>
      <c r="DD35" s="80">
        <v>8.2400000000000001E-2</v>
      </c>
      <c r="DE35" s="80">
        <v>8.9599999999999999E-2</v>
      </c>
      <c r="DF35" s="80">
        <v>8.5999999999999993E-2</v>
      </c>
      <c r="DG35" s="80">
        <v>7.9200000000000007E-2</v>
      </c>
      <c r="DH35" s="80">
        <v>9.5399999999999999E-2</v>
      </c>
      <c r="DI35" s="76"/>
      <c r="DJ35" s="80">
        <v>6.2E-2</v>
      </c>
      <c r="DK35" s="80">
        <v>8.2500000000000004E-2</v>
      </c>
      <c r="DL35" s="80">
        <v>6.88E-2</v>
      </c>
      <c r="DM35" s="80">
        <v>6.6699999999999995E-2</v>
      </c>
      <c r="DN35" s="80">
        <v>5.7500000000000002E-2</v>
      </c>
      <c r="DO35" s="80">
        <v>6.6199999999999995E-2</v>
      </c>
      <c r="DP35" s="80">
        <v>6.9099999999999995E-2</v>
      </c>
      <c r="DQ35" s="80">
        <v>6.5799999999999997E-2</v>
      </c>
      <c r="DR35" s="80">
        <v>6.3399999999999998E-2</v>
      </c>
      <c r="DS35" s="73"/>
      <c r="DT35" s="88"/>
    </row>
    <row r="36" spans="1:124" s="74" customFormat="1">
      <c r="A36" s="74" t="s">
        <v>97</v>
      </c>
      <c r="B36" s="79">
        <v>5.5099999999999993E-3</v>
      </c>
      <c r="C36" s="79"/>
      <c r="D36" s="76">
        <v>1.08</v>
      </c>
      <c r="E36" s="76">
        <v>1.08</v>
      </c>
      <c r="F36" s="76">
        <v>1.1299999999999999</v>
      </c>
      <c r="G36" s="76">
        <v>1.1599999999999999</v>
      </c>
      <c r="H36" s="76">
        <v>1.1299999999999999</v>
      </c>
      <c r="I36" s="76">
        <v>1.08</v>
      </c>
      <c r="J36" s="76">
        <v>1.25</v>
      </c>
      <c r="K36" s="76">
        <v>1.1200000000000001</v>
      </c>
      <c r="L36" s="76">
        <v>1.02</v>
      </c>
      <c r="M36" s="76"/>
      <c r="N36" s="76">
        <v>0.69399999999999995</v>
      </c>
      <c r="O36" s="76">
        <v>0.61099999999999999</v>
      </c>
      <c r="P36" s="76">
        <v>0.57499999999999996</v>
      </c>
      <c r="Q36" s="76">
        <v>0.74099999999999999</v>
      </c>
      <c r="R36" s="76">
        <v>0.60399999999999998</v>
      </c>
      <c r="S36" s="76">
        <v>0.66</v>
      </c>
      <c r="T36" s="76">
        <v>0.69699999999999995</v>
      </c>
      <c r="U36" s="76">
        <v>0.71799999999999997</v>
      </c>
      <c r="V36" s="76">
        <v>0.72199999999999998</v>
      </c>
      <c r="W36" s="76"/>
      <c r="X36" s="76">
        <v>0.26600000000000001</v>
      </c>
      <c r="Y36" s="76">
        <v>0.24299999999999999</v>
      </c>
      <c r="Z36" s="76">
        <v>0.23899999999999999</v>
      </c>
      <c r="AA36" s="76">
        <v>0.34300000000000003</v>
      </c>
      <c r="AB36" s="76">
        <v>0.27100000000000002</v>
      </c>
      <c r="AC36" s="76">
        <v>0.26100000000000001</v>
      </c>
      <c r="AD36" s="76">
        <v>0.24</v>
      </c>
      <c r="AE36" s="76">
        <v>0.26400000000000001</v>
      </c>
      <c r="AF36" s="76">
        <v>0.26100000000000001</v>
      </c>
      <c r="AG36" s="76"/>
      <c r="AH36" s="76">
        <v>0.108</v>
      </c>
      <c r="AI36" s="76">
        <v>0.13700000000000001</v>
      </c>
      <c r="AJ36" s="76">
        <v>0.13300000000000001</v>
      </c>
      <c r="AK36" s="76">
        <v>0.11799999999999999</v>
      </c>
      <c r="AL36" s="76">
        <v>0.111</v>
      </c>
      <c r="AM36" s="76">
        <v>0.127</v>
      </c>
      <c r="AN36" s="76">
        <v>0.14499999999999999</v>
      </c>
      <c r="AO36" s="76">
        <v>0.13900000000000001</v>
      </c>
      <c r="AP36" s="76">
        <v>0.122</v>
      </c>
      <c r="AQ36" s="76"/>
      <c r="AR36" s="76">
        <v>0.95</v>
      </c>
      <c r="AS36" s="76">
        <v>0.91</v>
      </c>
      <c r="AT36" s="76">
        <v>0.89</v>
      </c>
      <c r="AU36" s="76">
        <v>0.93</v>
      </c>
      <c r="AV36" s="76">
        <v>0.91</v>
      </c>
      <c r="AW36" s="76">
        <v>0.9</v>
      </c>
      <c r="AX36" s="76">
        <v>1.01</v>
      </c>
      <c r="AY36" s="76">
        <v>0.86</v>
      </c>
      <c r="AZ36" s="76">
        <v>0.85</v>
      </c>
      <c r="BA36" s="76"/>
      <c r="BB36" s="80">
        <v>0.129</v>
      </c>
      <c r="BC36" s="80">
        <v>0.152</v>
      </c>
      <c r="BD36" s="80">
        <v>0.11899999999999999</v>
      </c>
      <c r="BE36" s="80">
        <v>0.129</v>
      </c>
      <c r="BF36" s="80">
        <v>0.13500000000000001</v>
      </c>
      <c r="BG36" s="80">
        <v>0.17</v>
      </c>
      <c r="BH36" s="80">
        <v>0.112</v>
      </c>
      <c r="BI36" s="80">
        <v>0.13400000000000001</v>
      </c>
      <c r="BJ36" s="80">
        <v>0.123</v>
      </c>
      <c r="BK36" s="76"/>
      <c r="BL36" s="76">
        <v>1.0229999999999999</v>
      </c>
      <c r="BM36" s="76">
        <v>1.0740000000000001</v>
      </c>
      <c r="BN36" s="76">
        <v>0.95699999999999996</v>
      </c>
      <c r="BO36" s="76">
        <v>1.0960000000000001</v>
      </c>
      <c r="BP36" s="76">
        <v>1.0229999999999999</v>
      </c>
      <c r="BQ36" s="76">
        <v>1.075</v>
      </c>
      <c r="BR36" s="76">
        <v>0.98699999999999999</v>
      </c>
      <c r="BS36" s="76">
        <v>1.046</v>
      </c>
      <c r="BT36" s="76">
        <v>0.998</v>
      </c>
      <c r="BU36" s="76"/>
      <c r="BV36" s="76">
        <v>0.52500000000000002</v>
      </c>
      <c r="BW36" s="76">
        <v>0.49099999999999999</v>
      </c>
      <c r="BX36" s="76">
        <v>0.48699999999999999</v>
      </c>
      <c r="BY36" s="76">
        <v>0.67300000000000004</v>
      </c>
      <c r="BZ36" s="76">
        <v>0.52500000000000002</v>
      </c>
      <c r="CA36" s="76">
        <v>0.53600000000000003</v>
      </c>
      <c r="CB36" s="76">
        <v>0.57299999999999995</v>
      </c>
      <c r="CC36" s="76">
        <v>0.48399999999999999</v>
      </c>
      <c r="CD36" s="76">
        <v>0.53200000000000003</v>
      </c>
      <c r="CE36" s="76"/>
      <c r="CF36" s="75">
        <v>3.78</v>
      </c>
      <c r="CG36" s="75">
        <v>3.8</v>
      </c>
      <c r="CH36" s="75"/>
      <c r="CI36" s="75">
        <v>3.05</v>
      </c>
      <c r="CJ36" s="75">
        <v>3.72</v>
      </c>
      <c r="CK36" s="75">
        <v>2.5299999999999998</v>
      </c>
      <c r="CL36" s="75">
        <v>3.39</v>
      </c>
      <c r="CM36" s="75">
        <v>3.49</v>
      </c>
      <c r="CN36" s="75">
        <v>4.25</v>
      </c>
      <c r="CO36" s="76"/>
      <c r="CP36" s="75">
        <v>2.29</v>
      </c>
      <c r="CQ36" s="75">
        <v>2.94</v>
      </c>
      <c r="CR36" s="75">
        <v>3.97</v>
      </c>
      <c r="CS36" s="75">
        <v>2.25</v>
      </c>
      <c r="CT36" s="75">
        <v>2.35</v>
      </c>
      <c r="CU36" s="75">
        <v>2.0499999999999998</v>
      </c>
      <c r="CV36" s="76">
        <v>1.77</v>
      </c>
      <c r="CW36" s="75">
        <v>3.14</v>
      </c>
      <c r="CX36" s="76">
        <v>1.65</v>
      </c>
      <c r="CY36" s="76"/>
      <c r="CZ36" s="76">
        <v>0.34300000000000003</v>
      </c>
      <c r="DA36" s="80">
        <v>0.18099999999999999</v>
      </c>
      <c r="DB36" s="76">
        <v>0.20799999999999999</v>
      </c>
      <c r="DC36" s="76">
        <v>0.28299999999999997</v>
      </c>
      <c r="DD36" s="76">
        <v>0.27300000000000002</v>
      </c>
      <c r="DE36" s="76">
        <v>0.436</v>
      </c>
      <c r="DF36" s="76">
        <v>0.25600000000000001</v>
      </c>
      <c r="DG36" s="80">
        <v>0.161</v>
      </c>
      <c r="DH36" s="76">
        <v>0.221</v>
      </c>
      <c r="DI36" s="76"/>
      <c r="DJ36" s="80">
        <v>0.129</v>
      </c>
      <c r="DK36" s="80">
        <v>0.125</v>
      </c>
      <c r="DL36" s="80">
        <v>0.13300000000000001</v>
      </c>
      <c r="DM36" s="80">
        <v>0.13600000000000001</v>
      </c>
      <c r="DN36" s="80">
        <v>0.14699999999999999</v>
      </c>
      <c r="DO36" s="80">
        <v>0.13300000000000001</v>
      </c>
      <c r="DP36" s="80">
        <v>0.14000000000000001</v>
      </c>
      <c r="DQ36" s="80">
        <v>0.11899999999999999</v>
      </c>
      <c r="DR36" s="80">
        <v>0.13500000000000001</v>
      </c>
      <c r="DS36" s="73"/>
      <c r="DT36" s="88"/>
    </row>
    <row r="37" spans="1:124" s="79" customFormat="1">
      <c r="A37" s="79" t="s">
        <v>98</v>
      </c>
      <c r="B37" s="79">
        <v>1.9187500000000005E-3</v>
      </c>
      <c r="D37" s="80">
        <v>5.7000000000000002E-3</v>
      </c>
      <c r="E37" s="80">
        <v>5.4999999999999997E-3</v>
      </c>
      <c r="F37" s="80">
        <v>7.7000000000000002E-3</v>
      </c>
      <c r="G37" s="80">
        <v>7.0000000000000001E-3</v>
      </c>
      <c r="H37" s="80">
        <v>4.7999999999999996E-3</v>
      </c>
      <c r="I37" s="80">
        <v>7.1999999999999998E-3</v>
      </c>
      <c r="J37" s="80">
        <v>5.1000000000000004E-3</v>
      </c>
      <c r="K37" s="80">
        <v>4.8999999999999998E-3</v>
      </c>
      <c r="L37" s="80">
        <v>4.8999999999999998E-3</v>
      </c>
      <c r="M37" s="80"/>
      <c r="N37" s="80">
        <v>6.4699999999999994E-2</v>
      </c>
      <c r="O37" s="80">
        <v>8.5000000000000006E-2</v>
      </c>
      <c r="P37" s="80">
        <v>7.5999999999999998E-2</v>
      </c>
      <c r="Q37" s="80">
        <v>7.6999999999999999E-2</v>
      </c>
      <c r="R37" s="80">
        <v>8.5000000000000006E-2</v>
      </c>
      <c r="S37" s="80">
        <v>7.3999999999999996E-2</v>
      </c>
      <c r="T37" s="80">
        <v>6.4600000000000005E-2</v>
      </c>
      <c r="U37" s="80">
        <v>6.3399999999999998E-2</v>
      </c>
      <c r="V37" s="80">
        <v>4.7199999999999999E-2</v>
      </c>
      <c r="W37" s="80"/>
      <c r="X37" s="80">
        <v>8.2000000000000003E-2</v>
      </c>
      <c r="Y37" s="80">
        <v>0.10299999999999999</v>
      </c>
      <c r="Z37" s="80">
        <v>9.8000000000000004E-2</v>
      </c>
      <c r="AA37" s="80">
        <v>9.8000000000000004E-2</v>
      </c>
      <c r="AB37" s="80">
        <v>0.111</v>
      </c>
      <c r="AC37" s="80">
        <v>0.105</v>
      </c>
      <c r="AD37" s="80">
        <v>9.9000000000000005E-2</v>
      </c>
      <c r="AE37" s="80">
        <v>0.114</v>
      </c>
      <c r="AF37" s="80">
        <v>0.107</v>
      </c>
      <c r="AG37" s="80"/>
      <c r="AH37" s="80">
        <v>1.0800000000000001E-2</v>
      </c>
      <c r="AI37" s="80">
        <v>4.4000000000000003E-3</v>
      </c>
      <c r="AJ37" s="80">
        <v>9.7999999999999997E-3</v>
      </c>
      <c r="AK37" s="80">
        <v>1.3599999999999999E-2</v>
      </c>
      <c r="AL37" s="80">
        <v>7.0000000000000001E-3</v>
      </c>
      <c r="AM37" s="80">
        <v>9.7000000000000003E-3</v>
      </c>
      <c r="AN37" s="80">
        <v>1.15E-2</v>
      </c>
      <c r="AO37" s="80">
        <v>3.8E-3</v>
      </c>
      <c r="AP37" s="80">
        <v>4.7000000000000002E-3</v>
      </c>
      <c r="AQ37" s="80"/>
      <c r="AR37" s="80">
        <v>1.3599999999999999E-2</v>
      </c>
      <c r="AS37" s="80">
        <v>1.46E-2</v>
      </c>
      <c r="AT37" s="80">
        <v>1.3899999999999999E-2</v>
      </c>
      <c r="AU37" s="80">
        <v>1.2999999999999999E-2</v>
      </c>
      <c r="AV37" s="80">
        <v>1.4E-2</v>
      </c>
      <c r="AW37" s="80">
        <v>2.01E-2</v>
      </c>
      <c r="AX37" s="80">
        <v>1.8599999999999998E-2</v>
      </c>
      <c r="AY37" s="80">
        <v>1.7600000000000001E-2</v>
      </c>
      <c r="AZ37" s="80">
        <v>1.78E-2</v>
      </c>
      <c r="BA37" s="80"/>
      <c r="BB37" s="80">
        <v>1.2200000000000001E-2</v>
      </c>
      <c r="BC37" s="80">
        <v>1.4200000000000001E-2</v>
      </c>
      <c r="BD37" s="80">
        <v>7.1000000000000004E-3</v>
      </c>
      <c r="BE37" s="80">
        <v>9.7000000000000003E-3</v>
      </c>
      <c r="BF37" s="80">
        <v>1.23E-2</v>
      </c>
      <c r="BG37" s="80">
        <v>1.1599999999999999E-2</v>
      </c>
      <c r="BH37" s="80">
        <v>1.21E-2</v>
      </c>
      <c r="BI37" s="80">
        <v>1.6299999999999999E-2</v>
      </c>
      <c r="BJ37" s="80">
        <v>8.8000000000000005E-3</v>
      </c>
      <c r="BK37" s="80"/>
      <c r="BL37" s="80">
        <v>7.7999999999999996E-3</v>
      </c>
      <c r="BM37" s="80">
        <v>1.26E-2</v>
      </c>
      <c r="BN37" s="80">
        <v>8.3999999999999995E-3</v>
      </c>
      <c r="BO37" s="80">
        <v>6.7000000000000002E-3</v>
      </c>
      <c r="BP37" s="80">
        <v>1.3599999999999999E-2</v>
      </c>
      <c r="BQ37" s="80">
        <v>1.5699999999999999E-2</v>
      </c>
      <c r="BR37" s="80">
        <v>4.7999999999999996E-3</v>
      </c>
      <c r="BS37" s="80">
        <v>7.9000000000000008E-3</v>
      </c>
      <c r="BT37" s="80">
        <v>1.0500000000000001E-2</v>
      </c>
      <c r="BU37" s="80"/>
      <c r="BV37" s="80" t="s">
        <v>157</v>
      </c>
      <c r="BW37" s="80" t="s">
        <v>157</v>
      </c>
      <c r="BX37" s="80" t="s">
        <v>155</v>
      </c>
      <c r="BY37" s="80" t="s">
        <v>155</v>
      </c>
      <c r="BZ37" s="80" t="s">
        <v>155</v>
      </c>
      <c r="CA37" s="80" t="s">
        <v>157</v>
      </c>
      <c r="CB37" s="80" t="s">
        <v>155</v>
      </c>
      <c r="CC37" s="80" t="s">
        <v>157</v>
      </c>
      <c r="CD37" s="80" t="s">
        <v>157</v>
      </c>
      <c r="CE37" s="80"/>
      <c r="CF37" s="80">
        <v>2.81E-2</v>
      </c>
      <c r="CG37" s="80">
        <v>2.7099999999999999E-2</v>
      </c>
      <c r="CH37" s="80"/>
      <c r="CI37" s="80">
        <v>3.0300000000000001E-2</v>
      </c>
      <c r="CJ37" s="80">
        <v>5.8700000000000002E-2</v>
      </c>
      <c r="CK37" s="80">
        <v>2.9100000000000001E-2</v>
      </c>
      <c r="CL37" s="80">
        <v>3.8199999999999998E-2</v>
      </c>
      <c r="CM37" s="80">
        <v>5.3699999999999998E-2</v>
      </c>
      <c r="CN37" s="80">
        <v>6.8699999999999997E-2</v>
      </c>
      <c r="CO37" s="80"/>
      <c r="CP37" s="80">
        <v>4.58E-2</v>
      </c>
      <c r="CQ37" s="80">
        <v>2.6599999999999999E-2</v>
      </c>
      <c r="CR37" s="80">
        <v>3.73E-2</v>
      </c>
      <c r="CS37" s="80">
        <v>8.09E-2</v>
      </c>
      <c r="CT37" s="80">
        <v>3.6700000000000003E-2</v>
      </c>
      <c r="CU37" s="80">
        <v>3.61E-2</v>
      </c>
      <c r="CV37" s="76">
        <v>0.20599999999999999</v>
      </c>
      <c r="CW37" s="80">
        <v>2.6700000000000002E-2</v>
      </c>
      <c r="CX37" s="80">
        <v>8.2500000000000004E-2</v>
      </c>
      <c r="CY37" s="80"/>
      <c r="CZ37" s="80">
        <v>4.0599999999999997E-2</v>
      </c>
      <c r="DA37" s="80">
        <v>0.11609999999999999</v>
      </c>
      <c r="DB37" s="80">
        <v>0.13900000000000001</v>
      </c>
      <c r="DC37" s="80">
        <v>0.157</v>
      </c>
      <c r="DD37" s="80">
        <v>4.4999999999999998E-2</v>
      </c>
      <c r="DE37" s="76">
        <v>0.22600000000000001</v>
      </c>
      <c r="DF37" s="80">
        <v>0.10440000000000001</v>
      </c>
      <c r="DG37" s="80">
        <v>0.18099999999999999</v>
      </c>
      <c r="DH37" s="80">
        <v>2.8199999999999999E-2</v>
      </c>
      <c r="DI37" s="80"/>
      <c r="DJ37" s="80">
        <v>2.12E-2</v>
      </c>
      <c r="DK37" s="80">
        <v>2.1000000000000001E-2</v>
      </c>
      <c r="DL37" s="80">
        <v>2.24E-2</v>
      </c>
      <c r="DM37" s="80">
        <v>2.23E-2</v>
      </c>
      <c r="DN37" s="80">
        <v>1.7299999999999999E-2</v>
      </c>
      <c r="DO37" s="80">
        <v>2.4E-2</v>
      </c>
      <c r="DP37" s="80">
        <v>1.7000000000000001E-2</v>
      </c>
      <c r="DQ37" s="80">
        <v>1.9900000000000001E-2</v>
      </c>
      <c r="DR37" s="80">
        <v>2.8299999999999999E-2</v>
      </c>
      <c r="DS37" s="73"/>
      <c r="DT37" s="88"/>
    </row>
    <row r="38" spans="1:124" s="79" customFormat="1">
      <c r="A38" s="79" t="s">
        <v>99</v>
      </c>
      <c r="B38" s="79">
        <v>3.2285849056603783E-3</v>
      </c>
      <c r="D38" s="80">
        <v>0.106</v>
      </c>
      <c r="E38" s="80">
        <v>9.7000000000000003E-2</v>
      </c>
      <c r="F38" s="80">
        <v>9.5000000000000001E-2</v>
      </c>
      <c r="G38" s="80">
        <v>8.3199999999999996E-2</v>
      </c>
      <c r="H38" s="80">
        <v>9.0999999999999998E-2</v>
      </c>
      <c r="I38" s="80">
        <v>9.4E-2</v>
      </c>
      <c r="J38" s="80">
        <v>0.108</v>
      </c>
      <c r="K38" s="80">
        <v>0.10299999999999999</v>
      </c>
      <c r="L38" s="80">
        <v>0.104</v>
      </c>
      <c r="M38" s="80"/>
      <c r="N38" s="80">
        <v>0.247</v>
      </c>
      <c r="O38" s="80">
        <v>0.152</v>
      </c>
      <c r="P38" s="80">
        <v>0.189</v>
      </c>
      <c r="Q38" s="80">
        <v>0.23499999999999999</v>
      </c>
      <c r="R38" s="80">
        <v>0.17</v>
      </c>
      <c r="S38" s="80">
        <v>0.154</v>
      </c>
      <c r="T38" s="80">
        <v>0.112</v>
      </c>
      <c r="U38" s="80">
        <v>7.6300000000000007E-2</v>
      </c>
      <c r="V38" s="80">
        <v>0.14799999999999999</v>
      </c>
      <c r="W38" s="80"/>
      <c r="X38" s="76">
        <v>0.254</v>
      </c>
      <c r="Y38" s="76">
        <v>0.27900000000000003</v>
      </c>
      <c r="Z38" s="76">
        <v>0.27700000000000002</v>
      </c>
      <c r="AA38" s="76">
        <v>0.25900000000000001</v>
      </c>
      <c r="AB38" s="76">
        <v>0.26700000000000002</v>
      </c>
      <c r="AC38" s="76">
        <v>0.25</v>
      </c>
      <c r="AD38" s="76">
        <v>0.26900000000000002</v>
      </c>
      <c r="AE38" s="76">
        <v>0.23799999999999999</v>
      </c>
      <c r="AF38" s="76">
        <v>0.247</v>
      </c>
      <c r="AG38" s="80"/>
      <c r="AH38" s="80">
        <v>1.14E-2</v>
      </c>
      <c r="AI38" s="80">
        <v>5.1000000000000004E-3</v>
      </c>
      <c r="AJ38" s="80">
        <v>8.0000000000000002E-3</v>
      </c>
      <c r="AK38" s="80">
        <v>2.92E-2</v>
      </c>
      <c r="AL38" s="80">
        <v>8.0000000000000002E-3</v>
      </c>
      <c r="AM38" s="80">
        <v>7.4999999999999997E-3</v>
      </c>
      <c r="AN38" s="80">
        <v>5.8999999999999999E-3</v>
      </c>
      <c r="AO38" s="80" t="s">
        <v>157</v>
      </c>
      <c r="AP38" s="80">
        <v>5.1999999999999998E-3</v>
      </c>
      <c r="AQ38" s="80"/>
      <c r="AR38" s="80">
        <v>4.2200000000000001E-2</v>
      </c>
      <c r="AS38" s="80">
        <v>4.8599999999999997E-2</v>
      </c>
      <c r="AT38" s="80">
        <v>4.4200000000000003E-2</v>
      </c>
      <c r="AU38" s="80">
        <v>4.4999999999999998E-2</v>
      </c>
      <c r="AV38" s="80">
        <v>3.5400000000000001E-2</v>
      </c>
      <c r="AW38" s="80">
        <v>4.8500000000000001E-2</v>
      </c>
      <c r="AX38" s="80">
        <v>3.44E-2</v>
      </c>
      <c r="AY38" s="80">
        <v>0.05</v>
      </c>
      <c r="AZ38" s="80">
        <v>4.5499999999999999E-2</v>
      </c>
      <c r="BA38" s="80"/>
      <c r="BB38" s="80">
        <v>1.06E-2</v>
      </c>
      <c r="BC38" s="80">
        <v>1.8700000000000001E-2</v>
      </c>
      <c r="BD38" s="80">
        <v>1.6899999999999998E-2</v>
      </c>
      <c r="BE38" s="80">
        <v>1.24E-2</v>
      </c>
      <c r="BF38" s="80">
        <v>2.3099999999999999E-2</v>
      </c>
      <c r="BG38" s="80">
        <v>1.4E-2</v>
      </c>
      <c r="BH38" s="80">
        <v>1.4E-2</v>
      </c>
      <c r="BI38" s="80">
        <v>2.18E-2</v>
      </c>
      <c r="BJ38" s="80">
        <v>1.5299999999999999E-2</v>
      </c>
      <c r="BK38" s="80"/>
      <c r="BL38" s="80">
        <v>7.8799999999999995E-2</v>
      </c>
      <c r="BM38" s="80">
        <v>7.4300000000000005E-2</v>
      </c>
      <c r="BN38" s="80">
        <v>8.3900000000000002E-2</v>
      </c>
      <c r="BO38" s="80">
        <v>8.0399999999999999E-2</v>
      </c>
      <c r="BP38" s="80">
        <v>8.7099999999999997E-2</v>
      </c>
      <c r="BQ38" s="80">
        <v>7.6399999999999996E-2</v>
      </c>
      <c r="BR38" s="80">
        <v>8.09E-2</v>
      </c>
      <c r="BS38" s="80">
        <v>7.1999999999999995E-2</v>
      </c>
      <c r="BT38" s="80">
        <v>7.9500000000000001E-2</v>
      </c>
      <c r="BU38" s="80"/>
      <c r="BV38" s="80">
        <v>1.38E-2</v>
      </c>
      <c r="BW38" s="80">
        <v>2.41E-2</v>
      </c>
      <c r="BX38" s="80">
        <v>2.9100000000000001E-2</v>
      </c>
      <c r="BY38" s="80">
        <v>2.4E-2</v>
      </c>
      <c r="BZ38" s="80">
        <v>1.9900000000000001E-2</v>
      </c>
      <c r="CA38" s="80">
        <v>2.0400000000000001E-2</v>
      </c>
      <c r="CB38" s="80">
        <v>2.3800000000000002E-2</v>
      </c>
      <c r="CC38" s="80">
        <v>2.4299999999999999E-2</v>
      </c>
      <c r="CD38" s="80">
        <v>2.2700000000000001E-2</v>
      </c>
      <c r="CE38" s="80"/>
      <c r="CF38" s="80">
        <v>0.318</v>
      </c>
      <c r="CG38" s="80">
        <v>8.2299999999999998E-2</v>
      </c>
      <c r="CH38" s="80"/>
      <c r="CI38" s="80">
        <v>0.113</v>
      </c>
      <c r="CJ38" s="80">
        <v>0.223</v>
      </c>
      <c r="CK38" s="80">
        <v>0.14499999999999999</v>
      </c>
      <c r="CL38" s="80">
        <v>0.219</v>
      </c>
      <c r="CM38" s="80">
        <v>0.13100000000000001</v>
      </c>
      <c r="CN38" s="80">
        <v>0.16800000000000001</v>
      </c>
      <c r="CO38" s="80"/>
      <c r="CP38" s="80">
        <v>0.14199999999999999</v>
      </c>
      <c r="CQ38" s="80">
        <v>0.17699999999999999</v>
      </c>
      <c r="CR38" s="80">
        <v>0.11899999999999999</v>
      </c>
      <c r="CS38" s="80">
        <v>0.155</v>
      </c>
      <c r="CT38" s="80">
        <v>0.188</v>
      </c>
      <c r="CU38" s="80">
        <v>0.13200000000000001</v>
      </c>
      <c r="CV38" s="76">
        <v>0.38200000000000001</v>
      </c>
      <c r="CW38" s="80">
        <v>6.83E-2</v>
      </c>
      <c r="CX38" s="80">
        <v>9.2999999999999999E-2</v>
      </c>
      <c r="CY38" s="80"/>
      <c r="CZ38" s="76">
        <v>0.223</v>
      </c>
      <c r="DA38" s="76">
        <v>0.76800000000000002</v>
      </c>
      <c r="DB38" s="76">
        <v>0.76</v>
      </c>
      <c r="DC38" s="76">
        <v>0.22900000000000001</v>
      </c>
      <c r="DD38" s="80">
        <v>0.104</v>
      </c>
      <c r="DE38" s="80">
        <v>0.17499999999999999</v>
      </c>
      <c r="DF38" s="80">
        <v>0.109</v>
      </c>
      <c r="DG38" s="76">
        <v>0.312</v>
      </c>
      <c r="DH38" s="80">
        <v>0.155</v>
      </c>
      <c r="DI38" s="80"/>
      <c r="DJ38" s="80">
        <v>7.9600000000000004E-2</v>
      </c>
      <c r="DK38" s="80">
        <v>0.122</v>
      </c>
      <c r="DL38" s="80">
        <v>7.3099999999999998E-2</v>
      </c>
      <c r="DM38" s="80">
        <v>6.6900000000000001E-2</v>
      </c>
      <c r="DN38" s="80">
        <v>5.8599999999999999E-2</v>
      </c>
      <c r="DO38" s="76">
        <v>0.36699999999999999</v>
      </c>
      <c r="DP38" s="80">
        <v>3.44E-2</v>
      </c>
      <c r="DQ38" s="80">
        <v>5.0900000000000001E-2</v>
      </c>
      <c r="DR38" s="80">
        <v>0.107</v>
      </c>
      <c r="DS38" s="73"/>
      <c r="DT38" s="88"/>
    </row>
    <row r="39" spans="1:124" s="79" customFormat="1">
      <c r="A39" s="81" t="s">
        <v>100</v>
      </c>
      <c r="B39" s="82">
        <v>7.914285714285714E-4</v>
      </c>
      <c r="C39" s="82"/>
      <c r="D39" s="83">
        <v>4.0000000000000001E-3</v>
      </c>
      <c r="E39" s="83">
        <v>4.1999999999999997E-3</v>
      </c>
      <c r="F39" s="83">
        <v>6.1000000000000004E-3</v>
      </c>
      <c r="G39" s="83">
        <v>3.8999999999999998E-3</v>
      </c>
      <c r="H39" s="83">
        <v>5.4999999999999997E-3</v>
      </c>
      <c r="I39" s="83">
        <v>5.4999999999999997E-3</v>
      </c>
      <c r="J39" s="83">
        <v>3.4499999999999999E-3</v>
      </c>
      <c r="K39" s="83">
        <v>6.4000000000000003E-3</v>
      </c>
      <c r="L39" s="83">
        <v>4.3E-3</v>
      </c>
      <c r="M39" s="83"/>
      <c r="N39" s="83">
        <v>0.08</v>
      </c>
      <c r="O39" s="83">
        <v>0.107</v>
      </c>
      <c r="P39" s="83">
        <v>0.11</v>
      </c>
      <c r="Q39" s="83">
        <v>0.14599999999999999</v>
      </c>
      <c r="R39" s="83">
        <v>0.128</v>
      </c>
      <c r="S39" s="83">
        <v>9.7000000000000003E-2</v>
      </c>
      <c r="T39" s="83">
        <v>9.0999999999999998E-2</v>
      </c>
      <c r="U39" s="83">
        <v>9.8000000000000004E-2</v>
      </c>
      <c r="V39" s="83">
        <v>9.4E-2</v>
      </c>
      <c r="W39" s="83"/>
      <c r="X39" s="83">
        <v>0.18</v>
      </c>
      <c r="Y39" s="84">
        <v>0.25</v>
      </c>
      <c r="Z39" s="84">
        <v>0.27700000000000002</v>
      </c>
      <c r="AA39" s="83">
        <v>0.183</v>
      </c>
      <c r="AB39" s="84">
        <v>0.24</v>
      </c>
      <c r="AC39" s="84">
        <v>0.26600000000000001</v>
      </c>
      <c r="AD39" s="84">
        <v>0.23300000000000001</v>
      </c>
      <c r="AE39" s="84">
        <v>0.26800000000000002</v>
      </c>
      <c r="AF39" s="84">
        <v>0.26</v>
      </c>
      <c r="AG39" s="83"/>
      <c r="AH39" s="83">
        <v>1.5800000000000002E-2</v>
      </c>
      <c r="AI39" s="83">
        <v>8.8000000000000005E-3</v>
      </c>
      <c r="AJ39" s="83">
        <v>1.15E-2</v>
      </c>
      <c r="AK39" s="83">
        <v>8.1000000000000003E-2</v>
      </c>
      <c r="AL39" s="83">
        <v>1.4500000000000001E-2</v>
      </c>
      <c r="AM39" s="83">
        <v>8.6999999999999994E-3</v>
      </c>
      <c r="AN39" s="83">
        <v>1.38E-2</v>
      </c>
      <c r="AO39" s="83">
        <v>1.0500000000000001E-2</v>
      </c>
      <c r="AP39" s="83">
        <v>1.29E-2</v>
      </c>
      <c r="AQ39" s="83"/>
      <c r="AR39" s="83">
        <v>1.7899999999999999E-2</v>
      </c>
      <c r="AS39" s="83">
        <v>1.46E-2</v>
      </c>
      <c r="AT39" s="83">
        <v>1.55E-2</v>
      </c>
      <c r="AU39" s="83">
        <v>1.6400000000000001E-2</v>
      </c>
      <c r="AV39" s="83">
        <v>1.7399999999999999E-2</v>
      </c>
      <c r="AW39" s="83">
        <v>1.83E-2</v>
      </c>
      <c r="AX39" s="83">
        <v>1.4800000000000001E-2</v>
      </c>
      <c r="AY39" s="83">
        <v>1.5100000000000001E-2</v>
      </c>
      <c r="AZ39" s="83">
        <v>1.9E-2</v>
      </c>
      <c r="BA39" s="83"/>
      <c r="BB39" s="83">
        <v>1.9900000000000001E-2</v>
      </c>
      <c r="BC39" s="83">
        <v>4.5699999999999998E-2</v>
      </c>
      <c r="BD39" s="83">
        <v>4.2700000000000002E-2</v>
      </c>
      <c r="BE39" s="83">
        <v>2.5000000000000001E-2</v>
      </c>
      <c r="BF39" s="83">
        <v>2.4500000000000001E-2</v>
      </c>
      <c r="BG39" s="83">
        <v>2.4899999999999999E-2</v>
      </c>
      <c r="BH39" s="83">
        <v>2.3300000000000001E-2</v>
      </c>
      <c r="BI39" s="83">
        <v>3.6499999999999998E-2</v>
      </c>
      <c r="BJ39" s="83">
        <v>2.2599999999999999E-2</v>
      </c>
      <c r="BK39" s="83"/>
      <c r="BL39" s="83">
        <v>2.1600000000000001E-2</v>
      </c>
      <c r="BM39" s="83">
        <v>2.6499999999999999E-2</v>
      </c>
      <c r="BN39" s="83">
        <v>2.3900000000000001E-2</v>
      </c>
      <c r="BO39" s="83">
        <v>2.4400000000000002E-2</v>
      </c>
      <c r="BP39" s="83">
        <v>2.46E-2</v>
      </c>
      <c r="BQ39" s="83">
        <v>3.1E-2</v>
      </c>
      <c r="BR39" s="83">
        <v>2.58E-2</v>
      </c>
      <c r="BS39" s="83">
        <v>2.81E-2</v>
      </c>
      <c r="BT39" s="83">
        <v>2.1899999999999999E-2</v>
      </c>
      <c r="BU39" s="83"/>
      <c r="BV39" s="80" t="s">
        <v>157</v>
      </c>
      <c r="BW39" s="80" t="s">
        <v>155</v>
      </c>
      <c r="BX39" s="80" t="s">
        <v>155</v>
      </c>
      <c r="BY39" s="80" t="s">
        <v>157</v>
      </c>
      <c r="BZ39" s="80" t="s">
        <v>155</v>
      </c>
      <c r="CA39" s="80" t="s">
        <v>155</v>
      </c>
      <c r="CB39" s="80" t="s">
        <v>157</v>
      </c>
      <c r="CC39" s="80" t="s">
        <v>157</v>
      </c>
      <c r="CD39" s="80" t="s">
        <v>155</v>
      </c>
      <c r="CE39" s="83"/>
      <c r="CF39" s="83">
        <v>4.0399999999999998E-2</v>
      </c>
      <c r="CG39" s="83">
        <v>2.8400000000000002E-2</v>
      </c>
      <c r="CH39" s="83"/>
      <c r="CI39" s="83">
        <v>3.3300000000000003E-2</v>
      </c>
      <c r="CJ39" s="83">
        <v>6.1800000000000001E-2</v>
      </c>
      <c r="CK39" s="83">
        <v>7.5200000000000003E-2</v>
      </c>
      <c r="CL39" s="83">
        <v>0.19600000000000001</v>
      </c>
      <c r="CM39" s="83">
        <v>6.9400000000000003E-2</v>
      </c>
      <c r="CN39" s="83">
        <v>8.3099999999999993E-2</v>
      </c>
      <c r="CO39" s="83"/>
      <c r="CP39" s="83">
        <v>4.58E-2</v>
      </c>
      <c r="CQ39" s="83">
        <v>3.44E-2</v>
      </c>
      <c r="CR39" s="83">
        <v>2.69E-2</v>
      </c>
      <c r="CS39" s="83">
        <v>4.2099999999999999E-2</v>
      </c>
      <c r="CT39" s="83">
        <v>8.4699999999999998E-2</v>
      </c>
      <c r="CU39" s="83">
        <v>7.51E-2</v>
      </c>
      <c r="CV39" s="84">
        <v>0.217</v>
      </c>
      <c r="CW39" s="83">
        <v>2.23E-2</v>
      </c>
      <c r="CX39" s="83">
        <v>7.9100000000000004E-2</v>
      </c>
      <c r="CY39" s="83"/>
      <c r="CZ39" s="83">
        <v>5.2600000000000001E-2</v>
      </c>
      <c r="DA39" s="83">
        <v>0.16</v>
      </c>
      <c r="DB39" s="83">
        <v>0.17</v>
      </c>
      <c r="DC39" s="83">
        <v>0.13200000000000001</v>
      </c>
      <c r="DD39" s="83">
        <v>3.9399999999999998E-2</v>
      </c>
      <c r="DE39" s="83">
        <v>0.1183</v>
      </c>
      <c r="DF39" s="83">
        <v>5.3800000000000001E-2</v>
      </c>
      <c r="DG39" s="83">
        <v>0.126</v>
      </c>
      <c r="DH39" s="83">
        <v>7.3599999999999999E-2</v>
      </c>
      <c r="DI39" s="83"/>
      <c r="DJ39" s="83">
        <v>5.9900000000000002E-2</v>
      </c>
      <c r="DK39" s="83">
        <v>0.124</v>
      </c>
      <c r="DL39" s="83">
        <v>8.3900000000000002E-2</v>
      </c>
      <c r="DM39" s="83">
        <v>0.111</v>
      </c>
      <c r="DN39" s="83">
        <v>6.4199999999999993E-2</v>
      </c>
      <c r="DO39" s="84">
        <v>0.26800000000000002</v>
      </c>
      <c r="DP39" s="83">
        <v>4.4200000000000003E-2</v>
      </c>
      <c r="DQ39" s="83">
        <v>6.3299999999999995E-2</v>
      </c>
      <c r="DR39" s="83">
        <v>0.156</v>
      </c>
      <c r="DS39" s="73"/>
      <c r="DT39" s="88"/>
    </row>
    <row r="40" spans="1:124" s="79" customFormat="1">
      <c r="A40" s="81" t="s">
        <v>101</v>
      </c>
      <c r="B40" s="82">
        <v>6.4769230769230767E-4</v>
      </c>
      <c r="C40" s="82"/>
      <c r="D40" s="83">
        <v>1.38E-2</v>
      </c>
      <c r="E40" s="83">
        <v>9.3999999999999997E-4</v>
      </c>
      <c r="F40" s="83">
        <v>4.3E-3</v>
      </c>
      <c r="G40" s="83">
        <v>1.5900000000000001E-3</v>
      </c>
      <c r="H40" s="83">
        <v>4.3E-3</v>
      </c>
      <c r="I40" s="83">
        <v>1.8400000000000001E-3</v>
      </c>
      <c r="J40" s="83">
        <v>2.2599999999999999E-3</v>
      </c>
      <c r="K40" s="83">
        <v>3.1900000000000001E-3</v>
      </c>
      <c r="L40" s="83">
        <v>4.8999999999999998E-3</v>
      </c>
      <c r="M40" s="83"/>
      <c r="N40" s="83">
        <v>3.2599999999999997E-2</v>
      </c>
      <c r="O40" s="83">
        <v>3.6299999999999999E-2</v>
      </c>
      <c r="P40" s="83">
        <v>3.5799999999999998E-2</v>
      </c>
      <c r="Q40" s="83">
        <v>3.5700000000000003E-2</v>
      </c>
      <c r="R40" s="83">
        <v>3.9699999999999999E-2</v>
      </c>
      <c r="S40" s="83">
        <v>4.4200000000000003E-2</v>
      </c>
      <c r="T40" s="83">
        <v>3.1300000000000001E-2</v>
      </c>
      <c r="U40" s="83">
        <v>3.4700000000000002E-2</v>
      </c>
      <c r="V40" s="83">
        <v>3.4299999999999997E-2</v>
      </c>
      <c r="W40" s="83"/>
      <c r="X40" s="83">
        <v>5.3100000000000001E-2</v>
      </c>
      <c r="Y40" s="83">
        <v>6.6100000000000006E-2</v>
      </c>
      <c r="Z40" s="83">
        <v>7.1999999999999995E-2</v>
      </c>
      <c r="AA40" s="83">
        <v>5.5399999999999998E-2</v>
      </c>
      <c r="AB40" s="83">
        <v>6.1199999999999997E-2</v>
      </c>
      <c r="AC40" s="83">
        <v>6.2899999999999998E-2</v>
      </c>
      <c r="AD40" s="83">
        <v>6.0400000000000002E-2</v>
      </c>
      <c r="AE40" s="83">
        <v>6.2E-2</v>
      </c>
      <c r="AF40" s="83">
        <v>6.8000000000000005E-2</v>
      </c>
      <c r="AG40" s="83"/>
      <c r="AH40" s="83">
        <v>4.3E-3</v>
      </c>
      <c r="AI40" s="83">
        <v>4.0000000000000001E-3</v>
      </c>
      <c r="AJ40" s="83">
        <v>4.1999999999999997E-3</v>
      </c>
      <c r="AK40" s="83">
        <v>2.7799999999999998E-2</v>
      </c>
      <c r="AL40" s="83">
        <v>2.3700000000000001E-3</v>
      </c>
      <c r="AM40" s="83">
        <v>2.9099999999999998E-3</v>
      </c>
      <c r="AN40" s="83">
        <v>6.3E-3</v>
      </c>
      <c r="AO40" s="83">
        <v>5.4999999999999997E-3</v>
      </c>
      <c r="AP40" s="83">
        <v>5.4999999999999997E-3</v>
      </c>
      <c r="AQ40" s="83"/>
      <c r="AR40" s="83">
        <v>6.3E-3</v>
      </c>
      <c r="AS40" s="83">
        <v>9.1000000000000004E-3</v>
      </c>
      <c r="AT40" s="83">
        <v>4.3E-3</v>
      </c>
      <c r="AU40" s="83">
        <v>3.5999999999999999E-3</v>
      </c>
      <c r="AV40" s="83">
        <v>5.7999999999999996E-3</v>
      </c>
      <c r="AW40" s="83">
        <v>5.4000000000000003E-3</v>
      </c>
      <c r="AX40" s="83">
        <v>3.7000000000000002E-3</v>
      </c>
      <c r="AY40" s="83">
        <v>4.5999999999999999E-3</v>
      </c>
      <c r="AZ40" s="83">
        <v>4.8999999999999998E-3</v>
      </c>
      <c r="BA40" s="83"/>
      <c r="BB40" s="83">
        <v>1.11E-2</v>
      </c>
      <c r="BC40" s="83">
        <v>1.03E-2</v>
      </c>
      <c r="BD40" s="83">
        <v>9.4999999999999998E-3</v>
      </c>
      <c r="BE40" s="83">
        <v>5.5999999999999999E-3</v>
      </c>
      <c r="BF40" s="83">
        <v>6.6E-3</v>
      </c>
      <c r="BG40" s="83">
        <v>8.3999999999999995E-3</v>
      </c>
      <c r="BH40" s="83">
        <v>1.18E-2</v>
      </c>
      <c r="BI40" s="83">
        <v>1.04E-2</v>
      </c>
      <c r="BJ40" s="83">
        <v>9.9000000000000008E-3</v>
      </c>
      <c r="BK40" s="83"/>
      <c r="BL40" s="83">
        <v>9.1000000000000004E-3</v>
      </c>
      <c r="BM40" s="83">
        <v>7.3000000000000001E-3</v>
      </c>
      <c r="BN40" s="83">
        <v>8.6E-3</v>
      </c>
      <c r="BO40" s="83">
        <v>9.7000000000000003E-3</v>
      </c>
      <c r="BP40" s="83">
        <v>9.4000000000000004E-3</v>
      </c>
      <c r="BQ40" s="83">
        <v>1.3899999999999999E-2</v>
      </c>
      <c r="BR40" s="83">
        <v>1.1299999999999999E-2</v>
      </c>
      <c r="BS40" s="83">
        <v>0.01</v>
      </c>
      <c r="BT40" s="83">
        <v>1.4800000000000001E-2</v>
      </c>
      <c r="BU40" s="83"/>
      <c r="BV40" s="80" t="s">
        <v>157</v>
      </c>
      <c r="BW40" s="80" t="s">
        <v>155</v>
      </c>
      <c r="BX40" s="80" t="s">
        <v>155</v>
      </c>
      <c r="BY40" s="80" t="s">
        <v>155</v>
      </c>
      <c r="BZ40" s="80" t="s">
        <v>157</v>
      </c>
      <c r="CA40" s="80" t="s">
        <v>155</v>
      </c>
      <c r="CB40" s="80" t="s">
        <v>155</v>
      </c>
      <c r="CC40" s="80" t="s">
        <v>155</v>
      </c>
      <c r="CD40" s="80" t="s">
        <v>157</v>
      </c>
      <c r="CE40" s="83"/>
      <c r="CF40" s="83">
        <v>6.7000000000000002E-3</v>
      </c>
      <c r="CG40" s="83">
        <v>7.4999999999999997E-3</v>
      </c>
      <c r="CH40" s="83"/>
      <c r="CI40" s="83">
        <v>1.17E-2</v>
      </c>
      <c r="CJ40" s="83">
        <v>1.8100000000000002E-2</v>
      </c>
      <c r="CK40" s="83">
        <v>2.07E-2</v>
      </c>
      <c r="CL40" s="83">
        <v>2.3900000000000001E-2</v>
      </c>
      <c r="CM40" s="83">
        <v>1.6199999999999999E-2</v>
      </c>
      <c r="CN40" s="83">
        <v>2.1600000000000001E-2</v>
      </c>
      <c r="CO40" s="83"/>
      <c r="CP40" s="83">
        <v>2.8000000000000001E-2</v>
      </c>
      <c r="CQ40" s="83">
        <v>1.2999999999999999E-2</v>
      </c>
      <c r="CR40" s="83">
        <v>1.2800000000000001E-2</v>
      </c>
      <c r="CS40" s="83">
        <v>3.5999999999999997E-2</v>
      </c>
      <c r="CT40" s="83">
        <v>2.1499999999999998E-2</v>
      </c>
      <c r="CU40" s="83">
        <v>1.9300000000000001E-2</v>
      </c>
      <c r="CV40" s="83">
        <v>4.2099999999999999E-2</v>
      </c>
      <c r="CW40" s="83">
        <v>6.7000000000000002E-3</v>
      </c>
      <c r="CX40" s="83">
        <v>1.6E-2</v>
      </c>
      <c r="CY40" s="83"/>
      <c r="CZ40" s="83">
        <v>2.3300000000000001E-2</v>
      </c>
      <c r="DA40" s="83">
        <v>7.3200000000000001E-2</v>
      </c>
      <c r="DB40" s="83">
        <v>6.83E-2</v>
      </c>
      <c r="DC40" s="83">
        <v>3.1399999999999997E-2</v>
      </c>
      <c r="DD40" s="83">
        <v>9.5999999999999992E-3</v>
      </c>
      <c r="DE40" s="83">
        <v>0.11799999999999999</v>
      </c>
      <c r="DF40" s="83">
        <v>6.6699999999999995E-2</v>
      </c>
      <c r="DG40" s="83">
        <v>0.19</v>
      </c>
      <c r="DH40" s="83">
        <v>0.02</v>
      </c>
      <c r="DI40" s="83"/>
      <c r="DJ40" s="83">
        <v>2.3300000000000001E-2</v>
      </c>
      <c r="DK40" s="83">
        <v>4.1700000000000001E-2</v>
      </c>
      <c r="DL40" s="83">
        <v>2.7E-2</v>
      </c>
      <c r="DM40" s="83">
        <v>3.1199999999999999E-2</v>
      </c>
      <c r="DN40" s="83">
        <v>1.77E-2</v>
      </c>
      <c r="DO40" s="83">
        <v>0.10920000000000001</v>
      </c>
      <c r="DP40" s="83">
        <v>1.37E-2</v>
      </c>
      <c r="DQ40" s="83">
        <v>2.3300000000000001E-2</v>
      </c>
      <c r="DR40" s="83">
        <v>5.67E-2</v>
      </c>
      <c r="DS40" s="73"/>
      <c r="DT40" s="88"/>
    </row>
    <row r="41" spans="1:124" s="79" customFormat="1">
      <c r="A41" s="20" t="s">
        <v>111</v>
      </c>
      <c r="B41" s="20"/>
      <c r="C41" s="20"/>
      <c r="D41" s="84">
        <f>(D22/D34)/(0.237/0.161)</f>
        <v>0.28537994400410116</v>
      </c>
      <c r="E41" s="84">
        <f t="shared" ref="E41:BP41" si="0">(E22/E34)/(0.237/0.161)</f>
        <v>0.28905274261603381</v>
      </c>
      <c r="F41" s="84">
        <f t="shared" si="0"/>
        <v>0.2717299578059072</v>
      </c>
      <c r="G41" s="84">
        <f t="shared" si="0"/>
        <v>0.29137709936295197</v>
      </c>
      <c r="H41" s="84">
        <f t="shared" si="0"/>
        <v>0.26795593061415851</v>
      </c>
      <c r="I41" s="84">
        <f t="shared" si="0"/>
        <v>0.2892609228256432</v>
      </c>
      <c r="J41" s="84">
        <f t="shared" si="0"/>
        <v>0.28887796485191108</v>
      </c>
      <c r="K41" s="84">
        <f t="shared" si="0"/>
        <v>0.28531645569620256</v>
      </c>
      <c r="L41" s="84">
        <f t="shared" si="0"/>
        <v>0.29180092059838897</v>
      </c>
      <c r="M41" s="84"/>
      <c r="N41" s="84">
        <f t="shared" si="0"/>
        <v>0.56633873330272633</v>
      </c>
      <c r="O41" s="84">
        <f t="shared" si="0"/>
        <v>0.60080995695778483</v>
      </c>
      <c r="P41" s="84">
        <f t="shared" si="0"/>
        <v>0.61279307494888868</v>
      </c>
      <c r="Q41" s="84">
        <f t="shared" si="0"/>
        <v>0.61063759962494157</v>
      </c>
      <c r="R41" s="84">
        <f t="shared" si="0"/>
        <v>0.6596912270432429</v>
      </c>
      <c r="S41" s="84">
        <f t="shared" si="0"/>
        <v>0.66013492574316435</v>
      </c>
      <c r="T41" s="84">
        <f t="shared" si="0"/>
        <v>0.63670886075949373</v>
      </c>
      <c r="U41" s="84">
        <f t="shared" si="0"/>
        <v>0.57521097046413505</v>
      </c>
      <c r="V41" s="84">
        <f t="shared" si="0"/>
        <v>0.61059319930503864</v>
      </c>
      <c r="W41" s="84"/>
      <c r="X41" s="84">
        <f t="shared" si="0"/>
        <v>1.3089430894308947</v>
      </c>
      <c r="Y41" s="84">
        <f t="shared" si="0"/>
        <v>1.470014525835236</v>
      </c>
      <c r="Z41" s="84">
        <f t="shared" si="0"/>
        <v>1.4075611814345994</v>
      </c>
      <c r="AA41" s="84">
        <f t="shared" si="0"/>
        <v>1.1585746488642277</v>
      </c>
      <c r="AB41" s="84">
        <f t="shared" si="0"/>
        <v>1.3900032456994482</v>
      </c>
      <c r="AC41" s="84">
        <f t="shared" si="0"/>
        <v>1.4428636189280608</v>
      </c>
      <c r="AD41" s="84">
        <f t="shared" si="0"/>
        <v>1.4170292721518989</v>
      </c>
      <c r="AE41" s="84">
        <f t="shared" si="0"/>
        <v>1.4754087552742619</v>
      </c>
      <c r="AF41" s="84">
        <f t="shared" si="0"/>
        <v>1.4978557100366607</v>
      </c>
      <c r="AG41" s="84"/>
      <c r="AH41" s="84">
        <f t="shared" si="0"/>
        <v>5.3273373306684441E-2</v>
      </c>
      <c r="AI41" s="84">
        <f t="shared" si="0"/>
        <v>4.7795358649789045E-2</v>
      </c>
      <c r="AJ41" s="84">
        <f t="shared" si="0"/>
        <v>5.0973803235892311E-2</v>
      </c>
      <c r="AK41" s="84">
        <f t="shared" si="0"/>
        <v>0.36959879854108574</v>
      </c>
      <c r="AL41" s="84">
        <f t="shared" si="0"/>
        <v>5.0743511059966759E-2</v>
      </c>
      <c r="AM41" s="84">
        <f t="shared" si="0"/>
        <v>5.4143208010580014E-2</v>
      </c>
      <c r="AN41" s="84">
        <f t="shared" si="0"/>
        <v>5.5571003666044137E-2</v>
      </c>
      <c r="AO41" s="84">
        <f t="shared" si="0"/>
        <v>5.7563846324672444E-2</v>
      </c>
      <c r="AP41" s="84">
        <f t="shared" si="0"/>
        <v>6.0887638693545867E-2</v>
      </c>
      <c r="AQ41" s="84"/>
      <c r="AR41" s="84">
        <f t="shared" si="0"/>
        <v>0.42857931826717044</v>
      </c>
      <c r="AS41" s="84">
        <f t="shared" si="0"/>
        <v>0.42431678026614739</v>
      </c>
      <c r="AT41" s="84">
        <f t="shared" si="0"/>
        <v>0.39740506329113928</v>
      </c>
      <c r="AU41" s="84">
        <f t="shared" si="0"/>
        <v>0.44393091943872059</v>
      </c>
      <c r="AV41" s="84">
        <f t="shared" si="0"/>
        <v>0.43738988822266645</v>
      </c>
      <c r="AW41" s="84">
        <f t="shared" si="0"/>
        <v>0.42861272350047791</v>
      </c>
      <c r="AX41" s="84">
        <f t="shared" si="0"/>
        <v>0.39784052796711028</v>
      </c>
      <c r="AY41" s="84">
        <f t="shared" si="0"/>
        <v>0.4262853570870449</v>
      </c>
      <c r="AZ41" s="84">
        <f t="shared" si="0"/>
        <v>0.4198507982078386</v>
      </c>
      <c r="BA41" s="84"/>
      <c r="BB41" s="84">
        <f t="shared" si="0"/>
        <v>6.9549929676511968E-2</v>
      </c>
      <c r="BC41" s="84">
        <f t="shared" si="0"/>
        <v>7.5291842475386797E-2</v>
      </c>
      <c r="BD41" s="84">
        <f t="shared" si="0"/>
        <v>7.0159784187590807E-2</v>
      </c>
      <c r="BE41" s="84">
        <f t="shared" si="0"/>
        <v>7.1067835118468051E-2</v>
      </c>
      <c r="BF41" s="84">
        <f t="shared" si="0"/>
        <v>8.6835443037974691E-2</v>
      </c>
      <c r="BG41" s="84">
        <f t="shared" si="0"/>
        <v>7.8630519286355033E-2</v>
      </c>
      <c r="BH41" s="84">
        <f t="shared" si="0"/>
        <v>8.1518987341772167E-2</v>
      </c>
      <c r="BI41" s="84">
        <f t="shared" si="0"/>
        <v>7.7556258790436025E-2</v>
      </c>
      <c r="BJ41" s="84">
        <f t="shared" si="0"/>
        <v>8.1080713216278771E-2</v>
      </c>
      <c r="BK41" s="84"/>
      <c r="BL41" s="84">
        <f t="shared" si="0"/>
        <v>0.27435536802625415</v>
      </c>
      <c r="BM41" s="84">
        <f t="shared" si="0"/>
        <v>0.27790563866513235</v>
      </c>
      <c r="BN41" s="84">
        <f t="shared" si="0"/>
        <v>0.28156633636901701</v>
      </c>
      <c r="BO41" s="84">
        <f t="shared" si="0"/>
        <v>0.25489451476793251</v>
      </c>
      <c r="BP41" s="84">
        <f t="shared" si="0"/>
        <v>0.25666543085641652</v>
      </c>
      <c r="BQ41" s="84">
        <f t="shared" ref="BQ41:DR41" si="1">(BQ22/BQ34)/(0.237/0.161)</f>
        <v>0.29022800657673192</v>
      </c>
      <c r="BR41" s="84">
        <f t="shared" si="1"/>
        <v>0.292789029535865</v>
      </c>
      <c r="BS41" s="84">
        <f t="shared" si="1"/>
        <v>0.27079510703363913</v>
      </c>
      <c r="BT41" s="84">
        <f t="shared" si="1"/>
        <v>0.26045864789691781</v>
      </c>
      <c r="BU41" s="84"/>
      <c r="BV41" s="84">
        <f t="shared" si="1"/>
        <v>4.2260764156001593E-2</v>
      </c>
      <c r="BW41" s="84">
        <f t="shared" si="1"/>
        <v>3.8310764399960756E-2</v>
      </c>
      <c r="BX41" s="84">
        <f t="shared" si="1"/>
        <v>3.4185381788485104E-2</v>
      </c>
      <c r="BY41" s="84">
        <f t="shared" si="1"/>
        <v>3.153497668221187E-2</v>
      </c>
      <c r="BZ41" s="84">
        <f t="shared" si="1"/>
        <v>3.1701828410689178E-2</v>
      </c>
      <c r="CA41" s="84">
        <f t="shared" si="1"/>
        <v>3.5137494543867311E-2</v>
      </c>
      <c r="CB41" s="84">
        <f t="shared" si="1"/>
        <v>3.4795653027180851E-2</v>
      </c>
      <c r="CC41" s="84">
        <f t="shared" si="1"/>
        <v>3.2980127943378255E-2</v>
      </c>
      <c r="CD41" s="84">
        <f t="shared" si="1"/>
        <v>3.3183776260852282E-2</v>
      </c>
      <c r="CE41" s="84"/>
      <c r="CF41" s="84">
        <f t="shared" si="1"/>
        <v>4.5550108533938198</v>
      </c>
      <c r="CG41" s="84">
        <f t="shared" si="1"/>
        <v>4.4178031849734589</v>
      </c>
      <c r="CH41" s="84"/>
      <c r="CI41" s="84">
        <f t="shared" si="1"/>
        <v>6.1894045944678862</v>
      </c>
      <c r="CJ41" s="84">
        <f t="shared" si="1"/>
        <v>5.6835562907556589</v>
      </c>
      <c r="CK41" s="84">
        <f t="shared" si="1"/>
        <v>12.489306479910683</v>
      </c>
      <c r="CL41" s="84">
        <f t="shared" si="1"/>
        <v>7.5032530284469861</v>
      </c>
      <c r="CM41" s="84">
        <f t="shared" si="1"/>
        <v>5.9085467569424006</v>
      </c>
      <c r="CN41" s="84">
        <f t="shared" si="1"/>
        <v>6.6173086846978126</v>
      </c>
      <c r="CO41" s="84"/>
      <c r="CP41" s="84">
        <f t="shared" si="1"/>
        <v>4.5257849634563954</v>
      </c>
      <c r="CQ41" s="84">
        <f t="shared" si="1"/>
        <v>5.3286052009456277</v>
      </c>
      <c r="CR41" s="84">
        <f t="shared" si="1"/>
        <v>6.1851819067008948</v>
      </c>
      <c r="CS41" s="84">
        <f t="shared" si="1"/>
        <v>6.2211858760826129</v>
      </c>
      <c r="CT41" s="84">
        <f t="shared" si="1"/>
        <v>10.012172585823038</v>
      </c>
      <c r="CU41" s="84">
        <f t="shared" si="1"/>
        <v>10.390279400218311</v>
      </c>
      <c r="CV41" s="84">
        <f t="shared" si="1"/>
        <v>7.669505790465931</v>
      </c>
      <c r="CW41" s="84">
        <f t="shared" si="1"/>
        <v>5.1196803308463981</v>
      </c>
      <c r="CX41" s="84">
        <f t="shared" si="1"/>
        <v>6.5373023600871711</v>
      </c>
      <c r="CY41" s="84"/>
      <c r="CZ41" s="84">
        <f t="shared" si="1"/>
        <v>8.9837947154148736</v>
      </c>
      <c r="DA41" s="84">
        <f t="shared" si="1"/>
        <v>10.264730155409099</v>
      </c>
      <c r="DB41" s="84">
        <f t="shared" si="1"/>
        <v>10.471731144700222</v>
      </c>
      <c r="DC41" s="84">
        <f t="shared" si="1"/>
        <v>14.191758054224112</v>
      </c>
      <c r="DD41" s="84">
        <f t="shared" si="1"/>
        <v>6.2493785613216568</v>
      </c>
      <c r="DE41" s="84">
        <f t="shared" si="1"/>
        <v>9.9640723566027489</v>
      </c>
      <c r="DF41" s="84">
        <f t="shared" si="1"/>
        <v>5.9360566492299922</v>
      </c>
      <c r="DG41" s="84">
        <f t="shared" si="1"/>
        <v>8.2607462136988961</v>
      </c>
      <c r="DH41" s="84">
        <f t="shared" si="1"/>
        <v>9.9445616502578531</v>
      </c>
      <c r="DI41" s="84"/>
      <c r="DJ41" s="84">
        <f t="shared" si="1"/>
        <v>1.6681743213024522</v>
      </c>
      <c r="DK41" s="84">
        <f t="shared" si="1"/>
        <v>4.1088199265006136</v>
      </c>
      <c r="DL41" s="84">
        <f t="shared" si="1"/>
        <v>1.8856027445877206</v>
      </c>
      <c r="DM41" s="84">
        <f t="shared" si="1"/>
        <v>2.327426160337553</v>
      </c>
      <c r="DN41" s="84">
        <f t="shared" si="1"/>
        <v>1.2340574502975696</v>
      </c>
      <c r="DO41" s="84">
        <f t="shared" si="1"/>
        <v>6.878878133531896</v>
      </c>
      <c r="DP41" s="84">
        <f t="shared" si="1"/>
        <v>1.0341428840382294</v>
      </c>
      <c r="DQ41" s="84">
        <f t="shared" si="1"/>
        <v>1.2328488826379123</v>
      </c>
      <c r="DR41" s="84">
        <f t="shared" si="1"/>
        <v>4.3595850189220942</v>
      </c>
      <c r="DS41" s="73"/>
      <c r="DT41" s="88"/>
    </row>
    <row r="42" spans="1:124" s="79" customFormat="1">
      <c r="A42" s="24" t="s">
        <v>112</v>
      </c>
      <c r="B42" s="24"/>
      <c r="C42" s="24"/>
      <c r="D42" s="93">
        <f>D7/D27</f>
        <v>5228.2569974554699</v>
      </c>
      <c r="E42" s="93">
        <f t="shared" ref="E42:BP42" si="2">E7/E27</f>
        <v>5417.4274905422453</v>
      </c>
      <c r="F42" s="93">
        <f t="shared" si="2"/>
        <v>5221.8627450980393</v>
      </c>
      <c r="G42" s="93">
        <f t="shared" si="2"/>
        <v>5624.4868421052624</v>
      </c>
      <c r="H42" s="93">
        <f t="shared" si="2"/>
        <v>5817.0184696569922</v>
      </c>
      <c r="I42" s="93">
        <f t="shared" si="2"/>
        <v>5622.9367088607587</v>
      </c>
      <c r="J42" s="93">
        <f t="shared" si="2"/>
        <v>5226.849489795919</v>
      </c>
      <c r="K42" s="93">
        <f t="shared" si="2"/>
        <v>5044.7176913425337</v>
      </c>
      <c r="L42" s="93">
        <f t="shared" si="2"/>
        <v>5063.0582524271849</v>
      </c>
      <c r="M42" s="93"/>
      <c r="N42" s="93">
        <f t="shared" si="2"/>
        <v>4632.9362880886429</v>
      </c>
      <c r="O42" s="93">
        <f t="shared" si="2"/>
        <v>4224.4179523141656</v>
      </c>
      <c r="P42" s="93">
        <f t="shared" si="2"/>
        <v>4354.3804034582136</v>
      </c>
      <c r="Q42" s="93">
        <f t="shared" si="2"/>
        <v>4423.66515837104</v>
      </c>
      <c r="R42" s="93">
        <f t="shared" si="2"/>
        <v>4435.0393700787399</v>
      </c>
      <c r="S42" s="93">
        <f t="shared" si="2"/>
        <v>4428.1747269890793</v>
      </c>
      <c r="T42" s="93">
        <f t="shared" si="2"/>
        <v>4692.4519230769229</v>
      </c>
      <c r="U42" s="93">
        <f t="shared" si="2"/>
        <v>5005.1328903654485</v>
      </c>
      <c r="V42" s="93">
        <f t="shared" si="2"/>
        <v>4790.4560260586322</v>
      </c>
      <c r="W42" s="93"/>
      <c r="X42" s="93">
        <f t="shared" si="2"/>
        <v>4696.7720090293451</v>
      </c>
      <c r="Y42" s="93">
        <f t="shared" si="2"/>
        <v>4258.0984340044743</v>
      </c>
      <c r="Z42" s="93">
        <f t="shared" si="2"/>
        <v>4315.9502262443439</v>
      </c>
      <c r="AA42" s="93">
        <f t="shared" si="2"/>
        <v>5308.6247086247085</v>
      </c>
      <c r="AB42" s="93">
        <f t="shared" si="2"/>
        <v>4121.2909836065573</v>
      </c>
      <c r="AC42" s="93">
        <f t="shared" si="2"/>
        <v>4543.4651162790697</v>
      </c>
      <c r="AD42" s="93">
        <f t="shared" si="2"/>
        <v>4753.8277511961724</v>
      </c>
      <c r="AE42" s="93">
        <f t="shared" si="2"/>
        <v>4040.2558635394462</v>
      </c>
      <c r="AF42" s="93">
        <f t="shared" si="2"/>
        <v>4089.7251585623681</v>
      </c>
      <c r="AG42" s="93"/>
      <c r="AH42" s="93">
        <f t="shared" si="2"/>
        <v>6797.6704545454559</v>
      </c>
      <c r="AI42" s="93">
        <f t="shared" si="2"/>
        <v>6519.4736842105267</v>
      </c>
      <c r="AJ42" s="93">
        <f t="shared" si="2"/>
        <v>6007.3039215686276</v>
      </c>
      <c r="AK42" s="93">
        <f t="shared" si="2"/>
        <v>6303.641304347826</v>
      </c>
      <c r="AL42" s="93">
        <f t="shared" si="2"/>
        <v>6102.4401913875608</v>
      </c>
      <c r="AM42" s="93">
        <f t="shared" si="2"/>
        <v>7396.9767441860467</v>
      </c>
      <c r="AN42" s="93">
        <f t="shared" si="2"/>
        <v>6507.4011299435033</v>
      </c>
      <c r="AO42" s="93">
        <f t="shared" si="2"/>
        <v>6941.1864406779659</v>
      </c>
      <c r="AP42" s="93">
        <f t="shared" si="2"/>
        <v>6972.4581005586588</v>
      </c>
      <c r="AQ42" s="93"/>
      <c r="AR42" s="93">
        <f t="shared" si="2"/>
        <v>5865.8510638297867</v>
      </c>
      <c r="AS42" s="93">
        <f t="shared" si="2"/>
        <v>5641.5773809523807</v>
      </c>
      <c r="AT42" s="93">
        <f t="shared" si="2"/>
        <v>5305.7880055788009</v>
      </c>
      <c r="AU42" s="93">
        <f t="shared" si="2"/>
        <v>6201.9966722129784</v>
      </c>
      <c r="AV42" s="93">
        <f t="shared" si="2"/>
        <v>6124.500792393027</v>
      </c>
      <c r="AW42" s="93">
        <f t="shared" si="2"/>
        <v>5991.6819571865444</v>
      </c>
      <c r="AX42" s="93">
        <f t="shared" si="2"/>
        <v>5572.3382352941171</v>
      </c>
      <c r="AY42" s="93">
        <f t="shared" si="2"/>
        <v>5026.5902964959569</v>
      </c>
      <c r="AZ42" s="93">
        <f t="shared" si="2"/>
        <v>5668.4427480916029</v>
      </c>
      <c r="BA42" s="93"/>
      <c r="BB42" s="93">
        <f t="shared" si="2"/>
        <v>5831.6999999999989</v>
      </c>
      <c r="BC42" s="93">
        <f t="shared" si="2"/>
        <v>5660.4301075268813</v>
      </c>
      <c r="BD42" s="93">
        <f t="shared" si="2"/>
        <v>5878.5555555555566</v>
      </c>
      <c r="BE42" s="93">
        <f t="shared" si="2"/>
        <v>6188.0874316939899</v>
      </c>
      <c r="BF42" s="93">
        <f t="shared" si="2"/>
        <v>6431.5384615384619</v>
      </c>
      <c r="BG42" s="93">
        <f t="shared" si="2"/>
        <v>6013.7634408602144</v>
      </c>
      <c r="BH42" s="93">
        <f t="shared" si="2"/>
        <v>7393.9181286549692</v>
      </c>
      <c r="BI42" s="93">
        <f t="shared" si="2"/>
        <v>5643.0999999999995</v>
      </c>
      <c r="BJ42" s="93">
        <f t="shared" si="2"/>
        <v>5332.1973094170398</v>
      </c>
      <c r="BK42" s="93"/>
      <c r="BL42" s="93">
        <f t="shared" si="2"/>
        <v>6042.386363636364</v>
      </c>
      <c r="BM42" s="93">
        <f t="shared" si="2"/>
        <v>5868.9554317548746</v>
      </c>
      <c r="BN42" s="93">
        <f t="shared" si="2"/>
        <v>6050.3829787234054</v>
      </c>
      <c r="BO42" s="93">
        <f t="shared" si="2"/>
        <v>6096.3498622589532</v>
      </c>
      <c r="BP42" s="93">
        <f t="shared" si="2"/>
        <v>6114.8732394366207</v>
      </c>
      <c r="BQ42" s="93">
        <f t="shared" ref="BQ42:DR42" si="3">BQ7/BQ27</f>
        <v>5385.8251231527092</v>
      </c>
      <c r="BR42" s="93">
        <f t="shared" si="3"/>
        <v>6055.2042360060505</v>
      </c>
      <c r="BS42" s="93">
        <f t="shared" si="3"/>
        <v>5820.6765899864677</v>
      </c>
      <c r="BT42" s="93">
        <f t="shared" si="3"/>
        <v>5825.4388297872338</v>
      </c>
      <c r="BU42" s="93"/>
      <c r="BV42" s="93">
        <f t="shared" si="3"/>
        <v>6194.6895074946469</v>
      </c>
      <c r="BW42" s="93">
        <f t="shared" si="3"/>
        <v>5633.3529411764712</v>
      </c>
      <c r="BX42" s="93">
        <f t="shared" si="3"/>
        <v>5810.5</v>
      </c>
      <c r="BY42" s="93">
        <f t="shared" si="3"/>
        <v>6307.9738562091507</v>
      </c>
      <c r="BZ42" s="93">
        <f t="shared" si="3"/>
        <v>5625.7715430861726</v>
      </c>
      <c r="CA42" s="93">
        <f t="shared" si="3"/>
        <v>5707.1659919028343</v>
      </c>
      <c r="CB42" s="93">
        <f t="shared" si="3"/>
        <v>6430.54054054054</v>
      </c>
      <c r="CC42" s="93">
        <f t="shared" si="3"/>
        <v>5784.3265306122457</v>
      </c>
      <c r="CD42" s="93">
        <f t="shared" si="3"/>
        <v>6288.7991266375539</v>
      </c>
      <c r="CE42" s="93"/>
      <c r="CF42" s="93">
        <f t="shared" si="3"/>
        <v>221.94509803921571</v>
      </c>
      <c r="CG42" s="93">
        <f t="shared" si="3"/>
        <v>212.05882352941177</v>
      </c>
      <c r="CH42" s="93"/>
      <c r="CI42" s="93">
        <f t="shared" si="3"/>
        <v>235.54480286738348</v>
      </c>
      <c r="CJ42" s="93">
        <f t="shared" si="3"/>
        <v>230.04255319148939</v>
      </c>
      <c r="CK42" s="93">
        <f t="shared" si="3"/>
        <v>210.67588932806325</v>
      </c>
      <c r="CL42" s="93">
        <f t="shared" si="3"/>
        <v>218.05204460966542</v>
      </c>
      <c r="CM42" s="93">
        <f t="shared" si="3"/>
        <v>232.75471698113208</v>
      </c>
      <c r="CN42" s="93">
        <f t="shared" si="3"/>
        <v>228.51986754966887</v>
      </c>
      <c r="CO42" s="93"/>
      <c r="CP42" s="93">
        <f t="shared" si="3"/>
        <v>223.86008230452674</v>
      </c>
      <c r="CQ42" s="93">
        <f t="shared" si="3"/>
        <v>224.60231660231662</v>
      </c>
      <c r="CR42" s="93">
        <f t="shared" si="3"/>
        <v>198.33232628398792</v>
      </c>
      <c r="CS42" s="93">
        <f t="shared" si="3"/>
        <v>246.96202531645568</v>
      </c>
      <c r="CT42" s="93">
        <f t="shared" si="3"/>
        <v>197.77003484320556</v>
      </c>
      <c r="CU42" s="93">
        <f t="shared" si="3"/>
        <v>220.90874524714829</v>
      </c>
      <c r="CV42" s="93">
        <f t="shared" si="3"/>
        <v>324.18900343642611</v>
      </c>
      <c r="CW42" s="93">
        <f t="shared" si="3"/>
        <v>239.22695035460995</v>
      </c>
      <c r="CX42" s="93">
        <f t="shared" si="3"/>
        <v>221.98876404494385</v>
      </c>
      <c r="CY42" s="93"/>
      <c r="CZ42" s="93">
        <f t="shared" si="3"/>
        <v>151.80000000000001</v>
      </c>
      <c r="DA42" s="93">
        <f t="shared" si="3"/>
        <v>157.41304347826087</v>
      </c>
      <c r="DB42" s="93">
        <f t="shared" si="3"/>
        <v>163.08510638297872</v>
      </c>
      <c r="DC42" s="93">
        <f t="shared" si="3"/>
        <v>199.97852760736197</v>
      </c>
      <c r="DD42" s="93">
        <f t="shared" si="3"/>
        <v>174.76518218623482</v>
      </c>
      <c r="DE42" s="93">
        <f t="shared" si="3"/>
        <v>298.82096069868993</v>
      </c>
      <c r="DF42" s="93">
        <f t="shared" si="3"/>
        <v>152.53231939163499</v>
      </c>
      <c r="DG42" s="93">
        <f t="shared" si="3"/>
        <v>131.12040133779263</v>
      </c>
      <c r="DH42" s="93">
        <f t="shared" si="3"/>
        <v>167.65306122448979</v>
      </c>
      <c r="DI42" s="93"/>
      <c r="DJ42" s="93">
        <f t="shared" si="3"/>
        <v>2331.9402985074626</v>
      </c>
      <c r="DK42" s="93">
        <f t="shared" si="3"/>
        <v>1516.6499999999999</v>
      </c>
      <c r="DL42" s="93">
        <f t="shared" si="3"/>
        <v>2199.2700729927005</v>
      </c>
      <c r="DM42" s="93">
        <f t="shared" si="3"/>
        <v>1619.217877094972</v>
      </c>
      <c r="DN42" s="93">
        <f t="shared" si="3"/>
        <v>2590.3100775193798</v>
      </c>
      <c r="DO42" s="93">
        <f t="shared" si="3"/>
        <v>1225.2238805970148</v>
      </c>
      <c r="DP42" s="93">
        <f t="shared" si="3"/>
        <v>2053.4666666666667</v>
      </c>
      <c r="DQ42" s="93">
        <f t="shared" si="3"/>
        <v>2030.8000000000002</v>
      </c>
      <c r="DR42" s="93">
        <f t="shared" si="3"/>
        <v>1588.7046632124352</v>
      </c>
      <c r="DS42" s="73"/>
      <c r="DT42" s="88"/>
    </row>
    <row r="43" spans="1:124">
      <c r="A43" s="67" t="s">
        <v>168</v>
      </c>
      <c r="R43" s="85"/>
      <c r="S43" s="85"/>
      <c r="T43" s="85"/>
    </row>
    <row r="44" spans="1:124">
      <c r="A44" s="67" t="s">
        <v>102</v>
      </c>
      <c r="R44" s="85"/>
      <c r="S44" s="85"/>
      <c r="T44" s="8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/>
  </sheetViews>
  <sheetFormatPr defaultRowHeight="12.75"/>
  <cols>
    <col min="1" max="16384" width="9" style="26"/>
  </cols>
  <sheetData>
    <row r="1" spans="1:8">
      <c r="A1" s="64" t="s">
        <v>129</v>
      </c>
    </row>
    <row r="2" spans="1:8">
      <c r="A2" s="107" t="s">
        <v>0</v>
      </c>
      <c r="B2" s="107" t="s">
        <v>1</v>
      </c>
      <c r="C2" s="106" t="s">
        <v>130</v>
      </c>
      <c r="D2" s="106"/>
      <c r="E2" s="106"/>
      <c r="F2" s="106"/>
      <c r="G2" s="106"/>
    </row>
    <row r="3" spans="1:8" s="34" customFormat="1" ht="38.25">
      <c r="A3" s="108"/>
      <c r="B3" s="108"/>
      <c r="C3" s="48" t="s">
        <v>2</v>
      </c>
      <c r="D3" s="48" t="s">
        <v>108</v>
      </c>
      <c r="E3" s="48" t="s">
        <v>5</v>
      </c>
      <c r="F3" s="48" t="s">
        <v>6</v>
      </c>
      <c r="G3" s="48" t="s">
        <v>7</v>
      </c>
    </row>
    <row r="4" spans="1:8">
      <c r="A4" s="26" t="s">
        <v>66</v>
      </c>
      <c r="B4" s="26" t="s">
        <v>109</v>
      </c>
      <c r="C4" s="1">
        <v>3.0933333333333337</v>
      </c>
      <c r="D4" s="90">
        <v>3.7201206672120894E-2</v>
      </c>
      <c r="E4" s="36">
        <v>3</v>
      </c>
      <c r="F4" s="90">
        <f t="shared" ref="F4:F39" si="0">(C4-E4)/E4</f>
        <v>3.1111111111111239E-2</v>
      </c>
      <c r="G4" s="47">
        <v>0.127</v>
      </c>
    </row>
    <row r="5" spans="1:8">
      <c r="A5" s="26" t="s">
        <v>67</v>
      </c>
      <c r="B5" s="26" t="s">
        <v>109</v>
      </c>
      <c r="C5" s="1">
        <v>40.688333333333333</v>
      </c>
      <c r="D5" s="90">
        <v>1.652034957455871E-2</v>
      </c>
      <c r="E5" s="36">
        <v>43</v>
      </c>
      <c r="F5" s="90">
        <f t="shared" si="0"/>
        <v>-5.375968992248064E-2</v>
      </c>
      <c r="G5" s="47">
        <v>6.1499999999999999E-2</v>
      </c>
      <c r="H5" s="55"/>
    </row>
    <row r="6" spans="1:8">
      <c r="A6" s="26" t="s">
        <v>68</v>
      </c>
      <c r="B6" s="26" t="s">
        <v>109</v>
      </c>
      <c r="C6" s="1">
        <v>6280.8116666666656</v>
      </c>
      <c r="D6" s="90">
        <v>5.4476955894921436E-2</v>
      </c>
      <c r="E6" s="36">
        <v>5400</v>
      </c>
      <c r="F6" s="90">
        <f t="shared" si="0"/>
        <v>0.16311327160493808</v>
      </c>
      <c r="G6" s="47">
        <v>0.28899999999999998</v>
      </c>
      <c r="H6" s="55"/>
    </row>
    <row r="7" spans="1:8">
      <c r="A7" s="26" t="s">
        <v>69</v>
      </c>
      <c r="B7" s="26" t="s">
        <v>109</v>
      </c>
      <c r="C7" s="1">
        <v>329.1225</v>
      </c>
      <c r="D7" s="90">
        <v>1.1138540561338301E-2</v>
      </c>
      <c r="E7" s="36">
        <v>326</v>
      </c>
      <c r="F7" s="90">
        <f t="shared" si="0"/>
        <v>9.5782208588957116E-3</v>
      </c>
      <c r="G7" s="47">
        <v>2.6700000000000002E-2</v>
      </c>
      <c r="H7" s="55"/>
    </row>
    <row r="8" spans="1:8">
      <c r="A8" s="26" t="s">
        <v>70</v>
      </c>
      <c r="B8" s="26" t="s">
        <v>109</v>
      </c>
      <c r="C8" s="1">
        <v>392.19000000000005</v>
      </c>
      <c r="D8" s="90">
        <v>3.7926412910259985E-2</v>
      </c>
      <c r="E8" s="36">
        <v>392</v>
      </c>
      <c r="F8" s="90">
        <f t="shared" si="0"/>
        <v>4.8469387755115963E-4</v>
      </c>
      <c r="G8" s="47">
        <v>0.64100000000000001</v>
      </c>
      <c r="H8" s="55"/>
    </row>
    <row r="9" spans="1:8">
      <c r="A9" s="26" t="s">
        <v>71</v>
      </c>
      <c r="B9" s="26" t="s">
        <v>109</v>
      </c>
      <c r="C9" s="1">
        <v>1611.8050000000003</v>
      </c>
      <c r="D9" s="90">
        <v>0.26993102901493432</v>
      </c>
      <c r="E9" s="36">
        <v>1471.4847542924806</v>
      </c>
      <c r="F9" s="90">
        <f t="shared" si="0"/>
        <v>9.5359632709880487E-2</v>
      </c>
      <c r="G9" s="47">
        <v>0.621</v>
      </c>
      <c r="H9" s="55"/>
    </row>
    <row r="10" spans="1:8">
      <c r="A10" s="26" t="s">
        <v>72</v>
      </c>
      <c r="B10" s="26" t="s">
        <v>109</v>
      </c>
      <c r="C10" s="1">
        <v>53.723333333333329</v>
      </c>
      <c r="D10" s="90">
        <v>1.0643655298598061E-2</v>
      </c>
      <c r="E10" s="36">
        <v>52</v>
      </c>
      <c r="F10" s="90">
        <f t="shared" si="0"/>
        <v>3.3141025641025564E-2</v>
      </c>
      <c r="G10" s="47">
        <v>3.3799999999999997E-2</v>
      </c>
      <c r="H10" s="55"/>
    </row>
    <row r="11" spans="1:8">
      <c r="A11" s="26" t="s">
        <v>73</v>
      </c>
      <c r="B11" s="26" t="s">
        <v>109</v>
      </c>
      <c r="C11" s="1">
        <v>178.5291666666667</v>
      </c>
      <c r="D11" s="90">
        <v>4.5523698838246494E-2</v>
      </c>
      <c r="E11" s="36">
        <v>178</v>
      </c>
      <c r="F11" s="90">
        <f t="shared" si="0"/>
        <v>2.9728464419477357E-3</v>
      </c>
      <c r="G11" s="47">
        <v>0.628</v>
      </c>
      <c r="H11" s="55"/>
    </row>
    <row r="12" spans="1:8">
      <c r="A12" s="26" t="s">
        <v>74</v>
      </c>
      <c r="B12" s="26" t="s">
        <v>109</v>
      </c>
      <c r="C12" s="1">
        <v>112.37916666666668</v>
      </c>
      <c r="D12" s="90">
        <v>2.0899916101459807E-2</v>
      </c>
      <c r="E12" s="36">
        <v>119</v>
      </c>
      <c r="F12" s="90">
        <f t="shared" si="0"/>
        <v>-5.5637254901960698E-2</v>
      </c>
      <c r="G12" s="47">
        <v>4.3999999999999997E-2</v>
      </c>
      <c r="H12" s="55"/>
    </row>
    <row r="13" spans="1:8">
      <c r="A13" s="26" t="s">
        <v>75</v>
      </c>
      <c r="B13" s="26" t="s">
        <v>109</v>
      </c>
      <c r="C13" s="1">
        <v>81.129166666666663</v>
      </c>
      <c r="D13" s="90">
        <v>5.4209092256911867E-2</v>
      </c>
      <c r="E13" s="36">
        <v>78</v>
      </c>
      <c r="F13" s="90">
        <f t="shared" si="0"/>
        <v>4.0117521367521322E-2</v>
      </c>
      <c r="G13" s="47">
        <v>0.129</v>
      </c>
      <c r="H13" s="55"/>
    </row>
    <row r="14" spans="1:8">
      <c r="A14" s="26" t="s">
        <v>76</v>
      </c>
      <c r="B14" s="26" t="s">
        <v>109</v>
      </c>
      <c r="C14" s="1">
        <v>13.239166666666668</v>
      </c>
      <c r="D14" s="90">
        <v>3.9683937021766008E-2</v>
      </c>
      <c r="E14" s="36">
        <v>15</v>
      </c>
      <c r="F14" s="90">
        <f t="shared" si="0"/>
        <v>-0.11738888888888882</v>
      </c>
      <c r="G14" s="47">
        <v>3.2300000000000002E-2</v>
      </c>
      <c r="H14" s="55"/>
    </row>
    <row r="15" spans="1:8">
      <c r="A15" s="26" t="s">
        <v>77</v>
      </c>
      <c r="B15" s="26" t="s">
        <v>109</v>
      </c>
      <c r="C15" s="1">
        <v>0.19449999999999998</v>
      </c>
      <c r="D15" s="90">
        <v>5.4034631085761266E-2</v>
      </c>
      <c r="E15" s="26">
        <v>0.19700000000000001</v>
      </c>
      <c r="F15" s="90">
        <f t="shared" si="0"/>
        <v>-1.2690355329949389E-2</v>
      </c>
      <c r="G15" s="47">
        <v>1.52E-2</v>
      </c>
    </row>
    <row r="16" spans="1:8">
      <c r="A16" s="26" t="s">
        <v>78</v>
      </c>
      <c r="B16" s="26" t="s">
        <v>109</v>
      </c>
      <c r="C16" s="1">
        <v>100.09083333333332</v>
      </c>
      <c r="D16" s="90">
        <v>1.9691292883607207E-2</v>
      </c>
      <c r="E16" s="26">
        <v>109</v>
      </c>
      <c r="F16" s="90">
        <f t="shared" si="0"/>
        <v>-8.1735474006116318E-2</v>
      </c>
      <c r="G16" s="47">
        <v>1.01E-2</v>
      </c>
    </row>
    <row r="17" spans="1:7">
      <c r="A17" s="26" t="s">
        <v>79</v>
      </c>
      <c r="B17" s="26" t="s">
        <v>109</v>
      </c>
      <c r="C17" s="1">
        <v>12.260833333333331</v>
      </c>
      <c r="D17" s="90">
        <v>2.5072299934419045E-2</v>
      </c>
      <c r="E17" s="26">
        <v>14.3</v>
      </c>
      <c r="F17" s="90">
        <f t="shared" si="0"/>
        <v>-0.14259906759906785</v>
      </c>
      <c r="G17" s="47">
        <v>2.65E-3</v>
      </c>
    </row>
    <row r="18" spans="1:7">
      <c r="A18" s="26" t="s">
        <v>80</v>
      </c>
      <c r="B18" s="26" t="s">
        <v>109</v>
      </c>
      <c r="C18" s="1">
        <v>11.696666666666667</v>
      </c>
      <c r="D18" s="90">
        <v>4.6394328679392569E-2</v>
      </c>
      <c r="E18" s="26">
        <v>14</v>
      </c>
      <c r="F18" s="90">
        <f t="shared" si="0"/>
        <v>-0.16452380952380949</v>
      </c>
      <c r="G18" s="47">
        <v>5.0699999999999999E-3</v>
      </c>
    </row>
    <row r="19" spans="1:7">
      <c r="A19" s="26" t="s">
        <v>81</v>
      </c>
      <c r="B19" s="26" t="s">
        <v>109</v>
      </c>
      <c r="C19" s="1">
        <v>0.49316666666666675</v>
      </c>
      <c r="D19" s="90">
        <v>5.0332678872638183E-2</v>
      </c>
      <c r="E19" s="26">
        <v>0.52</v>
      </c>
      <c r="F19" s="90">
        <f t="shared" si="0"/>
        <v>-5.1602564102563968E-2</v>
      </c>
      <c r="G19" s="47">
        <v>1.92E-3</v>
      </c>
    </row>
    <row r="20" spans="1:7">
      <c r="A20" s="26" t="s">
        <v>82</v>
      </c>
      <c r="B20" s="26" t="s">
        <v>109</v>
      </c>
      <c r="C20" s="1">
        <v>5.9283333333333337</v>
      </c>
      <c r="D20" s="90">
        <v>4.6982798324893216E-2</v>
      </c>
      <c r="E20" s="26">
        <v>6.5</v>
      </c>
      <c r="F20" s="90">
        <f t="shared" si="0"/>
        <v>-8.7948717948717892E-2</v>
      </c>
      <c r="G20" s="47">
        <v>2.7799999999999998E-2</v>
      </c>
    </row>
    <row r="21" spans="1:7">
      <c r="A21" s="26" t="s">
        <v>83</v>
      </c>
      <c r="B21" s="26" t="s">
        <v>109</v>
      </c>
      <c r="C21" s="1">
        <v>0.54133333333333333</v>
      </c>
      <c r="D21" s="90">
        <v>3.1697281219425832E-2</v>
      </c>
      <c r="E21" s="26">
        <v>0.60899999999999999</v>
      </c>
      <c r="F21" s="90">
        <f t="shared" si="0"/>
        <v>-0.11111111111111109</v>
      </c>
      <c r="G21" s="47">
        <v>1.82E-3</v>
      </c>
    </row>
    <row r="22" spans="1:7">
      <c r="A22" s="26" t="s">
        <v>84</v>
      </c>
      <c r="B22" s="26" t="s">
        <v>109</v>
      </c>
      <c r="C22" s="1">
        <v>1.7439999999999998</v>
      </c>
      <c r="D22" s="90">
        <v>2.7727425289191605E-2</v>
      </c>
      <c r="E22" s="26">
        <v>1.89</v>
      </c>
      <c r="F22" s="90">
        <f t="shared" si="0"/>
        <v>-7.7248677248677317E-2</v>
      </c>
      <c r="G22" s="47">
        <v>1.72E-3</v>
      </c>
    </row>
    <row r="23" spans="1:7">
      <c r="A23" s="26" t="s">
        <v>85</v>
      </c>
      <c r="B23" s="26" t="s">
        <v>109</v>
      </c>
      <c r="C23" s="1">
        <v>0.32833333333333337</v>
      </c>
      <c r="D23" s="90">
        <v>2.4788664699461557E-2</v>
      </c>
      <c r="E23" s="26">
        <v>0.37</v>
      </c>
      <c r="F23" s="90">
        <f t="shared" si="0"/>
        <v>-0.11261261261261252</v>
      </c>
      <c r="G23" s="47">
        <v>8.3000000000000001E-4</v>
      </c>
    </row>
    <row r="24" spans="1:7">
      <c r="A24" s="26" t="s">
        <v>86</v>
      </c>
      <c r="B24" s="26" t="s">
        <v>109</v>
      </c>
      <c r="C24" s="1">
        <v>2.1533333333333333</v>
      </c>
      <c r="D24" s="90">
        <v>3.2938721607230687E-2</v>
      </c>
      <c r="E24" s="26">
        <v>2.37</v>
      </c>
      <c r="F24" s="90">
        <f t="shared" si="0"/>
        <v>-9.1420534458509187E-2</v>
      </c>
      <c r="G24" s="47">
        <v>3.6800000000000001E-3</v>
      </c>
    </row>
    <row r="25" spans="1:7">
      <c r="A25" s="26" t="s">
        <v>87</v>
      </c>
      <c r="B25" s="26" t="s">
        <v>109</v>
      </c>
      <c r="C25" s="1">
        <v>0.98850000000000005</v>
      </c>
      <c r="D25" s="90">
        <v>3.6977822281106965E-2</v>
      </c>
      <c r="E25" s="26">
        <v>1.0900000000000001</v>
      </c>
      <c r="F25" s="90">
        <f t="shared" si="0"/>
        <v>-9.3119266055045891E-2</v>
      </c>
      <c r="G25" s="47">
        <v>3.62E-3</v>
      </c>
    </row>
    <row r="26" spans="1:7">
      <c r="A26" s="26" t="s">
        <v>88</v>
      </c>
      <c r="B26" s="26" t="s">
        <v>109</v>
      </c>
      <c r="C26" s="1">
        <v>0.47008333333333335</v>
      </c>
      <c r="D26" s="90">
        <v>2.9510779750562169E-2</v>
      </c>
      <c r="E26" s="26">
        <v>0.51700000000000002</v>
      </c>
      <c r="F26" s="90">
        <f t="shared" si="0"/>
        <v>-9.0747904577691801E-2</v>
      </c>
      <c r="G26" s="47">
        <v>1.57E-3</v>
      </c>
    </row>
    <row r="27" spans="1:7">
      <c r="A27" s="26" t="s">
        <v>89</v>
      </c>
      <c r="B27" s="26" t="s">
        <v>109</v>
      </c>
      <c r="C27" s="1">
        <v>1.5276666666666667</v>
      </c>
      <c r="D27" s="90">
        <v>4.2376848697982604E-2</v>
      </c>
      <c r="E27" s="26">
        <v>1.85</v>
      </c>
      <c r="F27" s="90">
        <f t="shared" si="0"/>
        <v>-0.17423423423423423</v>
      </c>
      <c r="G27" s="47">
        <v>8.3300000000000006E-3</v>
      </c>
    </row>
    <row r="28" spans="1:7">
      <c r="A28" s="26" t="s">
        <v>90</v>
      </c>
      <c r="B28" s="26" t="s">
        <v>109</v>
      </c>
      <c r="C28" s="1">
        <v>0.28950000000000004</v>
      </c>
      <c r="D28" s="90">
        <v>3.536468083997088E-2</v>
      </c>
      <c r="E28" s="26">
        <v>0.35</v>
      </c>
      <c r="F28" s="90">
        <f t="shared" si="0"/>
        <v>-0.17285714285714271</v>
      </c>
      <c r="G28" s="47">
        <v>1.0300000000000001E-3</v>
      </c>
    </row>
    <row r="29" spans="1:7">
      <c r="A29" s="26" t="s">
        <v>91</v>
      </c>
      <c r="B29" s="26" t="s">
        <v>109</v>
      </c>
      <c r="C29" s="1">
        <v>2.2083333333333335</v>
      </c>
      <c r="D29" s="90">
        <v>3.9751322531027714E-2</v>
      </c>
      <c r="E29" s="26">
        <v>2.5499999999999998</v>
      </c>
      <c r="F29" s="90">
        <f t="shared" si="0"/>
        <v>-0.13398692810457505</v>
      </c>
      <c r="G29" s="47">
        <v>4.9699999999999996E-3</v>
      </c>
    </row>
    <row r="30" spans="1:7">
      <c r="A30" s="26" t="s">
        <v>92</v>
      </c>
      <c r="B30" s="26" t="s">
        <v>109</v>
      </c>
      <c r="C30" s="1">
        <v>0.47475000000000001</v>
      </c>
      <c r="D30" s="90">
        <v>2.8046832917436215E-2</v>
      </c>
      <c r="E30" s="26">
        <v>0.56000000000000005</v>
      </c>
      <c r="F30" s="90">
        <f t="shared" si="0"/>
        <v>-0.15223214285714293</v>
      </c>
      <c r="G30" s="47">
        <v>6.6E-4</v>
      </c>
    </row>
    <row r="31" spans="1:7">
      <c r="A31" s="26" t="s">
        <v>93</v>
      </c>
      <c r="B31" s="26" t="s">
        <v>109</v>
      </c>
      <c r="C31" s="1">
        <v>1.4355</v>
      </c>
      <c r="D31" s="90">
        <v>3.7121132365383211E-2</v>
      </c>
      <c r="E31" s="26">
        <v>1.7</v>
      </c>
      <c r="F31" s="90">
        <f t="shared" si="0"/>
        <v>-0.15558823529411764</v>
      </c>
      <c r="G31" s="47">
        <v>2.3600000000000001E-3</v>
      </c>
    </row>
    <row r="32" spans="1:7">
      <c r="A32" s="26" t="s">
        <v>94</v>
      </c>
      <c r="B32" s="26" t="s">
        <v>109</v>
      </c>
      <c r="C32" s="1">
        <v>0.20866666666666667</v>
      </c>
      <c r="D32" s="90">
        <v>3.3223206307584824E-2</v>
      </c>
      <c r="E32" s="26">
        <v>0.24</v>
      </c>
      <c r="F32" s="90">
        <f t="shared" si="0"/>
        <v>-0.13055555555555554</v>
      </c>
      <c r="G32" s="47">
        <v>7.2999999999999996E-4</v>
      </c>
    </row>
    <row r="33" spans="1:24">
      <c r="A33" s="26" t="s">
        <v>95</v>
      </c>
      <c r="B33" s="26" t="s">
        <v>109</v>
      </c>
      <c r="C33" s="1">
        <v>1.4712499999999997</v>
      </c>
      <c r="D33" s="90">
        <v>2.8933125071778424E-2</v>
      </c>
      <c r="E33" s="26">
        <v>1.64</v>
      </c>
      <c r="F33" s="90">
        <f t="shared" si="0"/>
        <v>-0.10289634146341475</v>
      </c>
      <c r="G33" s="47">
        <v>5.8300000000000001E-3</v>
      </c>
    </row>
    <row r="34" spans="1:24">
      <c r="A34" s="26" t="s">
        <v>96</v>
      </c>
      <c r="B34" s="26" t="s">
        <v>109</v>
      </c>
      <c r="C34" s="1">
        <v>0.20899999999999999</v>
      </c>
      <c r="D34" s="90">
        <v>2.9139859459668047E-2</v>
      </c>
      <c r="E34" s="26">
        <v>0.248</v>
      </c>
      <c r="F34" s="90">
        <f t="shared" si="0"/>
        <v>-0.15725806451612906</v>
      </c>
      <c r="G34" s="47">
        <v>8.7000000000000001E-4</v>
      </c>
    </row>
    <row r="35" spans="1:24">
      <c r="A35" s="26" t="s">
        <v>97</v>
      </c>
      <c r="B35" s="26" t="s">
        <v>109</v>
      </c>
      <c r="C35" s="1">
        <v>0.45733333333333331</v>
      </c>
      <c r="D35" s="90">
        <v>5.7966793106004645E-2</v>
      </c>
      <c r="E35" s="26">
        <v>0.56999999999999995</v>
      </c>
      <c r="F35" s="90">
        <f t="shared" si="0"/>
        <v>-0.19766081871345026</v>
      </c>
      <c r="G35" s="47">
        <v>4.7800000000000004E-3</v>
      </c>
    </row>
    <row r="36" spans="1:24">
      <c r="A36" s="26" t="s">
        <v>98</v>
      </c>
      <c r="B36" s="26" t="s">
        <v>109</v>
      </c>
      <c r="C36" s="1">
        <v>3.4358333333333331E-2</v>
      </c>
      <c r="D36" s="90">
        <v>8.0738915610130704E-2</v>
      </c>
      <c r="E36" s="26">
        <v>3.5999999999999997E-2</v>
      </c>
      <c r="F36" s="90">
        <f t="shared" si="0"/>
        <v>-4.5601851851851845E-2</v>
      </c>
      <c r="G36" s="47">
        <v>1.58E-3</v>
      </c>
    </row>
    <row r="37" spans="1:24">
      <c r="A37" s="26" t="s">
        <v>99</v>
      </c>
      <c r="B37" s="26" t="s">
        <v>109</v>
      </c>
      <c r="C37" s="1">
        <v>3.4433333333333329</v>
      </c>
      <c r="D37" s="90">
        <v>3.583346279838924E-2</v>
      </c>
      <c r="E37" s="26">
        <v>3.7</v>
      </c>
      <c r="F37" s="90">
        <f t="shared" si="0"/>
        <v>-6.9369369369369521E-2</v>
      </c>
      <c r="G37" s="47">
        <v>2.7100000000000002E-3</v>
      </c>
    </row>
    <row r="38" spans="1:24">
      <c r="A38" s="26" t="s">
        <v>100</v>
      </c>
      <c r="B38" s="26" t="s">
        <v>109</v>
      </c>
      <c r="C38" s="1">
        <v>2.6783333333333336E-2</v>
      </c>
      <c r="D38" s="90">
        <v>6.9447146245433133E-2</v>
      </c>
      <c r="E38" s="26">
        <v>0.03</v>
      </c>
      <c r="F38" s="90">
        <f t="shared" si="0"/>
        <v>-0.10722222222222209</v>
      </c>
      <c r="G38" s="47">
        <v>6.3000000000000003E-4</v>
      </c>
    </row>
    <row r="39" spans="1:24">
      <c r="A39" s="32" t="s">
        <v>101</v>
      </c>
      <c r="B39" s="32" t="s">
        <v>109</v>
      </c>
      <c r="C39" s="21">
        <v>1.8166666666666664E-2</v>
      </c>
      <c r="D39" s="91">
        <v>7.6753813077668806E-2</v>
      </c>
      <c r="E39" s="32">
        <v>2.3E-2</v>
      </c>
      <c r="F39" s="91">
        <f t="shared" si="0"/>
        <v>-0.21014492753623198</v>
      </c>
      <c r="G39" s="50">
        <v>2.9999999999999997E-4</v>
      </c>
    </row>
    <row r="40" spans="1:24" s="64" customFormat="1">
      <c r="A40" s="64" t="s">
        <v>131</v>
      </c>
      <c r="I40" s="2"/>
      <c r="P40" s="2"/>
      <c r="W40" s="2"/>
    </row>
    <row r="41" spans="1:24" s="1" customFormat="1">
      <c r="A41" s="1" t="s">
        <v>110</v>
      </c>
      <c r="G41" s="2"/>
      <c r="O41" s="2"/>
      <c r="W41" s="2"/>
    </row>
    <row r="42" spans="1:24" s="1" customFormat="1">
      <c r="A42" s="26" t="s">
        <v>181</v>
      </c>
      <c r="D42" s="13"/>
      <c r="F42" s="13"/>
      <c r="G42" s="2"/>
      <c r="L42" s="13"/>
      <c r="N42" s="13"/>
      <c r="O42" s="2"/>
      <c r="T42" s="13"/>
      <c r="V42" s="13"/>
      <c r="W42" s="2"/>
    </row>
    <row r="43" spans="1:24" ht="15.75">
      <c r="A43" s="52"/>
      <c r="B43" s="51"/>
      <c r="C43" s="51"/>
    </row>
    <row r="44" spans="1:24" s="64" customFormat="1">
      <c r="H44" s="2"/>
      <c r="P44" s="2"/>
      <c r="X44" s="2"/>
    </row>
    <row r="45" spans="1:24" s="64" customFormat="1">
      <c r="H45" s="2"/>
      <c r="P45" s="2"/>
      <c r="X45" s="2"/>
    </row>
    <row r="46" spans="1:24" s="64" customFormat="1">
      <c r="A46" s="56"/>
      <c r="E46" s="55"/>
      <c r="G46" s="55"/>
      <c r="H46" s="2"/>
      <c r="M46" s="55"/>
      <c r="O46" s="55"/>
      <c r="P46" s="2"/>
      <c r="U46" s="55"/>
      <c r="W46" s="55"/>
      <c r="X46" s="2"/>
    </row>
    <row r="47" spans="1:24" s="56" customFormat="1"/>
  </sheetData>
  <mergeCells count="3">
    <mergeCell ref="C2:G2"/>
    <mergeCell ref="A2:A3"/>
    <mergeCell ref="B2:B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Normal="100" workbookViewId="0"/>
  </sheetViews>
  <sheetFormatPr defaultRowHeight="12.75"/>
  <cols>
    <col min="1" max="2" width="9" style="1"/>
    <col min="3" max="3" width="7.625" style="1" customWidth="1"/>
    <col min="4" max="5" width="7.625" style="64" customWidth="1"/>
    <col min="6" max="10" width="7.625" style="1" customWidth="1"/>
    <col min="11" max="11" width="9" style="44"/>
    <col min="12" max="16384" width="9" style="1"/>
  </cols>
  <sheetData>
    <row r="1" spans="1:11">
      <c r="A1" s="1" t="s">
        <v>167</v>
      </c>
    </row>
    <row r="2" spans="1:11">
      <c r="A2" s="63" t="s">
        <v>115</v>
      </c>
      <c r="B2" s="63" t="s">
        <v>132</v>
      </c>
      <c r="C2" s="63" t="s">
        <v>116</v>
      </c>
      <c r="D2" s="63" t="s">
        <v>162</v>
      </c>
      <c r="E2" s="63" t="s">
        <v>137</v>
      </c>
      <c r="F2" s="63" t="s">
        <v>117</v>
      </c>
      <c r="G2" s="63" t="s">
        <v>118</v>
      </c>
      <c r="H2" s="63" t="s">
        <v>119</v>
      </c>
      <c r="I2" s="63" t="s">
        <v>120</v>
      </c>
      <c r="J2" s="63" t="s">
        <v>121</v>
      </c>
    </row>
    <row r="3" spans="1:11" s="64" customFormat="1">
      <c r="A3" s="10"/>
      <c r="B3" s="10"/>
      <c r="C3" s="10" t="s">
        <v>188</v>
      </c>
      <c r="D3" s="10" t="s">
        <v>188</v>
      </c>
      <c r="E3" s="10" t="s">
        <v>188</v>
      </c>
      <c r="F3" s="10" t="s">
        <v>188</v>
      </c>
      <c r="G3" s="10" t="s">
        <v>188</v>
      </c>
      <c r="H3" s="10" t="s">
        <v>188</v>
      </c>
      <c r="I3" s="10" t="s">
        <v>188</v>
      </c>
      <c r="J3" s="10" t="s">
        <v>188</v>
      </c>
      <c r="K3" s="44"/>
    </row>
    <row r="4" spans="1:11" s="35" customFormat="1">
      <c r="A4" s="35" t="s">
        <v>10</v>
      </c>
      <c r="B4" s="2">
        <v>0.24901851851851847</v>
      </c>
      <c r="C4" s="35">
        <v>2.6457839999999999</v>
      </c>
      <c r="D4" s="64">
        <v>1.5525935</v>
      </c>
      <c r="E4" s="64">
        <v>1.9174290000000001</v>
      </c>
      <c r="F4" s="1">
        <v>1.6422840000000001</v>
      </c>
      <c r="G4" s="35">
        <v>3.6690900000000002</v>
      </c>
      <c r="H4" s="35">
        <v>2.02677</v>
      </c>
      <c r="I4" s="35">
        <v>2.2326445000000001</v>
      </c>
      <c r="J4" s="35">
        <v>2.4951585000000001</v>
      </c>
      <c r="K4" s="44"/>
    </row>
    <row r="5" spans="1:11" s="58" customFormat="1">
      <c r="A5" s="58" t="s">
        <v>12</v>
      </c>
      <c r="B5" s="2">
        <v>8.3668518518518517E-2</v>
      </c>
      <c r="C5" s="58">
        <v>59.473685000000003</v>
      </c>
      <c r="D5" s="58">
        <v>66.704059999999998</v>
      </c>
      <c r="E5" s="58">
        <v>66.884270000000001</v>
      </c>
      <c r="F5" s="58">
        <v>65.137410000000003</v>
      </c>
      <c r="G5" s="58">
        <v>66.012050000000002</v>
      </c>
      <c r="H5" s="58">
        <v>62.403219999999997</v>
      </c>
      <c r="I5" s="58">
        <v>67.370904999999993</v>
      </c>
      <c r="J5" s="58">
        <v>66.01536999999999</v>
      </c>
      <c r="K5" s="44"/>
    </row>
    <row r="6" spans="1:11" s="58" customFormat="1">
      <c r="A6" s="58" t="s">
        <v>114</v>
      </c>
      <c r="B6" s="2">
        <v>0.55016666666666669</v>
      </c>
      <c r="C6" s="58">
        <v>2769.7950513992364</v>
      </c>
      <c r="D6" s="58">
        <v>3241.0720827020596</v>
      </c>
      <c r="E6" s="58">
        <v>2977.7571331622112</v>
      </c>
      <c r="F6" s="58">
        <v>2588.3661454955236</v>
      </c>
      <c r="G6" s="58">
        <v>3100.5397490765663</v>
      </c>
      <c r="H6" s="58">
        <v>1565.1277338007887</v>
      </c>
      <c r="I6" s="58">
        <v>1463.8647401865649</v>
      </c>
      <c r="J6" s="58">
        <v>2647.8365402241284</v>
      </c>
      <c r="K6" s="44"/>
    </row>
    <row r="7" spans="1:11" s="58" customFormat="1">
      <c r="A7" s="58" t="s">
        <v>13</v>
      </c>
      <c r="B7" s="2">
        <v>4.9412962962962978E-2</v>
      </c>
      <c r="C7" s="58">
        <v>246.68135000000001</v>
      </c>
      <c r="D7" s="58">
        <v>271.18179999999995</v>
      </c>
      <c r="E7" s="58">
        <v>267.45870000000002</v>
      </c>
      <c r="F7" s="58">
        <v>267.78919999999999</v>
      </c>
      <c r="G7" s="58">
        <v>268.86529999999999</v>
      </c>
      <c r="H7" s="58">
        <v>238.23679999999999</v>
      </c>
      <c r="I7" s="58">
        <v>266.60365000000002</v>
      </c>
      <c r="J7" s="58">
        <v>250.18049999999999</v>
      </c>
      <c r="K7" s="44"/>
    </row>
    <row r="8" spans="1:11" s="58" customFormat="1">
      <c r="A8" s="58" t="s">
        <v>14</v>
      </c>
      <c r="B8" s="2">
        <v>1.123990740740741</v>
      </c>
      <c r="C8" s="58">
        <v>6679.1679999999997</v>
      </c>
      <c r="D8" s="58">
        <v>5352.6864999999998</v>
      </c>
      <c r="E8" s="58">
        <v>6641.049</v>
      </c>
      <c r="F8" s="58">
        <v>5350.8779999999997</v>
      </c>
      <c r="G8" s="58">
        <v>5389.06</v>
      </c>
      <c r="H8" s="58">
        <v>4976.4369999999999</v>
      </c>
      <c r="I8" s="58">
        <v>5714.8395</v>
      </c>
      <c r="J8" s="58">
        <v>6570.1610000000001</v>
      </c>
      <c r="K8" s="44"/>
    </row>
    <row r="9" spans="1:11" s="58" customFormat="1">
      <c r="A9" s="58" t="s">
        <v>15</v>
      </c>
      <c r="B9" s="2">
        <v>5.0089814814814816E-2</v>
      </c>
      <c r="C9" s="58">
        <v>16.959769999999999</v>
      </c>
      <c r="D9" s="58">
        <v>21.876910000000002</v>
      </c>
      <c r="E9" s="58">
        <v>17.4665</v>
      </c>
      <c r="F9" s="58">
        <v>19.93224</v>
      </c>
      <c r="G9" s="58">
        <v>18.539739999999998</v>
      </c>
      <c r="H9" s="58">
        <v>17.98085</v>
      </c>
      <c r="I9" s="58">
        <v>18.727815</v>
      </c>
      <c r="J9" s="58">
        <v>17.56335</v>
      </c>
      <c r="K9" s="44"/>
    </row>
    <row r="10" spans="1:11" s="58" customFormat="1">
      <c r="A10" s="58" t="s">
        <v>16</v>
      </c>
      <c r="B10" s="2">
        <v>0.86184259259259255</v>
      </c>
      <c r="C10" s="58">
        <v>274.68735000000004</v>
      </c>
      <c r="D10" s="58">
        <v>355.99164999999999</v>
      </c>
      <c r="E10" s="58">
        <v>293.46199999999999</v>
      </c>
      <c r="F10" s="58">
        <v>352.649</v>
      </c>
      <c r="G10" s="58">
        <v>331.24779999999998</v>
      </c>
      <c r="H10" s="58">
        <v>325.53730000000002</v>
      </c>
      <c r="I10" s="58">
        <v>315.81045</v>
      </c>
      <c r="J10" s="58">
        <v>294.9144</v>
      </c>
      <c r="K10" s="44"/>
    </row>
    <row r="11" spans="1:11">
      <c r="A11" s="1" t="s">
        <v>44</v>
      </c>
      <c r="B11" s="2">
        <v>7.5093518518518518E-2</v>
      </c>
      <c r="C11" s="1">
        <v>0.38689950000000001</v>
      </c>
      <c r="D11" s="35">
        <v>3.3255895000000004</v>
      </c>
      <c r="E11" s="35">
        <v>0.62124999999999997</v>
      </c>
      <c r="F11" s="1">
        <v>0.92708999999999997</v>
      </c>
      <c r="G11" s="1">
        <v>1.7091369999999999</v>
      </c>
      <c r="H11" s="1">
        <v>0.75439699999999998</v>
      </c>
      <c r="I11" s="1">
        <v>0.75637050000000006</v>
      </c>
      <c r="J11" s="1">
        <v>0.78110950000000001</v>
      </c>
    </row>
    <row r="12" spans="1:11" s="35" customFormat="1">
      <c r="A12" s="35" t="s">
        <v>45</v>
      </c>
      <c r="B12" s="2">
        <v>0.24336111111111108</v>
      </c>
      <c r="C12" s="35">
        <v>4.5327105000000003</v>
      </c>
      <c r="D12" s="35">
        <v>7.9957224999999994</v>
      </c>
      <c r="E12" s="35">
        <v>5.0288839999999997</v>
      </c>
      <c r="F12" s="35">
        <v>6.9875939999999996</v>
      </c>
      <c r="G12" s="35">
        <v>6.5441770000000004</v>
      </c>
      <c r="H12" s="35">
        <v>4.7875750000000004</v>
      </c>
      <c r="I12" s="35">
        <v>5.0570839999999997</v>
      </c>
      <c r="J12" s="35">
        <v>6.1058839999999996</v>
      </c>
      <c r="K12" s="44"/>
    </row>
    <row r="13" spans="1:11" s="35" customFormat="1">
      <c r="A13" s="35" t="s">
        <v>46</v>
      </c>
      <c r="B13" s="44">
        <v>5.3142592592592609E-2</v>
      </c>
      <c r="C13" s="35">
        <v>3.5105390000000001</v>
      </c>
      <c r="D13" s="35">
        <v>3.8388795</v>
      </c>
      <c r="E13" s="35">
        <v>3.8000959999999999</v>
      </c>
      <c r="F13" s="35">
        <v>3.3667029999999998</v>
      </c>
      <c r="G13" s="35">
        <v>3.8066439999999999</v>
      </c>
      <c r="H13" s="35">
        <v>2.9622890000000002</v>
      </c>
      <c r="I13" s="35">
        <v>3.2812795000000001</v>
      </c>
      <c r="J13" s="35">
        <v>3.8059460000000001</v>
      </c>
      <c r="K13" s="44"/>
    </row>
    <row r="14" spans="1:11" s="40" customFormat="1">
      <c r="A14" s="40" t="s">
        <v>17</v>
      </c>
      <c r="B14" s="44">
        <v>2.6719444444444448E-2</v>
      </c>
      <c r="C14" s="59" t="s">
        <v>122</v>
      </c>
      <c r="D14" s="59" t="s">
        <v>163</v>
      </c>
      <c r="E14" s="59" t="s">
        <v>113</v>
      </c>
      <c r="F14" s="59" t="s">
        <v>122</v>
      </c>
      <c r="G14" s="59" t="s">
        <v>122</v>
      </c>
      <c r="H14" s="59" t="s">
        <v>122</v>
      </c>
      <c r="I14" s="59" t="s">
        <v>122</v>
      </c>
      <c r="J14" s="59" t="s">
        <v>122</v>
      </c>
      <c r="K14" s="44"/>
    </row>
    <row r="15" spans="1:11" s="58" customFormat="1">
      <c r="A15" s="58" t="s">
        <v>18</v>
      </c>
      <c r="B15" s="44">
        <v>1.2491111111111109E-2</v>
      </c>
      <c r="C15" s="58">
        <v>39.203990000000005</v>
      </c>
      <c r="D15" s="58">
        <v>60.326189999999997</v>
      </c>
      <c r="E15" s="58">
        <v>76.448409999999996</v>
      </c>
      <c r="F15" s="58">
        <v>42.06494</v>
      </c>
      <c r="G15" s="58">
        <v>46.324120000000001</v>
      </c>
      <c r="H15" s="35">
        <v>5.1495990000000003</v>
      </c>
      <c r="I15" s="58">
        <v>12.44932</v>
      </c>
      <c r="J15" s="58">
        <v>58.785550000000001</v>
      </c>
      <c r="K15" s="44"/>
    </row>
    <row r="16" spans="1:11" s="58" customFormat="1">
      <c r="A16" s="58" t="s">
        <v>19</v>
      </c>
      <c r="B16" s="44">
        <v>3.2298989898989893E-3</v>
      </c>
      <c r="C16" s="58">
        <v>16.645409999999998</v>
      </c>
      <c r="D16" s="58">
        <v>19.83135</v>
      </c>
      <c r="E16" s="58">
        <v>18.962620000000001</v>
      </c>
      <c r="F16" s="58">
        <v>15.5906</v>
      </c>
      <c r="G16" s="58">
        <v>17.46611</v>
      </c>
      <c r="H16" s="58">
        <v>14.26437</v>
      </c>
      <c r="I16" s="58">
        <v>15.060725</v>
      </c>
      <c r="J16" s="58">
        <v>15.839105</v>
      </c>
      <c r="K16" s="44"/>
    </row>
    <row r="17" spans="1:11" s="58" customFormat="1">
      <c r="A17" s="58" t="s">
        <v>20</v>
      </c>
      <c r="B17" s="44">
        <v>6.980000000000001E-3</v>
      </c>
      <c r="C17" s="58">
        <v>17.938119999999998</v>
      </c>
      <c r="D17" s="58">
        <v>30.499105</v>
      </c>
      <c r="E17" s="58">
        <v>30.419080000000001</v>
      </c>
      <c r="F17" s="58">
        <v>18.711929999999999</v>
      </c>
      <c r="G17" s="58">
        <v>22.260370000000002</v>
      </c>
      <c r="H17" s="35">
        <v>2.7457500000000001</v>
      </c>
      <c r="I17" s="35">
        <v>2.0732054999999998</v>
      </c>
      <c r="J17" s="58">
        <v>24.092305000000003</v>
      </c>
      <c r="K17" s="44"/>
    </row>
    <row r="18" spans="1:11">
      <c r="A18" s="1" t="s">
        <v>21</v>
      </c>
      <c r="B18" s="44">
        <v>2.8945098039215699E-3</v>
      </c>
      <c r="C18" s="40">
        <v>6.01345E-2</v>
      </c>
      <c r="D18" s="40">
        <v>0.15333849999999999</v>
      </c>
      <c r="E18" s="40">
        <v>0.12484000000000001</v>
      </c>
      <c r="F18" s="40">
        <v>1.5147000000000001E-2</v>
      </c>
      <c r="G18" s="62" t="s">
        <v>122</v>
      </c>
      <c r="H18" s="40">
        <v>0.169881</v>
      </c>
      <c r="I18" s="40">
        <v>4.1571999999999998E-2</v>
      </c>
      <c r="J18" s="40">
        <v>7.5282000000000002E-2</v>
      </c>
    </row>
    <row r="19" spans="1:11" s="40" customFormat="1">
      <c r="A19" s="40" t="s">
        <v>22</v>
      </c>
      <c r="B19" s="44">
        <v>2.454576470588235E-2</v>
      </c>
      <c r="C19" s="59" t="s">
        <v>122</v>
      </c>
      <c r="D19" s="64">
        <v>0.77867300000000006</v>
      </c>
      <c r="E19" s="62" t="s">
        <v>113</v>
      </c>
      <c r="F19" s="59" t="s">
        <v>122</v>
      </c>
      <c r="G19" s="59" t="s">
        <v>122</v>
      </c>
      <c r="H19" s="59" t="s">
        <v>122</v>
      </c>
      <c r="I19" s="59" t="s">
        <v>122</v>
      </c>
      <c r="J19" s="59" t="s">
        <v>122</v>
      </c>
      <c r="K19" s="44"/>
    </row>
    <row r="20" spans="1:11">
      <c r="A20" s="1" t="s">
        <v>23</v>
      </c>
      <c r="B20" s="44">
        <v>2.2320588235294125E-3</v>
      </c>
      <c r="C20" s="1">
        <v>0.32721450000000002</v>
      </c>
      <c r="D20" s="64">
        <v>0.81594900000000004</v>
      </c>
      <c r="E20" s="64">
        <v>1.410256</v>
      </c>
      <c r="F20" s="1">
        <v>0.38213599999999998</v>
      </c>
      <c r="G20" s="1">
        <v>0.36035899999999998</v>
      </c>
      <c r="H20" s="1">
        <v>0.15631700000000001</v>
      </c>
      <c r="I20" s="1">
        <v>0.13618050000000001</v>
      </c>
      <c r="J20" s="1">
        <v>0.51361800000000002</v>
      </c>
    </row>
    <row r="21" spans="1:11">
      <c r="A21" s="1" t="s">
        <v>24</v>
      </c>
      <c r="B21" s="44">
        <v>2.9068867924528312E-3</v>
      </c>
      <c r="C21" s="1">
        <v>1.7107085</v>
      </c>
      <c r="D21" s="35">
        <v>3.228799</v>
      </c>
      <c r="E21" s="35">
        <v>5.0240359999999997</v>
      </c>
      <c r="F21" s="1">
        <v>1.7526440000000001</v>
      </c>
      <c r="G21" s="1">
        <v>1.6089340000000001</v>
      </c>
      <c r="H21" s="1">
        <v>0.48380099999999998</v>
      </c>
      <c r="I21" s="1">
        <v>0.41245100000000001</v>
      </c>
      <c r="J21" s="1">
        <v>1.9892300000000001</v>
      </c>
    </row>
    <row r="22" spans="1:11">
      <c r="A22" s="1" t="s">
        <v>25</v>
      </c>
      <c r="B22" s="44">
        <v>1.5113636363636369E-3</v>
      </c>
      <c r="C22" s="1">
        <v>0.43650599999999995</v>
      </c>
      <c r="D22" s="64">
        <v>0.6572420000000001</v>
      </c>
      <c r="E22" s="64">
        <v>0.87570999999999999</v>
      </c>
      <c r="F22" s="1">
        <v>0.38218299999999999</v>
      </c>
      <c r="G22" s="1">
        <v>0.41373799999999999</v>
      </c>
      <c r="H22" s="40">
        <v>0.10327600000000001</v>
      </c>
      <c r="I22" s="40">
        <v>9.2541999999999999E-2</v>
      </c>
      <c r="J22" s="1">
        <v>0.43494750000000004</v>
      </c>
    </row>
    <row r="23" spans="1:11">
      <c r="A23" s="1" t="s">
        <v>26</v>
      </c>
      <c r="B23" s="44">
        <v>6.2842424242424266E-3</v>
      </c>
      <c r="C23" s="35">
        <v>3.1952145000000001</v>
      </c>
      <c r="D23" s="35">
        <v>3.9539619999999998</v>
      </c>
      <c r="E23" s="35">
        <v>4.9349740000000004</v>
      </c>
      <c r="F23" s="35">
        <v>2.5888979999999999</v>
      </c>
      <c r="G23" s="35">
        <v>2.6897899999999999</v>
      </c>
      <c r="H23" s="1">
        <v>0.841109</v>
      </c>
      <c r="I23" s="1">
        <v>0.81880500000000001</v>
      </c>
      <c r="J23" s="35">
        <v>2.8024490000000002</v>
      </c>
    </row>
    <row r="24" spans="1:11">
      <c r="A24" s="1" t="s">
        <v>27</v>
      </c>
      <c r="B24" s="44">
        <v>7.1217948717948714E-3</v>
      </c>
      <c r="C24" s="1">
        <v>1.4339445</v>
      </c>
      <c r="D24" s="64">
        <v>1.7382685</v>
      </c>
      <c r="E24" s="64">
        <v>1.77014</v>
      </c>
      <c r="F24" s="1">
        <v>1.19329</v>
      </c>
      <c r="G24" s="1">
        <v>1.250381</v>
      </c>
      <c r="H24" s="1">
        <v>0.75238499999999997</v>
      </c>
      <c r="I24" s="1">
        <v>0.77169100000000002</v>
      </c>
      <c r="J24" s="1">
        <v>1.1924355</v>
      </c>
    </row>
    <row r="25" spans="1:11">
      <c r="A25" s="1" t="s">
        <v>28</v>
      </c>
      <c r="B25" s="44">
        <v>2.2579687499999996E-3</v>
      </c>
      <c r="C25" s="1">
        <v>0.63827100000000003</v>
      </c>
      <c r="D25" s="64">
        <v>0.6910385</v>
      </c>
      <c r="E25" s="64">
        <v>0.76699700000000004</v>
      </c>
      <c r="F25" s="1">
        <v>0.50178</v>
      </c>
      <c r="G25" s="1">
        <v>0.590032</v>
      </c>
      <c r="H25" s="1">
        <v>0.35062300000000002</v>
      </c>
      <c r="I25" s="1">
        <v>0.35676550000000001</v>
      </c>
      <c r="J25" s="1">
        <v>0.48300600000000005</v>
      </c>
    </row>
    <row r="26" spans="1:11">
      <c r="A26" s="1" t="s">
        <v>29</v>
      </c>
      <c r="B26" s="44">
        <v>1.1739880952380951E-2</v>
      </c>
      <c r="C26" s="35">
        <v>2.2563279999999999</v>
      </c>
      <c r="D26" s="35">
        <v>2.4260475000000001</v>
      </c>
      <c r="E26" s="35">
        <v>2.3800859999999999</v>
      </c>
      <c r="F26" s="1">
        <v>1.7543089999999999</v>
      </c>
      <c r="G26" s="1">
        <v>1.88974</v>
      </c>
      <c r="H26" s="1">
        <v>1.484154</v>
      </c>
      <c r="I26" s="1">
        <v>1.376412</v>
      </c>
      <c r="J26" s="1">
        <v>1.56548</v>
      </c>
    </row>
    <row r="27" spans="1:11">
      <c r="A27" s="1" t="s">
        <v>30</v>
      </c>
      <c r="B27" s="44">
        <v>1.1773015873015873E-3</v>
      </c>
      <c r="C27" s="1">
        <v>0.44139450000000002</v>
      </c>
      <c r="D27" s="64">
        <v>0.47971799999999998</v>
      </c>
      <c r="E27" s="64">
        <v>0.46079999999999999</v>
      </c>
      <c r="F27" s="1">
        <v>0.33920499999999998</v>
      </c>
      <c r="G27" s="1">
        <v>0.37588700000000003</v>
      </c>
      <c r="H27" s="1">
        <v>0.34258899999999998</v>
      </c>
      <c r="I27" s="1">
        <v>0.38159650000000001</v>
      </c>
      <c r="J27" s="1">
        <v>0.3128515</v>
      </c>
    </row>
    <row r="28" spans="1:11">
      <c r="A28" s="1" t="s">
        <v>31</v>
      </c>
      <c r="B28" s="44">
        <v>6.0867441860465131E-3</v>
      </c>
      <c r="C28" s="35">
        <v>2.7574595</v>
      </c>
      <c r="D28" s="35">
        <v>3.1391499999999999</v>
      </c>
      <c r="E28" s="35">
        <v>3.0765180000000001</v>
      </c>
      <c r="F28" s="35">
        <v>2.356252</v>
      </c>
      <c r="G28" s="35">
        <v>2.682525</v>
      </c>
      <c r="H28" s="35">
        <v>2.429872</v>
      </c>
      <c r="I28" s="35">
        <v>2.8121700000000001</v>
      </c>
      <c r="J28" s="35">
        <v>2.1630634999999998</v>
      </c>
    </row>
    <row r="29" spans="1:11">
      <c r="A29" s="1" t="s">
        <v>32</v>
      </c>
      <c r="B29" s="44">
        <v>1.1479661016949149E-3</v>
      </c>
      <c r="C29" s="1">
        <v>0.591028</v>
      </c>
      <c r="D29" s="64">
        <v>0.675396</v>
      </c>
      <c r="E29" s="64">
        <v>0.618927</v>
      </c>
      <c r="F29" s="1">
        <v>0.49737199999999998</v>
      </c>
      <c r="G29" s="1">
        <v>0.58047599999999999</v>
      </c>
      <c r="H29" s="1">
        <v>0.61810900000000002</v>
      </c>
      <c r="I29" s="1">
        <v>0.59468200000000004</v>
      </c>
      <c r="J29" s="1">
        <v>0.46969450000000001</v>
      </c>
    </row>
    <row r="30" spans="1:11">
      <c r="A30" s="1" t="s">
        <v>33</v>
      </c>
      <c r="B30" s="44">
        <v>4.4612820512820511E-3</v>
      </c>
      <c r="C30" s="1">
        <v>1.7436159999999998</v>
      </c>
      <c r="D30" s="35">
        <v>2.1189280000000004</v>
      </c>
      <c r="E30" s="35">
        <v>1.9395579999999999</v>
      </c>
      <c r="F30" s="1">
        <v>1.6465939999999999</v>
      </c>
      <c r="G30" s="1">
        <v>1.734917</v>
      </c>
      <c r="H30" s="1">
        <v>1.8794649999999999</v>
      </c>
      <c r="I30" s="35">
        <v>2.234076</v>
      </c>
      <c r="J30" s="1">
        <v>1.4361429999999999</v>
      </c>
    </row>
    <row r="31" spans="1:11">
      <c r="A31" s="1" t="s">
        <v>34</v>
      </c>
      <c r="B31" s="44">
        <v>1.1427659574468085E-3</v>
      </c>
      <c r="C31" s="1">
        <v>0.21832950000000001</v>
      </c>
      <c r="D31" s="64">
        <v>0.27333449999999998</v>
      </c>
      <c r="E31" s="64">
        <v>0.284804</v>
      </c>
      <c r="F31" s="1">
        <v>0.21247199999999999</v>
      </c>
      <c r="G31" s="1">
        <v>0.240949</v>
      </c>
      <c r="H31" s="1">
        <v>0.248642</v>
      </c>
      <c r="I31" s="1">
        <v>0.28377850000000004</v>
      </c>
      <c r="J31" s="1">
        <v>0.22415950000000001</v>
      </c>
    </row>
    <row r="32" spans="1:11">
      <c r="A32" s="1" t="s">
        <v>35</v>
      </c>
      <c r="B32" s="44">
        <v>7.7694285714285712E-3</v>
      </c>
      <c r="C32" s="1">
        <v>1.4819715</v>
      </c>
      <c r="D32" s="64">
        <v>1.9765485</v>
      </c>
      <c r="E32" s="64">
        <v>1.8860250000000001</v>
      </c>
      <c r="F32" s="1">
        <v>1.5926899999999999</v>
      </c>
      <c r="G32" s="1">
        <v>1.7345569999999999</v>
      </c>
      <c r="H32" s="1">
        <v>1.666593</v>
      </c>
      <c r="I32" s="35">
        <v>2.2104935000000001</v>
      </c>
      <c r="J32" s="1">
        <v>1.3818220000000001</v>
      </c>
    </row>
    <row r="33" spans="1:14">
      <c r="A33" s="1" t="s">
        <v>36</v>
      </c>
      <c r="B33" s="44">
        <v>1.0779245283018871E-3</v>
      </c>
      <c r="C33" s="1">
        <v>0.223582</v>
      </c>
      <c r="D33" s="64">
        <v>0.280223</v>
      </c>
      <c r="E33" s="64">
        <v>0.26833600000000002</v>
      </c>
      <c r="F33" s="1">
        <v>0.20959900000000001</v>
      </c>
      <c r="G33" s="1">
        <v>0.25323800000000002</v>
      </c>
      <c r="H33" s="1">
        <v>0.26152999999999998</v>
      </c>
      <c r="I33" s="1">
        <v>0.30476400000000003</v>
      </c>
      <c r="J33" s="1">
        <v>0.202014</v>
      </c>
    </row>
    <row r="34" spans="1:14">
      <c r="A34" s="1" t="s">
        <v>37</v>
      </c>
      <c r="B34" s="44">
        <v>5.5099999999999993E-3</v>
      </c>
      <c r="C34" s="1">
        <v>0.60547249999999997</v>
      </c>
      <c r="D34" s="64">
        <v>1.032565</v>
      </c>
      <c r="E34" s="64">
        <v>0.90449199999999996</v>
      </c>
      <c r="F34" s="1">
        <v>0.62497800000000003</v>
      </c>
      <c r="G34" s="1">
        <v>0.64530399999999999</v>
      </c>
      <c r="H34" s="1">
        <v>0.29491400000000001</v>
      </c>
      <c r="I34" s="1">
        <v>0.24251</v>
      </c>
      <c r="J34" s="1">
        <v>0.56178700000000004</v>
      </c>
    </row>
    <row r="35" spans="1:14">
      <c r="A35" s="1" t="s">
        <v>38</v>
      </c>
      <c r="B35" s="44">
        <v>1.9187500000000005E-3</v>
      </c>
      <c r="C35" s="40">
        <v>8.2895E-3</v>
      </c>
      <c r="D35" s="40">
        <v>1.9719500000000001E-2</v>
      </c>
      <c r="E35" s="40">
        <v>1.5579000000000001E-2</v>
      </c>
      <c r="F35" s="40">
        <v>6.391E-3</v>
      </c>
      <c r="G35" s="59" t="s">
        <v>122</v>
      </c>
      <c r="H35" s="40">
        <v>1.2876E-2</v>
      </c>
      <c r="I35" s="40">
        <v>7.5799999999999999E-3</v>
      </c>
      <c r="J35" s="40">
        <v>1.1391999999999999E-2</v>
      </c>
    </row>
    <row r="36" spans="1:14">
      <c r="A36" s="10" t="s">
        <v>39</v>
      </c>
      <c r="B36" s="45">
        <v>3.2285849056603783E-3</v>
      </c>
      <c r="C36" s="86" t="s">
        <v>122</v>
      </c>
      <c r="D36" s="40">
        <v>6.2620999999999996E-2</v>
      </c>
      <c r="E36" s="40">
        <v>0.18997800000000001</v>
      </c>
      <c r="F36" s="41">
        <v>4.1341999999999997E-2</v>
      </c>
      <c r="G36" s="41">
        <v>3.14375E-2</v>
      </c>
      <c r="H36" s="86" t="s">
        <v>122</v>
      </c>
      <c r="I36" s="41">
        <v>4.0307000000000003E-2</v>
      </c>
      <c r="J36" s="41">
        <v>2.35035E-2</v>
      </c>
    </row>
    <row r="37" spans="1:14">
      <c r="A37" s="10" t="s">
        <v>40</v>
      </c>
      <c r="B37" s="45">
        <v>7.914285714285714E-4</v>
      </c>
      <c r="C37" s="41">
        <v>1.8286E-2</v>
      </c>
      <c r="D37" s="40">
        <v>2.8673000000000001E-2</v>
      </c>
      <c r="E37" s="40">
        <v>2.3026000000000001E-2</v>
      </c>
      <c r="F37" s="86" t="s">
        <v>113</v>
      </c>
      <c r="G37" s="41">
        <v>3.5192000000000001E-2</v>
      </c>
      <c r="H37" s="41">
        <v>1.6798E-2</v>
      </c>
      <c r="I37" s="41">
        <v>1.5852999999999999E-2</v>
      </c>
      <c r="J37" s="86" t="s">
        <v>122</v>
      </c>
    </row>
    <row r="38" spans="1:14">
      <c r="A38" s="21" t="s">
        <v>41</v>
      </c>
      <c r="B38" s="46">
        <v>6.4769230769230767E-4</v>
      </c>
      <c r="C38" s="66" t="s">
        <v>113</v>
      </c>
      <c r="D38" s="87">
        <v>1.3165E-2</v>
      </c>
      <c r="E38" s="87">
        <v>1.7676000000000001E-2</v>
      </c>
      <c r="F38" s="66" t="s">
        <v>113</v>
      </c>
      <c r="G38" s="87">
        <v>1.5266999999999999E-2</v>
      </c>
      <c r="H38" s="66" t="s">
        <v>113</v>
      </c>
      <c r="I38" s="66" t="s">
        <v>113</v>
      </c>
      <c r="J38" s="66" t="s">
        <v>113</v>
      </c>
    </row>
    <row r="39" spans="1:14" s="64" customFormat="1">
      <c r="A39" s="10" t="s">
        <v>133</v>
      </c>
      <c r="B39" s="45"/>
      <c r="C39" s="86"/>
      <c r="F39" s="86"/>
      <c r="G39" s="41"/>
      <c r="H39" s="86"/>
      <c r="I39" s="86"/>
      <c r="J39" s="86"/>
      <c r="K39" s="44"/>
    </row>
    <row r="40" spans="1:14">
      <c r="A40" s="67" t="s">
        <v>166</v>
      </c>
      <c r="B40" s="56"/>
      <c r="C40" s="56"/>
      <c r="F40" s="56"/>
      <c r="G40" s="56"/>
      <c r="H40" s="56"/>
      <c r="I40" s="56"/>
      <c r="J40" s="53"/>
    </row>
    <row r="42" spans="1:14" s="64" customFormat="1">
      <c r="A42" s="63" t="s">
        <v>47</v>
      </c>
      <c r="B42" s="63" t="s">
        <v>123</v>
      </c>
      <c r="C42" s="63" t="s">
        <v>169</v>
      </c>
      <c r="D42" s="63" t="s">
        <v>170</v>
      </c>
      <c r="E42" s="63" t="s">
        <v>171</v>
      </c>
      <c r="F42" s="63" t="s">
        <v>172</v>
      </c>
      <c r="G42" s="63" t="s">
        <v>173</v>
      </c>
      <c r="H42" s="63" t="s">
        <v>174</v>
      </c>
      <c r="I42" s="63" t="s">
        <v>175</v>
      </c>
      <c r="J42" s="63" t="s">
        <v>176</v>
      </c>
      <c r="K42" s="94" t="s">
        <v>177</v>
      </c>
      <c r="L42" s="63" t="s">
        <v>178</v>
      </c>
      <c r="M42" s="63" t="s">
        <v>179</v>
      </c>
      <c r="N42" s="63" t="s">
        <v>180</v>
      </c>
    </row>
    <row r="43" spans="1:14" s="64" customFormat="1">
      <c r="A43" s="10"/>
      <c r="B43" s="10"/>
      <c r="C43" s="10" t="s">
        <v>188</v>
      </c>
      <c r="D43" s="10" t="s">
        <v>188</v>
      </c>
      <c r="E43" s="10" t="s">
        <v>188</v>
      </c>
      <c r="F43" s="10" t="s">
        <v>188</v>
      </c>
      <c r="G43" s="10" t="s">
        <v>188</v>
      </c>
      <c r="H43" s="10" t="s">
        <v>188</v>
      </c>
      <c r="I43" s="10" t="s">
        <v>188</v>
      </c>
      <c r="J43" s="10" t="s">
        <v>188</v>
      </c>
      <c r="K43" s="45" t="s">
        <v>189</v>
      </c>
      <c r="L43" s="45" t="s">
        <v>189</v>
      </c>
      <c r="M43" s="45" t="s">
        <v>189</v>
      </c>
      <c r="N43" s="45" t="s">
        <v>189</v>
      </c>
    </row>
    <row r="44" spans="1:14">
      <c r="A44" s="1" t="s">
        <v>10</v>
      </c>
      <c r="B44" s="1">
        <v>0.24901851851851847</v>
      </c>
      <c r="C44" s="95">
        <v>2.2200000000000002</v>
      </c>
      <c r="D44" s="95">
        <v>2.4500000000000002</v>
      </c>
      <c r="E44" s="95">
        <v>4.3099999999999996</v>
      </c>
      <c r="F44" s="95">
        <v>2.79</v>
      </c>
      <c r="G44" s="95">
        <v>2.79</v>
      </c>
      <c r="H44" s="95">
        <v>2.5499999999999998</v>
      </c>
      <c r="I44" s="95">
        <v>1.94</v>
      </c>
      <c r="J44" s="95">
        <v>2.04</v>
      </c>
      <c r="K44" s="95">
        <v>3.12</v>
      </c>
      <c r="L44" s="95">
        <v>3.95</v>
      </c>
      <c r="M44" s="95">
        <v>3.83</v>
      </c>
      <c r="N44" s="95">
        <v>2.27</v>
      </c>
    </row>
    <row r="45" spans="1:14">
      <c r="A45" s="1" t="s">
        <v>12</v>
      </c>
      <c r="B45" s="1">
        <v>8.3668518518518517E-2</v>
      </c>
      <c r="C45" s="96">
        <v>68.150000000000006</v>
      </c>
      <c r="D45" s="96">
        <v>64.08</v>
      </c>
      <c r="E45" s="96">
        <v>70.150000000000006</v>
      </c>
      <c r="F45" s="96">
        <v>66.55</v>
      </c>
      <c r="G45" s="96">
        <v>66.33</v>
      </c>
      <c r="H45" s="96">
        <v>64.59</v>
      </c>
      <c r="I45" s="96">
        <v>61.63</v>
      </c>
      <c r="J45" s="96">
        <v>64.459999999999994</v>
      </c>
      <c r="K45" s="96">
        <v>95.83</v>
      </c>
      <c r="L45" s="96">
        <v>110.47</v>
      </c>
      <c r="M45" s="96">
        <v>132.6</v>
      </c>
      <c r="N45" s="96">
        <v>75.55</v>
      </c>
    </row>
    <row r="46" spans="1:14">
      <c r="A46" s="1" t="s">
        <v>114</v>
      </c>
      <c r="B46" s="1">
        <v>0.55016666666666669</v>
      </c>
      <c r="C46" s="96">
        <v>4261.04</v>
      </c>
      <c r="D46" s="96">
        <v>2941.34</v>
      </c>
      <c r="E46" s="96">
        <v>1953.69</v>
      </c>
      <c r="F46" s="96">
        <v>1228.5899999999999</v>
      </c>
      <c r="G46" s="96">
        <v>3791.14</v>
      </c>
      <c r="H46" s="96">
        <v>1128.6199999999999</v>
      </c>
      <c r="I46" s="96">
        <v>4301.4799999999996</v>
      </c>
      <c r="J46" s="96">
        <v>2855.16</v>
      </c>
      <c r="K46" s="96">
        <v>614.82500000000005</v>
      </c>
      <c r="L46" s="96">
        <v>585.29999999999995</v>
      </c>
      <c r="M46" s="96">
        <v>402.27</v>
      </c>
      <c r="N46" s="96">
        <v>306.62</v>
      </c>
    </row>
    <row r="47" spans="1:14">
      <c r="A47" s="1" t="s">
        <v>13</v>
      </c>
      <c r="B47" s="1">
        <v>4.9412962962962978E-2</v>
      </c>
      <c r="C47" s="96">
        <v>289.74</v>
      </c>
      <c r="D47" s="96">
        <v>289.89999999999998</v>
      </c>
      <c r="E47" s="96">
        <v>283.61</v>
      </c>
      <c r="F47" s="96">
        <v>265.39</v>
      </c>
      <c r="G47" s="96">
        <v>281.94</v>
      </c>
      <c r="H47" s="96">
        <v>256.98</v>
      </c>
      <c r="I47" s="96">
        <v>280.70999999999998</v>
      </c>
      <c r="J47" s="96">
        <v>276.61</v>
      </c>
      <c r="K47" s="96">
        <v>336.98</v>
      </c>
      <c r="L47" s="96">
        <v>379.85</v>
      </c>
      <c r="M47" s="96">
        <v>383.24</v>
      </c>
      <c r="N47" s="96">
        <v>196.07</v>
      </c>
    </row>
    <row r="48" spans="1:14">
      <c r="A48" s="1" t="s">
        <v>14</v>
      </c>
      <c r="B48" s="1">
        <v>1.123990740740741</v>
      </c>
      <c r="C48" s="96">
        <v>4644.21</v>
      </c>
      <c r="D48" s="96">
        <v>5615.91</v>
      </c>
      <c r="E48" s="96">
        <v>4850.03</v>
      </c>
      <c r="F48" s="96">
        <v>5427.96</v>
      </c>
      <c r="G48" s="96">
        <v>5044.29</v>
      </c>
      <c r="H48" s="96">
        <v>5333.46</v>
      </c>
      <c r="I48" s="96">
        <v>5750.23</v>
      </c>
      <c r="J48" s="96">
        <v>5853.77</v>
      </c>
      <c r="K48" s="96">
        <v>22262.050000000003</v>
      </c>
      <c r="L48" s="96">
        <v>21902.7</v>
      </c>
      <c r="M48" s="96">
        <v>19641.400000000001</v>
      </c>
      <c r="N48" s="96">
        <v>8630.7800000000007</v>
      </c>
    </row>
    <row r="49" spans="1:14">
      <c r="A49" s="1" t="s">
        <v>15</v>
      </c>
      <c r="B49" s="1">
        <v>5.0089814814814816E-2</v>
      </c>
      <c r="C49" s="96">
        <v>21.97</v>
      </c>
      <c r="D49" s="96">
        <v>19.440000000000001</v>
      </c>
      <c r="E49" s="96">
        <v>19.47</v>
      </c>
      <c r="F49" s="96">
        <v>22.68</v>
      </c>
      <c r="G49" s="96">
        <v>20.56</v>
      </c>
      <c r="H49" s="96">
        <v>18.55</v>
      </c>
      <c r="I49" s="96">
        <v>19.489999999999998</v>
      </c>
      <c r="J49" s="96">
        <v>20.04</v>
      </c>
      <c r="K49" s="96">
        <v>24.61</v>
      </c>
      <c r="L49" s="96">
        <v>23.72</v>
      </c>
      <c r="M49" s="96">
        <v>21.05</v>
      </c>
      <c r="N49" s="96">
        <v>21.26</v>
      </c>
    </row>
    <row r="50" spans="1:14">
      <c r="A50" s="1" t="s">
        <v>16</v>
      </c>
      <c r="B50" s="1">
        <v>0.86184259259259255</v>
      </c>
      <c r="C50" s="96">
        <v>381.68</v>
      </c>
      <c r="D50" s="96">
        <v>310.27999999999997</v>
      </c>
      <c r="E50" s="96">
        <v>332</v>
      </c>
      <c r="F50" s="96">
        <v>387.51</v>
      </c>
      <c r="G50" s="96">
        <v>343.75</v>
      </c>
      <c r="H50" s="96">
        <v>308.93</v>
      </c>
      <c r="I50" s="96">
        <v>320.70999999999998</v>
      </c>
      <c r="J50" s="96">
        <v>325.89</v>
      </c>
      <c r="K50" s="96">
        <v>366.93</v>
      </c>
      <c r="L50" s="96">
        <v>368.71</v>
      </c>
      <c r="M50" s="96">
        <v>364.2</v>
      </c>
      <c r="N50" s="96">
        <v>373.09</v>
      </c>
    </row>
    <row r="51" spans="1:14">
      <c r="A51" s="1" t="s">
        <v>44</v>
      </c>
      <c r="B51" s="1">
        <v>7.5093518518518518E-2</v>
      </c>
      <c r="C51" s="95">
        <v>1.288</v>
      </c>
      <c r="D51" s="95">
        <v>0.57999999999999996</v>
      </c>
      <c r="E51" s="95">
        <v>1.222</v>
      </c>
      <c r="F51" s="95">
        <v>1.262</v>
      </c>
      <c r="G51" s="95">
        <v>1.2569999999999999</v>
      </c>
      <c r="H51" s="95">
        <v>0.77</v>
      </c>
      <c r="I51" s="95">
        <v>1.234</v>
      </c>
      <c r="J51" s="95">
        <v>1.004</v>
      </c>
      <c r="K51" s="95">
        <v>1.8134999999999999</v>
      </c>
      <c r="L51" s="95">
        <v>1.8640000000000001</v>
      </c>
      <c r="M51" s="95">
        <v>2.0299999999999998</v>
      </c>
      <c r="N51" s="95">
        <v>2.7</v>
      </c>
    </row>
    <row r="52" spans="1:14">
      <c r="A52" s="1" t="s">
        <v>45</v>
      </c>
      <c r="B52" s="1">
        <v>0.24336111111111108</v>
      </c>
      <c r="C52" s="95">
        <v>7.53</v>
      </c>
      <c r="D52" s="95">
        <v>4.9800000000000004</v>
      </c>
      <c r="E52" s="95">
        <v>4.96</v>
      </c>
      <c r="F52" s="95">
        <v>9.0299999999999994</v>
      </c>
      <c r="G52" s="95">
        <v>7.7</v>
      </c>
      <c r="H52" s="95">
        <v>5.84</v>
      </c>
      <c r="I52" s="95">
        <v>7.21</v>
      </c>
      <c r="J52" s="95">
        <v>6.84</v>
      </c>
      <c r="K52" s="95">
        <v>23.825000000000003</v>
      </c>
      <c r="L52" s="95">
        <v>23.02</v>
      </c>
      <c r="M52" s="95">
        <v>9.61</v>
      </c>
      <c r="N52" s="95">
        <v>8.58</v>
      </c>
    </row>
    <row r="53" spans="1:14">
      <c r="A53" s="1" t="s">
        <v>46</v>
      </c>
      <c r="B53" s="47">
        <v>5.3142592592592609E-2</v>
      </c>
      <c r="C53" s="95">
        <v>4.0599999999999996</v>
      </c>
      <c r="D53" s="95">
        <v>3.48</v>
      </c>
      <c r="E53" s="95">
        <v>2.63</v>
      </c>
      <c r="F53" s="95">
        <v>2.4</v>
      </c>
      <c r="G53" s="95">
        <v>3.39</v>
      </c>
      <c r="H53" s="95">
        <v>1.96</v>
      </c>
      <c r="I53" s="95">
        <v>3.35</v>
      </c>
      <c r="J53" s="95">
        <v>3.02</v>
      </c>
      <c r="K53" s="95">
        <v>4.875</v>
      </c>
      <c r="L53" s="95">
        <v>4.3899999999999997</v>
      </c>
      <c r="M53" s="95">
        <v>2.17</v>
      </c>
      <c r="N53" s="95">
        <v>1.365</v>
      </c>
    </row>
    <row r="54" spans="1:14">
      <c r="A54" s="1" t="s">
        <v>17</v>
      </c>
      <c r="B54" s="47">
        <v>2.6719444444444448E-2</v>
      </c>
      <c r="C54" s="2">
        <v>3.7999999999999999E-2</v>
      </c>
      <c r="D54" s="2">
        <v>5.7500000000000002E-2</v>
      </c>
      <c r="E54" s="2">
        <v>0.05</v>
      </c>
      <c r="F54" s="2">
        <v>3.2500000000000001E-2</v>
      </c>
      <c r="G54" s="2">
        <v>0.03</v>
      </c>
      <c r="H54" s="59" t="s">
        <v>49</v>
      </c>
      <c r="I54" s="2">
        <v>2.9000000000000001E-2</v>
      </c>
      <c r="J54" s="59" t="s">
        <v>49</v>
      </c>
      <c r="K54" s="2">
        <v>0.55799999999999994</v>
      </c>
      <c r="L54" s="2">
        <v>0.81799999999999995</v>
      </c>
      <c r="M54" s="2">
        <v>0.28100000000000003</v>
      </c>
      <c r="N54" s="2">
        <v>4.3999999999999997E-2</v>
      </c>
    </row>
    <row r="55" spans="1:14">
      <c r="A55" s="1" t="s">
        <v>18</v>
      </c>
      <c r="B55" s="47">
        <v>1.2491111111111109E-2</v>
      </c>
      <c r="C55" s="96">
        <v>80.040000000000006</v>
      </c>
      <c r="D55" s="96">
        <v>78.569999999999993</v>
      </c>
      <c r="E55" s="96">
        <v>46.31</v>
      </c>
      <c r="F55" s="96">
        <v>2.44</v>
      </c>
      <c r="G55" s="96">
        <v>68.849999999999994</v>
      </c>
      <c r="H55" s="96">
        <v>13.39</v>
      </c>
      <c r="I55" s="96">
        <v>65.959999999999994</v>
      </c>
      <c r="J55" s="96">
        <v>18.32</v>
      </c>
      <c r="K55" s="96">
        <v>323.20000000000005</v>
      </c>
      <c r="L55" s="96">
        <v>364.3</v>
      </c>
      <c r="M55" s="96">
        <v>326.47000000000003</v>
      </c>
      <c r="N55" s="96">
        <v>43.41</v>
      </c>
    </row>
    <row r="56" spans="1:14">
      <c r="A56" s="1" t="s">
        <v>19</v>
      </c>
      <c r="B56" s="47">
        <v>3.2298989898989893E-3</v>
      </c>
      <c r="C56" s="96">
        <v>19.57</v>
      </c>
      <c r="D56" s="96">
        <v>16.23</v>
      </c>
      <c r="E56" s="96">
        <v>12.14</v>
      </c>
      <c r="F56" s="96">
        <v>10.7</v>
      </c>
      <c r="G56" s="96">
        <v>17.809999999999999</v>
      </c>
      <c r="H56" s="96">
        <v>10.02</v>
      </c>
      <c r="I56" s="96">
        <v>18.62</v>
      </c>
      <c r="J56" s="96">
        <v>15.63</v>
      </c>
      <c r="K56" s="96">
        <v>15.015000000000001</v>
      </c>
      <c r="L56" s="96">
        <v>14.1</v>
      </c>
      <c r="M56" s="96">
        <v>13.96</v>
      </c>
      <c r="N56" s="96">
        <v>3</v>
      </c>
    </row>
    <row r="57" spans="1:14">
      <c r="A57" s="1" t="s">
        <v>20</v>
      </c>
      <c r="B57" s="47">
        <v>6.980000000000001E-3</v>
      </c>
      <c r="C57" s="96">
        <v>35.15</v>
      </c>
      <c r="D57" s="96">
        <v>17.78</v>
      </c>
      <c r="E57" s="95">
        <v>5.22</v>
      </c>
      <c r="F57" s="95">
        <v>1.0840000000000001</v>
      </c>
      <c r="G57" s="96">
        <v>31.02</v>
      </c>
      <c r="H57" s="95">
        <v>1.79</v>
      </c>
      <c r="I57" s="96">
        <v>30.03</v>
      </c>
      <c r="J57" s="96">
        <v>10.029999999999999</v>
      </c>
      <c r="K57" s="96">
        <v>155.57</v>
      </c>
      <c r="L57" s="96">
        <v>126.85</v>
      </c>
      <c r="M57" s="96">
        <v>40.86</v>
      </c>
      <c r="N57" s="95">
        <v>3.33</v>
      </c>
    </row>
    <row r="58" spans="1:14">
      <c r="A58" s="1" t="s">
        <v>21</v>
      </c>
      <c r="B58" s="47">
        <v>2.8945098039215699E-3</v>
      </c>
      <c r="C58" s="1">
        <v>3.6499999999999998E-2</v>
      </c>
      <c r="D58" s="2">
        <v>0.57099999999999995</v>
      </c>
      <c r="E58" s="2">
        <v>0.48699999999999999</v>
      </c>
      <c r="F58" s="2">
        <v>0.121</v>
      </c>
      <c r="G58" s="2">
        <v>0.13300000000000001</v>
      </c>
      <c r="H58" s="2">
        <v>0.20100000000000001</v>
      </c>
      <c r="I58" s="2">
        <v>0.15160000000000001</v>
      </c>
      <c r="J58" s="2">
        <v>2.9100000000000001E-2</v>
      </c>
      <c r="K58" s="2">
        <v>0.36899999999999999</v>
      </c>
      <c r="L58" s="2">
        <v>0.35</v>
      </c>
      <c r="M58" s="2">
        <v>1.2290000000000001</v>
      </c>
      <c r="N58" s="2">
        <v>0.315</v>
      </c>
    </row>
    <row r="59" spans="1:14">
      <c r="A59" s="1" t="s">
        <v>22</v>
      </c>
      <c r="B59" s="47">
        <v>2.454576470588235E-2</v>
      </c>
      <c r="C59" s="1">
        <v>5.5500000000000001E-2</v>
      </c>
      <c r="D59" s="2">
        <v>4.3999999999999997E-2</v>
      </c>
      <c r="E59" s="2">
        <v>5.1500000000000004E-2</v>
      </c>
      <c r="F59" s="2">
        <v>4.3499999999999997E-2</v>
      </c>
      <c r="G59" s="2">
        <v>5.3999999999999999E-2</v>
      </c>
      <c r="H59" s="2">
        <v>4.4499999999999998E-2</v>
      </c>
      <c r="I59" s="2">
        <v>3.3700000000000001E-2</v>
      </c>
      <c r="J59" s="59" t="s">
        <v>49</v>
      </c>
      <c r="K59" s="2">
        <v>0.29649999999999999</v>
      </c>
      <c r="L59" s="2">
        <v>0.92100000000000004</v>
      </c>
      <c r="M59" s="2">
        <v>0.6895</v>
      </c>
      <c r="N59" s="2">
        <v>0.41199999999999998</v>
      </c>
    </row>
    <row r="60" spans="1:14">
      <c r="A60" s="1" t="s">
        <v>23</v>
      </c>
      <c r="B60" s="47">
        <v>2.2320588235294125E-3</v>
      </c>
      <c r="C60" s="1">
        <v>0.88</v>
      </c>
      <c r="D60" s="2">
        <v>1.6180000000000001</v>
      </c>
      <c r="E60" s="2">
        <v>2.64</v>
      </c>
      <c r="F60" s="2">
        <v>0.1043</v>
      </c>
      <c r="G60" s="2">
        <v>1.17</v>
      </c>
      <c r="H60" s="2">
        <v>0.13700000000000001</v>
      </c>
      <c r="I60" s="2">
        <v>0.86899999999999999</v>
      </c>
      <c r="J60" s="2">
        <v>9.0999999999999998E-2</v>
      </c>
      <c r="K60" s="2">
        <v>6.02</v>
      </c>
      <c r="L60" s="2">
        <v>6.13</v>
      </c>
      <c r="M60" s="2">
        <v>10.54</v>
      </c>
      <c r="N60" s="2">
        <v>1.1879999999999999</v>
      </c>
    </row>
    <row r="61" spans="1:14">
      <c r="A61" s="1" t="s">
        <v>24</v>
      </c>
      <c r="B61" s="47">
        <v>2.9068867924528312E-3</v>
      </c>
      <c r="C61" s="1">
        <v>3.89</v>
      </c>
      <c r="D61" s="95">
        <v>5.0599999999999996</v>
      </c>
      <c r="E61" s="95">
        <v>6.03</v>
      </c>
      <c r="F61" s="95">
        <v>0.26300000000000001</v>
      </c>
      <c r="G61" s="95">
        <v>4.18</v>
      </c>
      <c r="H61" s="95">
        <v>0.376</v>
      </c>
      <c r="I61" s="95">
        <v>3.56</v>
      </c>
      <c r="J61" s="95">
        <v>0.73099999999999998</v>
      </c>
      <c r="K61" s="95">
        <v>26.954999999999998</v>
      </c>
      <c r="L61" s="95">
        <v>27.62</v>
      </c>
      <c r="M61" s="95">
        <v>36.32</v>
      </c>
      <c r="N61" s="95">
        <v>2.4500000000000002</v>
      </c>
    </row>
    <row r="62" spans="1:14">
      <c r="A62" s="1" t="s">
        <v>25</v>
      </c>
      <c r="B62" s="47">
        <v>1.5113636363636369E-3</v>
      </c>
      <c r="C62" s="1">
        <v>0.754</v>
      </c>
      <c r="D62" s="2">
        <v>0.77800000000000002</v>
      </c>
      <c r="E62" s="2">
        <v>0.71199999999999997</v>
      </c>
      <c r="F62" s="2">
        <v>4.0500000000000001E-2</v>
      </c>
      <c r="G62" s="2">
        <v>0.70799999999999996</v>
      </c>
      <c r="H62" s="2">
        <v>6.3700000000000007E-2</v>
      </c>
      <c r="I62" s="2">
        <v>0.67800000000000005</v>
      </c>
      <c r="J62" s="2">
        <v>0.22800000000000001</v>
      </c>
      <c r="K62" s="2">
        <v>5.165</v>
      </c>
      <c r="L62" s="2">
        <v>5.18</v>
      </c>
      <c r="M62" s="2">
        <v>6.07</v>
      </c>
      <c r="N62" s="2">
        <v>0.26700000000000002</v>
      </c>
    </row>
    <row r="63" spans="1:14">
      <c r="A63" s="1" t="s">
        <v>26</v>
      </c>
      <c r="B63" s="47">
        <v>6.2842424242424266E-3</v>
      </c>
      <c r="C63" s="1">
        <v>4.8499999999999996</v>
      </c>
      <c r="D63" s="95">
        <v>4.45</v>
      </c>
      <c r="E63" s="95">
        <v>3.13</v>
      </c>
      <c r="F63" s="95">
        <v>0.34300000000000003</v>
      </c>
      <c r="G63" s="95">
        <v>4.12</v>
      </c>
      <c r="H63" s="95">
        <v>0.53800000000000003</v>
      </c>
      <c r="I63" s="95">
        <v>4.29</v>
      </c>
      <c r="J63" s="95">
        <v>1.8520000000000001</v>
      </c>
      <c r="K63" s="95">
        <v>29.024999999999999</v>
      </c>
      <c r="L63" s="95">
        <v>30.44</v>
      </c>
      <c r="M63" s="95">
        <v>29.72</v>
      </c>
      <c r="N63" s="95">
        <v>1.224</v>
      </c>
    </row>
    <row r="64" spans="1:14">
      <c r="A64" s="1" t="s">
        <v>27</v>
      </c>
      <c r="B64" s="47">
        <v>7.1217948717948714E-3</v>
      </c>
      <c r="C64" s="1">
        <v>1.97</v>
      </c>
      <c r="D64" s="2">
        <v>1.62</v>
      </c>
      <c r="E64" s="2">
        <v>1.095</v>
      </c>
      <c r="F64" s="2">
        <v>0.36299999999999999</v>
      </c>
      <c r="G64" s="2">
        <v>1.64</v>
      </c>
      <c r="H64" s="2">
        <v>0.38200000000000001</v>
      </c>
      <c r="I64" s="2">
        <v>1.7070000000000001</v>
      </c>
      <c r="J64" s="2">
        <v>1.0820000000000001</v>
      </c>
      <c r="K64" s="2">
        <v>8.5249999999999986</v>
      </c>
      <c r="L64" s="2">
        <v>8.3000000000000007</v>
      </c>
      <c r="M64" s="2">
        <v>7.48</v>
      </c>
      <c r="N64" s="2">
        <v>0.378</v>
      </c>
    </row>
    <row r="65" spans="1:14">
      <c r="A65" s="1" t="s">
        <v>28</v>
      </c>
      <c r="B65" s="47">
        <v>2.2579687499999996E-3</v>
      </c>
      <c r="C65" s="1">
        <v>0.79</v>
      </c>
      <c r="D65" s="2">
        <v>0.64100000000000001</v>
      </c>
      <c r="E65" s="2">
        <v>0.443</v>
      </c>
      <c r="F65" s="2">
        <v>0.17899999999999999</v>
      </c>
      <c r="G65" s="2">
        <v>0.65800000000000003</v>
      </c>
      <c r="H65" s="2">
        <v>0.186</v>
      </c>
      <c r="I65" s="2">
        <v>0.71799999999999997</v>
      </c>
      <c r="J65" s="2">
        <v>0.48</v>
      </c>
      <c r="K65" s="2">
        <v>2.74</v>
      </c>
      <c r="L65" s="2">
        <v>2.67</v>
      </c>
      <c r="M65" s="2">
        <v>2.4700000000000002</v>
      </c>
      <c r="N65" s="2">
        <v>0.15</v>
      </c>
    </row>
    <row r="66" spans="1:14">
      <c r="A66" s="1" t="s">
        <v>29</v>
      </c>
      <c r="B66" s="47">
        <v>1.1739880952380951E-2</v>
      </c>
      <c r="C66" s="2">
        <v>2.68</v>
      </c>
      <c r="D66" s="2">
        <v>2.2000000000000002</v>
      </c>
      <c r="E66" s="2">
        <v>1.68</v>
      </c>
      <c r="F66" s="2">
        <v>0.93700000000000006</v>
      </c>
      <c r="G66" s="2">
        <v>2.34</v>
      </c>
      <c r="H66" s="2">
        <v>0.88700000000000001</v>
      </c>
      <c r="I66" s="2">
        <v>2.56</v>
      </c>
      <c r="J66" s="2">
        <v>1.88</v>
      </c>
      <c r="K66" s="2">
        <v>7.5549999999999997</v>
      </c>
      <c r="L66" s="2">
        <v>7.19</v>
      </c>
      <c r="M66" s="2">
        <v>6.5</v>
      </c>
      <c r="N66" s="2">
        <v>0.46100000000000002</v>
      </c>
    </row>
    <row r="67" spans="1:14">
      <c r="A67" s="1" t="s">
        <v>30</v>
      </c>
      <c r="B67" s="47">
        <v>1.1773015873015873E-3</v>
      </c>
      <c r="C67" s="2">
        <v>0.47199999999999998</v>
      </c>
      <c r="D67" s="2">
        <v>0.39500000000000002</v>
      </c>
      <c r="E67" s="2">
        <v>0.32300000000000001</v>
      </c>
      <c r="F67" s="2">
        <v>0.19900000000000001</v>
      </c>
      <c r="G67" s="2">
        <v>0.41799999999999998</v>
      </c>
      <c r="H67" s="2">
        <v>0.184</v>
      </c>
      <c r="I67" s="2">
        <v>0.46700000000000003</v>
      </c>
      <c r="J67" s="2">
        <v>0.37</v>
      </c>
      <c r="K67" s="2">
        <v>0.94500000000000006</v>
      </c>
      <c r="L67" s="2">
        <v>0.89800000000000002</v>
      </c>
      <c r="M67" s="2">
        <v>0.82499999999999996</v>
      </c>
      <c r="N67" s="2">
        <v>8.09E-2</v>
      </c>
    </row>
    <row r="68" spans="1:14">
      <c r="A68" s="1" t="s">
        <v>31</v>
      </c>
      <c r="B68" s="47">
        <v>6.0867441860465131E-3</v>
      </c>
      <c r="C68" s="2">
        <v>3.62</v>
      </c>
      <c r="D68" s="2">
        <v>2.93</v>
      </c>
      <c r="E68" s="2">
        <v>2.34</v>
      </c>
      <c r="F68" s="2">
        <v>1.76</v>
      </c>
      <c r="G68" s="2">
        <v>3.14</v>
      </c>
      <c r="H68" s="2">
        <v>1.66</v>
      </c>
      <c r="I68" s="2">
        <v>3.5</v>
      </c>
      <c r="J68" s="2">
        <v>2.78</v>
      </c>
      <c r="K68" s="2">
        <v>4.665</v>
      </c>
      <c r="L68" s="2">
        <v>4.5</v>
      </c>
      <c r="M68" s="2">
        <v>4.17</v>
      </c>
      <c r="N68" s="2">
        <v>0.56000000000000005</v>
      </c>
    </row>
    <row r="69" spans="1:14">
      <c r="A69" s="1" t="s">
        <v>32</v>
      </c>
      <c r="B69" s="47">
        <v>1.1479661016949149E-3</v>
      </c>
      <c r="C69" s="2">
        <v>0.76400000000000001</v>
      </c>
      <c r="D69" s="2">
        <v>0.64700000000000002</v>
      </c>
      <c r="E69" s="2">
        <v>0.48599999999999999</v>
      </c>
      <c r="F69" s="2">
        <v>0.41199999999999998</v>
      </c>
      <c r="G69" s="2">
        <v>0.65900000000000003</v>
      </c>
      <c r="H69" s="2">
        <v>0.372</v>
      </c>
      <c r="I69" s="2">
        <v>0.75</v>
      </c>
      <c r="J69" s="2">
        <v>0.61299999999999999</v>
      </c>
      <c r="K69" s="2">
        <v>0.63600000000000001</v>
      </c>
      <c r="L69" s="2">
        <v>0.622</v>
      </c>
      <c r="M69" s="2">
        <v>0.57399999999999995</v>
      </c>
      <c r="N69" s="2">
        <v>0.122</v>
      </c>
    </row>
    <row r="70" spans="1:14">
      <c r="A70" s="1" t="s">
        <v>33</v>
      </c>
      <c r="B70" s="47">
        <v>4.4612820512820511E-3</v>
      </c>
      <c r="C70" s="2">
        <v>2.2799999999999998</v>
      </c>
      <c r="D70" s="2">
        <v>1.88</v>
      </c>
      <c r="E70" s="2">
        <v>1.4</v>
      </c>
      <c r="F70" s="2">
        <v>1.34</v>
      </c>
      <c r="G70" s="2">
        <v>2.08</v>
      </c>
      <c r="H70" s="2">
        <v>1.2</v>
      </c>
      <c r="I70" s="2">
        <v>2.21</v>
      </c>
      <c r="J70" s="2">
        <v>1.83</v>
      </c>
      <c r="K70" s="2">
        <v>1.1985000000000001</v>
      </c>
      <c r="L70" s="2">
        <v>1.145</v>
      </c>
      <c r="M70" s="2">
        <v>1.147</v>
      </c>
      <c r="N70" s="2">
        <v>0.375</v>
      </c>
    </row>
    <row r="71" spans="1:14">
      <c r="A71" s="1" t="s">
        <v>34</v>
      </c>
      <c r="B71" s="47">
        <v>1.1427659574468085E-3</v>
      </c>
      <c r="C71" s="2">
        <v>0.312</v>
      </c>
      <c r="D71" s="2">
        <v>0.27100000000000002</v>
      </c>
      <c r="E71" s="2">
        <v>0.20300000000000001</v>
      </c>
      <c r="F71" s="2">
        <v>0.19</v>
      </c>
      <c r="G71" s="2">
        <v>0.28599999999999998</v>
      </c>
      <c r="H71" s="2">
        <v>0.17799999999999999</v>
      </c>
      <c r="I71" s="2">
        <v>0.32800000000000001</v>
      </c>
      <c r="J71" s="2">
        <v>0.27300000000000002</v>
      </c>
      <c r="K71" s="2">
        <v>0.13275000000000001</v>
      </c>
      <c r="L71" s="2">
        <v>0.122</v>
      </c>
      <c r="M71" s="2">
        <v>0.1283</v>
      </c>
      <c r="N71" s="2">
        <v>6.1899999999999997E-2</v>
      </c>
    </row>
    <row r="72" spans="1:14">
      <c r="A72" s="1" t="s">
        <v>35</v>
      </c>
      <c r="B72" s="47">
        <v>7.7694285714285712E-3</v>
      </c>
      <c r="C72" s="2">
        <v>2.16</v>
      </c>
      <c r="D72" s="2">
        <v>1.8</v>
      </c>
      <c r="E72" s="2">
        <v>1.25</v>
      </c>
      <c r="F72" s="2">
        <v>1.33</v>
      </c>
      <c r="G72" s="2">
        <v>1.91</v>
      </c>
      <c r="H72" s="2">
        <v>1.24</v>
      </c>
      <c r="I72" s="2">
        <v>2.2000000000000002</v>
      </c>
      <c r="J72" s="2">
        <v>1.86</v>
      </c>
      <c r="K72" s="2">
        <v>0.69350000000000001</v>
      </c>
      <c r="L72" s="2">
        <v>0.70499999999999996</v>
      </c>
      <c r="M72" s="2">
        <v>0.71099999999999997</v>
      </c>
      <c r="N72" s="2">
        <v>0.42799999999999999</v>
      </c>
    </row>
    <row r="73" spans="1:14">
      <c r="A73" s="1" t="s">
        <v>36</v>
      </c>
      <c r="B73" s="47">
        <v>1.0779245283018871E-3</v>
      </c>
      <c r="C73" s="2">
        <v>0.30299999999999999</v>
      </c>
      <c r="D73" s="11">
        <v>0.25900000000000001</v>
      </c>
      <c r="E73" s="2">
        <v>0.16600000000000001</v>
      </c>
      <c r="F73" s="2">
        <v>0.185</v>
      </c>
      <c r="G73" s="2">
        <v>0.26</v>
      </c>
      <c r="H73" s="2">
        <v>0.17199999999999999</v>
      </c>
      <c r="I73" s="2">
        <v>0.29799999999999999</v>
      </c>
      <c r="J73" s="2">
        <v>0.26100000000000001</v>
      </c>
      <c r="K73" s="2">
        <v>8.9950000000000002E-2</v>
      </c>
      <c r="L73" s="2">
        <v>8.6999999999999994E-2</v>
      </c>
      <c r="M73" s="2">
        <v>8.9599999999999999E-2</v>
      </c>
      <c r="N73" s="2">
        <v>6.6199999999999995E-2</v>
      </c>
    </row>
    <row r="74" spans="1:14">
      <c r="A74" s="1" t="s">
        <v>37</v>
      </c>
      <c r="B74" s="47">
        <v>5.5099999999999993E-3</v>
      </c>
      <c r="C74" s="2">
        <v>1.1200000000000001</v>
      </c>
      <c r="D74" s="11">
        <v>0.69399999999999995</v>
      </c>
      <c r="E74" s="2">
        <v>0.26100000000000001</v>
      </c>
      <c r="F74" s="2">
        <v>0.127</v>
      </c>
      <c r="G74" s="2">
        <v>0.91</v>
      </c>
      <c r="H74" s="2">
        <v>0.129</v>
      </c>
      <c r="I74" s="2">
        <v>1.0229999999999999</v>
      </c>
      <c r="J74" s="2">
        <v>0.52500000000000002</v>
      </c>
      <c r="K74" s="2">
        <v>3.6050000000000004</v>
      </c>
      <c r="L74" s="2">
        <v>2.29</v>
      </c>
      <c r="M74" s="2">
        <v>0.25600000000000001</v>
      </c>
      <c r="N74" s="2">
        <v>0.13300000000000001</v>
      </c>
    </row>
    <row r="75" spans="1:14">
      <c r="A75" s="1" t="s">
        <v>38</v>
      </c>
      <c r="B75" s="47">
        <v>1.9187500000000005E-3</v>
      </c>
      <c r="C75" s="38">
        <v>5.4999999999999997E-3</v>
      </c>
      <c r="D75" s="97">
        <v>7.3999999999999996E-2</v>
      </c>
      <c r="E75" s="38">
        <v>0.10299999999999999</v>
      </c>
      <c r="F75" s="38">
        <v>9.7000000000000003E-3</v>
      </c>
      <c r="G75" s="38">
        <v>1.46E-2</v>
      </c>
      <c r="H75" s="38">
        <v>1.21E-2</v>
      </c>
      <c r="I75" s="38">
        <v>8.3999999999999995E-3</v>
      </c>
      <c r="J75" s="59" t="s">
        <v>49</v>
      </c>
      <c r="K75" s="38">
        <v>3.4250000000000003E-2</v>
      </c>
      <c r="L75" s="38">
        <v>3.73E-2</v>
      </c>
      <c r="M75" s="38">
        <v>0.11609999999999999</v>
      </c>
      <c r="N75" s="38">
        <v>2.12E-2</v>
      </c>
    </row>
    <row r="76" spans="1:14">
      <c r="A76" s="1" t="s">
        <v>39</v>
      </c>
      <c r="B76" s="47">
        <v>3.2285849056603783E-3</v>
      </c>
      <c r="C76" s="38">
        <v>9.7000000000000003E-2</v>
      </c>
      <c r="D76" s="97">
        <v>0.154</v>
      </c>
      <c r="E76" s="97">
        <v>0.25900000000000001</v>
      </c>
      <c r="F76" s="38">
        <v>7.7499999999999999E-3</v>
      </c>
      <c r="G76" s="38">
        <v>4.4999999999999998E-2</v>
      </c>
      <c r="H76" s="38">
        <v>1.5299999999999999E-2</v>
      </c>
      <c r="I76" s="38">
        <v>7.9500000000000001E-2</v>
      </c>
      <c r="J76" s="38">
        <v>2.3800000000000002E-2</v>
      </c>
      <c r="K76" s="38">
        <v>0.1565</v>
      </c>
      <c r="L76" s="38">
        <v>0.14199999999999999</v>
      </c>
      <c r="M76" s="38">
        <v>0.223</v>
      </c>
      <c r="N76" s="38">
        <v>7.3099999999999998E-2</v>
      </c>
    </row>
    <row r="77" spans="1:14">
      <c r="A77" s="1" t="s">
        <v>40</v>
      </c>
      <c r="B77" s="47">
        <v>7.914285714285714E-4</v>
      </c>
      <c r="C77" s="38">
        <v>4.3E-3</v>
      </c>
      <c r="D77" s="97">
        <v>9.8000000000000004E-2</v>
      </c>
      <c r="E77" s="38">
        <v>0.25</v>
      </c>
      <c r="F77" s="38">
        <v>1.29E-2</v>
      </c>
      <c r="G77" s="38">
        <v>1.6400000000000001E-2</v>
      </c>
      <c r="H77" s="38">
        <v>2.4899999999999999E-2</v>
      </c>
      <c r="I77" s="38">
        <v>2.46E-2</v>
      </c>
      <c r="J77" s="59" t="s">
        <v>49</v>
      </c>
      <c r="K77" s="38">
        <v>6.5600000000000006E-2</v>
      </c>
      <c r="L77" s="38">
        <v>4.58E-2</v>
      </c>
      <c r="M77" s="38">
        <v>0.1183</v>
      </c>
      <c r="N77" s="38">
        <v>8.3900000000000002E-2</v>
      </c>
    </row>
    <row r="78" spans="1:14">
      <c r="A78" s="21" t="s">
        <v>41</v>
      </c>
      <c r="B78" s="50">
        <v>6.4769230769230767E-4</v>
      </c>
      <c r="C78" s="98">
        <v>3.1900000000000001E-3</v>
      </c>
      <c r="D78" s="98">
        <v>3.5700000000000003E-2</v>
      </c>
      <c r="E78" s="98">
        <v>6.2E-2</v>
      </c>
      <c r="F78" s="98">
        <v>4.3E-3</v>
      </c>
      <c r="G78" s="98">
        <v>4.8999999999999998E-3</v>
      </c>
      <c r="H78" s="98">
        <v>9.9000000000000008E-3</v>
      </c>
      <c r="I78" s="98">
        <v>9.7000000000000003E-3</v>
      </c>
      <c r="J78" s="66" t="s">
        <v>49</v>
      </c>
      <c r="K78" s="98">
        <v>1.7149999999999999E-2</v>
      </c>
      <c r="L78" s="98">
        <v>1.9300000000000001E-2</v>
      </c>
      <c r="M78" s="98">
        <v>6.6699999999999995E-2</v>
      </c>
      <c r="N78" s="98">
        <v>2.7E-2</v>
      </c>
    </row>
    <row r="79" spans="1:14" s="64" customFormat="1">
      <c r="A79" s="67" t="s">
        <v>182</v>
      </c>
      <c r="B79" s="56"/>
      <c r="C79" s="56"/>
      <c r="F79" s="56"/>
      <c r="G79" s="56"/>
      <c r="H79" s="56"/>
      <c r="I79" s="56"/>
      <c r="J79" s="53"/>
      <c r="K79" s="44"/>
    </row>
    <row r="80" spans="1:14">
      <c r="D80" s="10"/>
    </row>
    <row r="81" spans="4:5">
      <c r="D81" s="89"/>
      <c r="E81" s="58"/>
    </row>
    <row r="82" spans="4:5">
      <c r="D82" s="58"/>
      <c r="E82" s="58"/>
    </row>
    <row r="83" spans="4:5">
      <c r="D83" s="58"/>
      <c r="E83" s="58"/>
    </row>
    <row r="84" spans="4:5">
      <c r="D84" s="58"/>
      <c r="E84" s="58"/>
    </row>
    <row r="88" spans="4:5">
      <c r="D88" s="58"/>
      <c r="E88" s="58"/>
    </row>
    <row r="89" spans="4:5">
      <c r="D89" s="58"/>
      <c r="E89" s="58"/>
    </row>
    <row r="90" spans="4:5">
      <c r="D90" s="58"/>
      <c r="E90" s="58"/>
    </row>
    <row r="91" spans="4:5">
      <c r="D91" s="58"/>
      <c r="E91" s="58"/>
    </row>
    <row r="93" spans="4:5">
      <c r="D93" s="58"/>
      <c r="E93" s="58"/>
    </row>
    <row r="94" spans="4:5">
      <c r="D94" s="47"/>
      <c r="E94" s="47"/>
    </row>
    <row r="95" spans="4:5">
      <c r="D95" s="47"/>
      <c r="E95" s="47"/>
    </row>
    <row r="96" spans="4:5">
      <c r="D96" s="47"/>
      <c r="E96" s="47"/>
    </row>
    <row r="97" spans="4:5">
      <c r="D97" s="47"/>
      <c r="E97" s="47"/>
    </row>
    <row r="98" spans="4:5">
      <c r="D98" s="58"/>
      <c r="E98" s="58"/>
    </row>
    <row r="104" spans="4:5">
      <c r="D104" s="40"/>
      <c r="E104" s="40"/>
    </row>
    <row r="105" spans="4:5">
      <c r="D105" s="40"/>
      <c r="E105" s="40"/>
    </row>
    <row r="106" spans="4:5">
      <c r="D106" s="40"/>
      <c r="E106" s="40"/>
    </row>
    <row r="107" spans="4:5">
      <c r="D107" s="40"/>
      <c r="E107" s="40"/>
    </row>
    <row r="108" spans="4:5">
      <c r="D108" s="40"/>
      <c r="E108" s="40"/>
    </row>
    <row r="109" spans="4:5">
      <c r="D109" s="40"/>
      <c r="E109" s="40"/>
    </row>
    <row r="110" spans="4:5">
      <c r="D110" s="40"/>
      <c r="E110" s="40"/>
    </row>
    <row r="111" spans="4:5">
      <c r="D111" s="40"/>
      <c r="E111" s="40"/>
    </row>
    <row r="112" spans="4:5">
      <c r="D112" s="40"/>
      <c r="E112" s="40"/>
    </row>
    <row r="113" spans="4:5">
      <c r="D113" s="47"/>
      <c r="E113" s="47"/>
    </row>
    <row r="114" spans="4:5">
      <c r="D114" s="47"/>
      <c r="E114" s="47"/>
    </row>
    <row r="115" spans="4:5">
      <c r="D115" s="47"/>
      <c r="E115" s="47"/>
    </row>
    <row r="116" spans="4:5">
      <c r="D116" s="47"/>
      <c r="E116" s="47"/>
    </row>
    <row r="117" spans="4:5">
      <c r="D117" s="47"/>
      <c r="E117" s="47"/>
    </row>
    <row r="118" spans="4:5">
      <c r="D118" s="47"/>
      <c r="E118" s="47"/>
    </row>
    <row r="119" spans="4:5">
      <c r="D119" s="47"/>
      <c r="E119" s="47"/>
    </row>
    <row r="120" spans="4:5">
      <c r="D120" s="47"/>
      <c r="E120" s="47"/>
    </row>
    <row r="121" spans="4:5">
      <c r="D121" s="47"/>
      <c r="E121" s="47"/>
    </row>
    <row r="122" spans="4:5">
      <c r="D122" s="47"/>
      <c r="E122" s="47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Refmats China</vt:lpstr>
      <vt:lpstr>Analyzed in China</vt:lpstr>
      <vt:lpstr>Analyzed in Germany</vt:lpstr>
      <vt:lpstr>Refmats Germany</vt:lpstr>
      <vt:lpstr>Medians for Cpx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2021-09-16T08:31:26Z</dcterms:modified>
</cp:coreProperties>
</file>