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G:\Geology\Editorial\Jan-2022\G49296-jObristFarner\1-Data Repo\"/>
    </mc:Choice>
  </mc:AlternateContent>
  <xr:revisionPtr revIDLastSave="0" documentId="13_ncr:1_{57B415BD-3BBB-4413-A60E-66CD1FEFA9A5}" xr6:coauthVersionLast="47" xr6:coauthVersionMax="47" xr10:uidLastSave="{00000000-0000-0000-0000-000000000000}"/>
  <bookViews>
    <workbookView xWindow="-120" yWindow="-120" windowWidth="24240" windowHeight="12195" xr2:uid="{00000000-000D-0000-FFFF-FFFF00000000}"/>
  </bookViews>
  <sheets>
    <sheet name="Sheet1" sheetId="1" r:id="rId1"/>
    <sheet name="G49296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F12" i="1" l="1"/>
  <c r="CG12" i="1" s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F25" i="1" s="1"/>
  <c r="CE26" i="1"/>
  <c r="CF26" i="1" s="1"/>
  <c r="CE27" i="1"/>
  <c r="CF27" i="1" s="1"/>
  <c r="CG27" i="1" s="1"/>
  <c r="CE28" i="1"/>
  <c r="CE29" i="1"/>
  <c r="CF29" i="1" s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4" i="1"/>
  <c r="CF13" i="1" l="1"/>
  <c r="CG25" i="1"/>
  <c r="CH25" i="1" s="1"/>
  <c r="CF24" i="1"/>
  <c r="CF11" i="1"/>
  <c r="CF14" i="1"/>
  <c r="CG26" i="1"/>
  <c r="CH26" i="1" s="1"/>
  <c r="CG29" i="1"/>
  <c r="CH29" i="1" s="1"/>
  <c r="CH27" i="1"/>
  <c r="CH12" i="1"/>
  <c r="CI12" i="1" s="1"/>
  <c r="CJ12" i="1" s="1"/>
  <c r="CG13" i="1" l="1"/>
  <c r="CH13" i="1" s="1"/>
  <c r="CI13" i="1" s="1"/>
  <c r="CJ13" i="1" s="1"/>
  <c r="CI26" i="1"/>
  <c r="CJ26" i="1" s="1"/>
  <c r="CG24" i="1"/>
  <c r="CH24" i="1"/>
  <c r="CG14" i="1"/>
  <c r="CI25" i="1"/>
  <c r="CJ25" i="1" s="1"/>
  <c r="CG11" i="1"/>
  <c r="CH11" i="1" s="1"/>
  <c r="CI24" i="1"/>
  <c r="CI29" i="1"/>
  <c r="CJ29" i="1" s="1"/>
  <c r="CI27" i="1"/>
  <c r="CJ27" i="1" s="1"/>
  <c r="CI11" i="1" l="1"/>
  <c r="CJ11" i="1" s="1"/>
  <c r="CJ24" i="1"/>
  <c r="CH14" i="1"/>
  <c r="CI14" i="1" l="1"/>
  <c r="CJ14" i="1" s="1"/>
</calcChain>
</file>

<file path=xl/sharedStrings.xml><?xml version="1.0" encoding="utf-8"?>
<sst xmlns="http://schemas.openxmlformats.org/spreadsheetml/2006/main" count="92" uniqueCount="92">
  <si>
    <t>Depth (cm)</t>
  </si>
  <si>
    <t>Aulacoseira spp (ringleiste)</t>
  </si>
  <si>
    <t>Aulacoseira ambigua</t>
  </si>
  <si>
    <t>Aulacoseira granulata</t>
  </si>
  <si>
    <t>Aulacoseira cf nygaardi</t>
  </si>
  <si>
    <t>Aulacosiera valida</t>
  </si>
  <si>
    <t>Cyclotella quillensis</t>
  </si>
  <si>
    <t>Discostella stelligera</t>
  </si>
  <si>
    <t>Stephanodiscus sp (small)</t>
  </si>
  <si>
    <t>Thalassiosira sp (small)</t>
  </si>
  <si>
    <t>Chaetoceros sp (cyst)</t>
  </si>
  <si>
    <t>Fragilariales</t>
  </si>
  <si>
    <t>Pseudostaurosira brevistritata</t>
  </si>
  <si>
    <t>Pseudostaurosira sp (cf brevistriata)</t>
  </si>
  <si>
    <t>Staurosira constuens</t>
  </si>
  <si>
    <t>Staurosira venter</t>
  </si>
  <si>
    <t>Staurosirella pinnata</t>
  </si>
  <si>
    <t>Staurosirella sp (cf africana)</t>
  </si>
  <si>
    <t>Terpsinoe sp</t>
  </si>
  <si>
    <t>Ulnaria sp</t>
  </si>
  <si>
    <t>Monoraphid</t>
  </si>
  <si>
    <t>Achnanthidium cf minutissimum</t>
  </si>
  <si>
    <t>Achnanthidium (small football monoraphid)</t>
  </si>
  <si>
    <t>Achnanthes cf inflata</t>
  </si>
  <si>
    <t>Cocconies placentula?</t>
  </si>
  <si>
    <t>Lemnicola sp</t>
  </si>
  <si>
    <t>Planothidium sp oblong</t>
  </si>
  <si>
    <t>Planothidium rostratum</t>
  </si>
  <si>
    <t>Planothidium sp (rounded bow)</t>
  </si>
  <si>
    <t>Eunotioid</t>
  </si>
  <si>
    <t>Eunotia sp1 recurved arc</t>
  </si>
  <si>
    <t>Eunotia sp 2 cf cumbres</t>
  </si>
  <si>
    <t>Eunotia cf praerupta</t>
  </si>
  <si>
    <t>Eunotia sp tiny arch</t>
  </si>
  <si>
    <t>Eunotia sp tiny inch</t>
  </si>
  <si>
    <t>Peronia sp?</t>
  </si>
  <si>
    <t>Naviculoid</t>
  </si>
  <si>
    <t>Brachysira sp small oval</t>
  </si>
  <si>
    <t>Caloneis spp</t>
  </si>
  <si>
    <t>Diadesmis cf contenta</t>
  </si>
  <si>
    <t>Diploneis spp</t>
  </si>
  <si>
    <t>Luticola sp (small oval)</t>
  </si>
  <si>
    <t>Frustulia sp</t>
  </si>
  <si>
    <t>Gyrosigma sp</t>
  </si>
  <si>
    <t>Humidophila spp</t>
  </si>
  <si>
    <t>Mastogloia sp</t>
  </si>
  <si>
    <t>Navicula sp1</t>
  </si>
  <si>
    <t>Navicula sp small boat</t>
  </si>
  <si>
    <t>Navicula radiosa</t>
  </si>
  <si>
    <t>Navicula sp intermediate</t>
  </si>
  <si>
    <t>Navicula sp 3 lemon</t>
  </si>
  <si>
    <t>Neidium spp</t>
  </si>
  <si>
    <t>Placoneis sp</t>
  </si>
  <si>
    <t>Sellaphora sp</t>
  </si>
  <si>
    <t>Sellaphora cf laevissimum</t>
  </si>
  <si>
    <t>Sellaphora very fine small</t>
  </si>
  <si>
    <t>Sellaphora sp 2 alli</t>
  </si>
  <si>
    <t>Stauroneis sp (huge cf phonicentron)</t>
  </si>
  <si>
    <t>Stauroneis sp 2 (intermediate size)</t>
  </si>
  <si>
    <t>Pinnularia spp</t>
  </si>
  <si>
    <t>Amphora cf ovalis</t>
  </si>
  <si>
    <t>Halampora sp</t>
  </si>
  <si>
    <t>Cymbella sp (large)</t>
  </si>
  <si>
    <t>Encyonema sp small</t>
  </si>
  <si>
    <t>Gomphonema sp?</t>
  </si>
  <si>
    <t>Gomphonema small very narrow</t>
  </si>
  <si>
    <t>Gomphonema cf minutum</t>
  </si>
  <si>
    <t>Gomphonema cf augur</t>
  </si>
  <si>
    <t>Gomphoneis sp?</t>
  </si>
  <si>
    <t>Epithemia argus</t>
  </si>
  <si>
    <t>Rhopalodia sp</t>
  </si>
  <si>
    <t>Bacillaria sp</t>
  </si>
  <si>
    <t>Nitzschia cf amphibia</t>
  </si>
  <si>
    <t>Nitzschia sp robusta</t>
  </si>
  <si>
    <t>Nitzschia frustulum</t>
  </si>
  <si>
    <t>Nitzschia sp spindle fine</t>
  </si>
  <si>
    <t>Nitzschia sp brown fine striae</t>
  </si>
  <si>
    <t>Nitzschia sp pointed ends</t>
  </si>
  <si>
    <t>Nitzschia sp (large, heavy silicification)</t>
  </si>
  <si>
    <t>Surrirella sp linearis</t>
  </si>
  <si>
    <t>Tryblionella sp</t>
  </si>
  <si>
    <t>Total</t>
  </si>
  <si>
    <t>Diatoms (counts)</t>
  </si>
  <si>
    <t>cal yr BP</t>
  </si>
  <si>
    <t>Plankton (deep)</t>
  </si>
  <si>
    <t>Tychoplankton (intermediate)</t>
  </si>
  <si>
    <t>Benthic (shallow)</t>
  </si>
  <si>
    <t>Alkaline/Brackish</t>
  </si>
  <si>
    <t>Acidophilic</t>
  </si>
  <si>
    <t>Diatom groups (%)</t>
  </si>
  <si>
    <t xml:space="preserve">Supplementary Table 4. Diatom counts for core 5 from Lake Izabal. </t>
  </si>
  <si>
    <t>Obrist-Farner, J., et al., 2021, New estimates of the magnitude of the sea-level jump during the 8.2 ka event: Geology, https://doi.org/10.1130/G49296.1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</si>
</sst>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applyAlignment="1">
      <alignment textRotation="45"/>
    </xf>
    <xf numFmtId="0" fontId="1" fillId="0" borderId="0" xfId="0" applyFont="1" applyFill="1"/>
    <xf numFmtId="0" fontId="1" fillId="0" borderId="0" xfId="0" applyFont="1" applyFill="1" applyAlignment="1">
      <alignment horizontal="center" vertical="center" textRotation="45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50"/>
  <sheetViews>
    <sheetView tabSelected="1" workbookViewId="0">
      <selection activeCell="H11" sqref="H11"/>
    </sheetView>
  </sheetViews>
  <sheetFormatPr defaultRowHeight="15" x14ac:dyDescent="0.25"/>
  <cols>
    <col min="1" max="1" width="10.140625" style="1" bestFit="1" customWidth="1"/>
    <col min="2" max="2" width="10.140625" style="1" customWidth="1"/>
  </cols>
  <sheetData>
    <row r="1" spans="1:88" x14ac:dyDescent="0.25">
      <c r="A1" s="3" t="s">
        <v>90</v>
      </c>
      <c r="B1" s="3"/>
    </row>
    <row r="2" spans="1:88" x14ac:dyDescent="0.25">
      <c r="A2" s="4" t="s">
        <v>0</v>
      </c>
      <c r="B2" s="4" t="s">
        <v>83</v>
      </c>
      <c r="C2" s="5" t="s">
        <v>82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6" t="s">
        <v>89</v>
      </c>
      <c r="CG2" s="6"/>
      <c r="CH2" s="6"/>
      <c r="CI2" s="6"/>
      <c r="CJ2" s="6"/>
    </row>
    <row r="3" spans="1:88" ht="156.75" x14ac:dyDescent="0.25">
      <c r="A3" s="4"/>
      <c r="B3" s="4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84</v>
      </c>
      <c r="CG3" s="2" t="s">
        <v>85</v>
      </c>
      <c r="CH3" s="2" t="s">
        <v>86</v>
      </c>
      <c r="CI3" s="2" t="s">
        <v>87</v>
      </c>
      <c r="CJ3" s="2" t="s">
        <v>88</v>
      </c>
    </row>
    <row r="4" spans="1:88" ht="15" customHeight="1" x14ac:dyDescent="0.25">
      <c r="A4" s="1">
        <v>0</v>
      </c>
      <c r="B4" s="1">
        <v>-68</v>
      </c>
      <c r="C4">
        <v>35</v>
      </c>
      <c r="D4">
        <v>9</v>
      </c>
      <c r="E4">
        <v>77</v>
      </c>
      <c r="F4">
        <v>94</v>
      </c>
      <c r="H4">
        <v>2</v>
      </c>
      <c r="I4">
        <v>4</v>
      </c>
      <c r="J4">
        <v>1</v>
      </c>
      <c r="N4">
        <v>1</v>
      </c>
      <c r="O4">
        <v>1</v>
      </c>
      <c r="P4">
        <v>27</v>
      </c>
      <c r="Q4">
        <v>21</v>
      </c>
      <c r="R4">
        <v>8</v>
      </c>
      <c r="S4">
        <v>16</v>
      </c>
      <c r="X4">
        <v>3</v>
      </c>
      <c r="AV4">
        <v>1</v>
      </c>
      <c r="BJ4">
        <v>2</v>
      </c>
      <c r="CD4">
        <v>1</v>
      </c>
      <c r="CE4">
        <f>SUM(C4:CD4)</f>
        <v>303</v>
      </c>
      <c r="CF4">
        <v>73.267326732673268</v>
      </c>
      <c r="CG4">
        <v>24.42244224422442</v>
      </c>
      <c r="CH4">
        <v>1.3201320132013201</v>
      </c>
      <c r="CI4">
        <v>0.66006600660066006</v>
      </c>
      <c r="CJ4">
        <v>0</v>
      </c>
    </row>
    <row r="5" spans="1:88" x14ac:dyDescent="0.25">
      <c r="A5" s="1">
        <v>20</v>
      </c>
      <c r="B5" s="1">
        <v>114</v>
      </c>
      <c r="C5">
        <v>95</v>
      </c>
      <c r="D5">
        <v>4</v>
      </c>
      <c r="E5">
        <v>124</v>
      </c>
      <c r="F5">
        <v>8</v>
      </c>
      <c r="H5">
        <v>3</v>
      </c>
      <c r="I5">
        <v>1</v>
      </c>
      <c r="J5">
        <v>1</v>
      </c>
      <c r="M5">
        <v>5</v>
      </c>
      <c r="P5">
        <v>11</v>
      </c>
      <c r="Q5">
        <v>25</v>
      </c>
      <c r="R5">
        <v>8</v>
      </c>
      <c r="S5">
        <v>14</v>
      </c>
      <c r="X5">
        <v>2</v>
      </c>
      <c r="AB5">
        <v>2</v>
      </c>
      <c r="CE5">
        <f t="shared" ref="CE5:CE50" si="0">SUM(C5:CD5)</f>
        <v>303</v>
      </c>
      <c r="CF5">
        <v>77.887788778877891</v>
      </c>
      <c r="CG5">
        <v>20.792079207920793</v>
      </c>
      <c r="CH5">
        <v>0</v>
      </c>
      <c r="CI5">
        <v>0.99009900990099009</v>
      </c>
      <c r="CJ5">
        <v>0</v>
      </c>
    </row>
    <row r="6" spans="1:88" x14ac:dyDescent="0.25">
      <c r="A6" s="1">
        <v>40</v>
      </c>
      <c r="B6" s="1">
        <v>299</v>
      </c>
      <c r="C6">
        <v>58</v>
      </c>
      <c r="D6">
        <v>5</v>
      </c>
      <c r="E6">
        <v>101</v>
      </c>
      <c r="F6">
        <v>18</v>
      </c>
      <c r="H6">
        <v>7</v>
      </c>
      <c r="I6">
        <v>1</v>
      </c>
      <c r="N6">
        <v>2</v>
      </c>
      <c r="P6">
        <v>3</v>
      </c>
      <c r="Q6">
        <v>67</v>
      </c>
      <c r="R6">
        <v>26</v>
      </c>
      <c r="S6">
        <v>20</v>
      </c>
      <c r="U6">
        <v>1</v>
      </c>
      <c r="X6">
        <v>5</v>
      </c>
      <c r="AB6">
        <v>3</v>
      </c>
      <c r="AC6">
        <v>1</v>
      </c>
      <c r="BJ6">
        <v>2</v>
      </c>
      <c r="BN6">
        <v>2</v>
      </c>
      <c r="BS6">
        <v>1</v>
      </c>
      <c r="CE6">
        <f t="shared" si="0"/>
        <v>323</v>
      </c>
      <c r="CF6">
        <v>58.823529411764703</v>
      </c>
      <c r="CG6">
        <v>36.842105263157897</v>
      </c>
      <c r="CH6">
        <v>1.5479876160990713</v>
      </c>
      <c r="CI6">
        <v>2.1671826625386998</v>
      </c>
      <c r="CJ6">
        <v>0</v>
      </c>
    </row>
    <row r="7" spans="1:88" x14ac:dyDescent="0.25">
      <c r="A7" s="1">
        <v>60</v>
      </c>
      <c r="B7" s="1">
        <v>478</v>
      </c>
      <c r="C7">
        <v>69</v>
      </c>
      <c r="D7">
        <v>6</v>
      </c>
      <c r="E7">
        <v>124</v>
      </c>
      <c r="F7">
        <v>40</v>
      </c>
      <c r="G7">
        <v>1</v>
      </c>
      <c r="I7">
        <v>17</v>
      </c>
      <c r="P7">
        <v>1</v>
      </c>
      <c r="Q7">
        <v>13</v>
      </c>
      <c r="R7">
        <v>14</v>
      </c>
      <c r="S7">
        <v>8</v>
      </c>
      <c r="X7">
        <v>1</v>
      </c>
      <c r="AB7">
        <v>4</v>
      </c>
      <c r="AC7">
        <v>1</v>
      </c>
      <c r="AP7">
        <v>1</v>
      </c>
      <c r="BB7">
        <v>2</v>
      </c>
      <c r="BC7">
        <v>1</v>
      </c>
      <c r="BU7">
        <v>1</v>
      </c>
      <c r="BW7">
        <v>1</v>
      </c>
      <c r="CE7">
        <f t="shared" si="0"/>
        <v>305</v>
      </c>
      <c r="CF7">
        <v>84.26229508196721</v>
      </c>
      <c r="CG7">
        <v>11.803278688524589</v>
      </c>
      <c r="CH7">
        <v>1.9672131147540981</v>
      </c>
      <c r="CI7">
        <v>0</v>
      </c>
      <c r="CJ7">
        <v>0</v>
      </c>
    </row>
    <row r="8" spans="1:88" x14ac:dyDescent="0.25">
      <c r="A8" s="1">
        <v>75</v>
      </c>
      <c r="B8" s="1">
        <v>617</v>
      </c>
      <c r="C8">
        <v>68</v>
      </c>
      <c r="D8">
        <v>1</v>
      </c>
      <c r="E8">
        <v>104</v>
      </c>
      <c r="F8">
        <v>14</v>
      </c>
      <c r="H8">
        <v>3</v>
      </c>
      <c r="N8">
        <v>4</v>
      </c>
      <c r="O8">
        <v>1</v>
      </c>
      <c r="P8">
        <v>8</v>
      </c>
      <c r="Q8">
        <v>39</v>
      </c>
      <c r="R8">
        <v>19</v>
      </c>
      <c r="S8">
        <v>21</v>
      </c>
      <c r="U8">
        <v>1</v>
      </c>
      <c r="X8">
        <v>4</v>
      </c>
      <c r="AB8">
        <v>4</v>
      </c>
      <c r="AQ8">
        <v>2</v>
      </c>
      <c r="AV8">
        <v>1</v>
      </c>
      <c r="BC8">
        <v>2</v>
      </c>
      <c r="BJ8">
        <v>2</v>
      </c>
      <c r="BW8">
        <v>3</v>
      </c>
      <c r="CA8">
        <v>1</v>
      </c>
      <c r="CD8">
        <v>1</v>
      </c>
      <c r="CE8">
        <f t="shared" si="0"/>
        <v>303</v>
      </c>
      <c r="CF8">
        <v>62.706270627062707</v>
      </c>
      <c r="CG8">
        <v>30.693069306930695</v>
      </c>
      <c r="CH8">
        <v>3.9603960396039604</v>
      </c>
      <c r="CI8">
        <v>0.99009900990099009</v>
      </c>
      <c r="CJ8">
        <v>0</v>
      </c>
    </row>
    <row r="9" spans="1:88" x14ac:dyDescent="0.25">
      <c r="A9" s="1">
        <v>100</v>
      </c>
      <c r="B9" s="1">
        <v>845</v>
      </c>
      <c r="C9">
        <v>31</v>
      </c>
      <c r="D9">
        <v>7</v>
      </c>
      <c r="E9">
        <v>232</v>
      </c>
      <c r="H9">
        <v>3</v>
      </c>
      <c r="I9">
        <v>13</v>
      </c>
      <c r="J9">
        <v>16</v>
      </c>
      <c r="Q9">
        <v>2</v>
      </c>
      <c r="S9">
        <v>2</v>
      </c>
      <c r="X9">
        <v>2</v>
      </c>
      <c r="CE9">
        <f t="shared" si="0"/>
        <v>308</v>
      </c>
      <c r="CF9">
        <v>98.05194805194806</v>
      </c>
      <c r="CG9">
        <v>1.2987012987012987</v>
      </c>
      <c r="CH9">
        <v>0</v>
      </c>
      <c r="CI9">
        <v>0.97402597402597402</v>
      </c>
      <c r="CJ9">
        <v>0</v>
      </c>
    </row>
    <row r="10" spans="1:88" x14ac:dyDescent="0.25">
      <c r="A10" s="1">
        <v>120</v>
      </c>
      <c r="B10" s="1">
        <v>1026</v>
      </c>
      <c r="C10">
        <v>15</v>
      </c>
      <c r="D10">
        <v>1</v>
      </c>
      <c r="E10">
        <v>266</v>
      </c>
      <c r="H10">
        <v>6</v>
      </c>
      <c r="I10">
        <v>8</v>
      </c>
      <c r="J10">
        <v>4</v>
      </c>
      <c r="Q10">
        <v>1</v>
      </c>
      <c r="S10">
        <v>4</v>
      </c>
      <c r="X10">
        <v>1</v>
      </c>
      <c r="AB10">
        <v>1</v>
      </c>
      <c r="BW10">
        <v>1</v>
      </c>
      <c r="CE10">
        <f t="shared" si="0"/>
        <v>308</v>
      </c>
      <c r="CF10">
        <v>97.402597402597408</v>
      </c>
      <c r="CG10">
        <v>1.6233766233766234</v>
      </c>
      <c r="CH10">
        <v>0.32467532467532467</v>
      </c>
      <c r="CI10">
        <v>1.948051948051948</v>
      </c>
      <c r="CJ10">
        <v>0</v>
      </c>
    </row>
    <row r="11" spans="1:88" x14ac:dyDescent="0.25">
      <c r="A11" s="1">
        <v>140</v>
      </c>
      <c r="B11" s="1">
        <v>1209</v>
      </c>
      <c r="CE11">
        <f t="shared" si="0"/>
        <v>0</v>
      </c>
      <c r="CF11">
        <f t="shared" ref="CF11:CF14" si="1">SUM(D11:CE11)</f>
        <v>0</v>
      </c>
      <c r="CG11">
        <f t="shared" ref="CG11:CG14" si="2">SUM(E11:CF11)</f>
        <v>0</v>
      </c>
      <c r="CH11">
        <f t="shared" ref="CH11:CH14" si="3">SUM(F11:CG11)</f>
        <v>0</v>
      </c>
      <c r="CI11">
        <f t="shared" ref="CI11:CI14" si="4">SUM(G11:CH11)</f>
        <v>0</v>
      </c>
      <c r="CJ11">
        <f t="shared" ref="CJ11:CJ14" si="5">SUM(H11:CI11)</f>
        <v>0</v>
      </c>
    </row>
    <row r="12" spans="1:88" x14ac:dyDescent="0.25">
      <c r="A12" s="1">
        <v>160</v>
      </c>
      <c r="B12" s="1">
        <v>1410</v>
      </c>
      <c r="CE12">
        <f t="shared" si="0"/>
        <v>0</v>
      </c>
      <c r="CF12">
        <f t="shared" si="1"/>
        <v>0</v>
      </c>
      <c r="CG12">
        <f t="shared" si="2"/>
        <v>0</v>
      </c>
      <c r="CH12">
        <f t="shared" si="3"/>
        <v>0</v>
      </c>
      <c r="CI12">
        <f t="shared" si="4"/>
        <v>0</v>
      </c>
      <c r="CJ12">
        <f t="shared" si="5"/>
        <v>0</v>
      </c>
    </row>
    <row r="13" spans="1:88" x14ac:dyDescent="0.25">
      <c r="A13" s="1">
        <v>180</v>
      </c>
      <c r="B13" s="1">
        <v>1639</v>
      </c>
      <c r="CE13">
        <f t="shared" si="0"/>
        <v>0</v>
      </c>
      <c r="CF13">
        <f t="shared" si="1"/>
        <v>0</v>
      </c>
      <c r="CG13">
        <f t="shared" si="2"/>
        <v>0</v>
      </c>
      <c r="CH13">
        <f t="shared" si="3"/>
        <v>0</v>
      </c>
      <c r="CI13">
        <f t="shared" si="4"/>
        <v>0</v>
      </c>
      <c r="CJ13">
        <f t="shared" si="5"/>
        <v>0</v>
      </c>
    </row>
    <row r="14" spans="1:88" x14ac:dyDescent="0.25">
      <c r="A14" s="1">
        <v>200</v>
      </c>
      <c r="B14" s="1">
        <v>1874</v>
      </c>
      <c r="CE14">
        <f t="shared" si="0"/>
        <v>0</v>
      </c>
      <c r="CF14">
        <f t="shared" si="1"/>
        <v>0</v>
      </c>
      <c r="CG14">
        <f t="shared" si="2"/>
        <v>0</v>
      </c>
      <c r="CH14">
        <f t="shared" si="3"/>
        <v>0</v>
      </c>
      <c r="CI14">
        <f t="shared" si="4"/>
        <v>0</v>
      </c>
      <c r="CJ14">
        <f t="shared" si="5"/>
        <v>0</v>
      </c>
    </row>
    <row r="15" spans="1:88" x14ac:dyDescent="0.25">
      <c r="A15" s="1">
        <v>220</v>
      </c>
      <c r="B15" s="1">
        <v>2105</v>
      </c>
      <c r="C15">
        <v>48</v>
      </c>
      <c r="D15">
        <v>7</v>
      </c>
      <c r="E15">
        <v>239</v>
      </c>
      <c r="S15">
        <v>4</v>
      </c>
      <c r="X15">
        <v>2</v>
      </c>
      <c r="CE15">
        <f t="shared" si="0"/>
        <v>300</v>
      </c>
      <c r="CF15">
        <v>97.999999999999986</v>
      </c>
      <c r="CG15">
        <v>1.3333333333333335</v>
      </c>
      <c r="CH15">
        <v>0</v>
      </c>
      <c r="CI15">
        <v>0</v>
      </c>
      <c r="CJ15">
        <v>0</v>
      </c>
    </row>
    <row r="16" spans="1:88" x14ac:dyDescent="0.25">
      <c r="A16" s="1">
        <v>240</v>
      </c>
      <c r="B16" s="1">
        <v>2354</v>
      </c>
      <c r="C16">
        <v>47</v>
      </c>
      <c r="D16">
        <v>23</v>
      </c>
      <c r="E16">
        <v>223</v>
      </c>
      <c r="S16">
        <v>6</v>
      </c>
      <c r="BX16">
        <v>1</v>
      </c>
      <c r="CE16">
        <f t="shared" si="0"/>
        <v>300</v>
      </c>
      <c r="CF16">
        <v>97.666666666666657</v>
      </c>
      <c r="CG16">
        <v>2</v>
      </c>
      <c r="CH16">
        <v>0.33333333333333337</v>
      </c>
      <c r="CI16">
        <v>0</v>
      </c>
      <c r="CJ16">
        <v>0</v>
      </c>
    </row>
    <row r="17" spans="1:88" x14ac:dyDescent="0.25">
      <c r="A17" s="1">
        <v>260</v>
      </c>
      <c r="B17" s="1">
        <v>2619</v>
      </c>
      <c r="C17">
        <v>4</v>
      </c>
      <c r="D17">
        <v>5</v>
      </c>
      <c r="E17">
        <v>267</v>
      </c>
      <c r="K17">
        <v>1</v>
      </c>
      <c r="M17">
        <v>2</v>
      </c>
      <c r="N17">
        <v>2</v>
      </c>
      <c r="O17">
        <v>1</v>
      </c>
      <c r="P17">
        <v>2</v>
      </c>
      <c r="R17">
        <v>4</v>
      </c>
      <c r="S17">
        <v>5</v>
      </c>
      <c r="U17">
        <v>1</v>
      </c>
      <c r="AP17">
        <v>2</v>
      </c>
      <c r="BC17">
        <v>1</v>
      </c>
      <c r="BI17">
        <v>1</v>
      </c>
      <c r="BJ17">
        <v>1</v>
      </c>
      <c r="CA17">
        <v>1</v>
      </c>
      <c r="CC17">
        <v>1</v>
      </c>
      <c r="CE17">
        <f t="shared" si="0"/>
        <v>301</v>
      </c>
      <c r="CF17">
        <v>92.026578073089709</v>
      </c>
      <c r="CG17">
        <v>5.6478405315614628</v>
      </c>
      <c r="CH17">
        <v>2.3255813953488373</v>
      </c>
      <c r="CI17">
        <v>0.33222591362126247</v>
      </c>
      <c r="CJ17">
        <v>0</v>
      </c>
    </row>
    <row r="18" spans="1:88" x14ac:dyDescent="0.25">
      <c r="A18" s="1">
        <v>270</v>
      </c>
      <c r="B18" s="1">
        <v>2754</v>
      </c>
      <c r="C18">
        <v>35</v>
      </c>
      <c r="D18">
        <v>2</v>
      </c>
      <c r="E18">
        <v>244</v>
      </c>
      <c r="F18">
        <v>1</v>
      </c>
      <c r="K18">
        <v>2</v>
      </c>
      <c r="L18">
        <v>1</v>
      </c>
      <c r="N18">
        <v>1</v>
      </c>
      <c r="P18">
        <v>5</v>
      </c>
      <c r="Q18">
        <v>1</v>
      </c>
      <c r="R18">
        <v>3</v>
      </c>
      <c r="S18">
        <v>3</v>
      </c>
      <c r="U18">
        <v>1</v>
      </c>
      <c r="W18">
        <v>1</v>
      </c>
      <c r="BI18">
        <v>1</v>
      </c>
      <c r="CE18">
        <f t="shared" si="0"/>
        <v>301</v>
      </c>
      <c r="CF18">
        <v>94.684385382059801</v>
      </c>
      <c r="CG18">
        <v>4.6511627906976747</v>
      </c>
      <c r="CH18">
        <v>0.33222591362126247</v>
      </c>
      <c r="CI18">
        <v>0.99667774086378746</v>
      </c>
      <c r="CJ18">
        <v>0</v>
      </c>
    </row>
    <row r="19" spans="1:88" x14ac:dyDescent="0.25">
      <c r="A19" s="1">
        <v>280</v>
      </c>
      <c r="B19" s="1">
        <v>2892</v>
      </c>
      <c r="C19">
        <v>11</v>
      </c>
      <c r="D19">
        <v>11</v>
      </c>
      <c r="E19">
        <v>277</v>
      </c>
      <c r="O19">
        <v>1</v>
      </c>
      <c r="P19">
        <v>2</v>
      </c>
      <c r="S19">
        <v>1</v>
      </c>
      <c r="CE19">
        <f t="shared" si="0"/>
        <v>303</v>
      </c>
      <c r="CF19">
        <v>98.679867986798669</v>
      </c>
      <c r="CG19">
        <v>1.3201320132013201</v>
      </c>
      <c r="CH19">
        <v>0</v>
      </c>
      <c r="CI19">
        <v>0</v>
      </c>
      <c r="CJ19">
        <v>0</v>
      </c>
    </row>
    <row r="20" spans="1:88" x14ac:dyDescent="0.25">
      <c r="A20" s="1">
        <v>290</v>
      </c>
      <c r="B20" s="1">
        <v>3023</v>
      </c>
      <c r="C20">
        <v>9</v>
      </c>
      <c r="D20">
        <v>4</v>
      </c>
      <c r="E20">
        <v>286</v>
      </c>
      <c r="H20">
        <v>1</v>
      </c>
      <c r="K20">
        <v>1</v>
      </c>
      <c r="P20">
        <v>10</v>
      </c>
      <c r="R20">
        <v>1</v>
      </c>
      <c r="U20">
        <v>1</v>
      </c>
      <c r="CE20">
        <f t="shared" si="0"/>
        <v>313</v>
      </c>
      <c r="CF20">
        <v>96.166134185303505</v>
      </c>
      <c r="CG20">
        <v>3.8338658146964857</v>
      </c>
      <c r="CH20">
        <v>0</v>
      </c>
      <c r="CI20">
        <v>0.63897763578274758</v>
      </c>
      <c r="CJ20">
        <v>0</v>
      </c>
    </row>
    <row r="21" spans="1:88" x14ac:dyDescent="0.25">
      <c r="A21" s="1">
        <v>300</v>
      </c>
      <c r="B21" s="1">
        <v>3158</v>
      </c>
      <c r="C21">
        <v>39</v>
      </c>
      <c r="D21">
        <v>3</v>
      </c>
      <c r="E21">
        <v>232</v>
      </c>
      <c r="H21">
        <v>1</v>
      </c>
      <c r="I21">
        <v>1</v>
      </c>
      <c r="J21">
        <v>5</v>
      </c>
      <c r="O21">
        <v>1</v>
      </c>
      <c r="P21">
        <v>11</v>
      </c>
      <c r="R21">
        <v>2</v>
      </c>
      <c r="S21">
        <v>3</v>
      </c>
      <c r="AA21">
        <v>2</v>
      </c>
      <c r="CE21">
        <f t="shared" si="0"/>
        <v>300</v>
      </c>
      <c r="CF21">
        <v>93.666666666666657</v>
      </c>
      <c r="CG21">
        <v>5.666666666666667</v>
      </c>
      <c r="CH21">
        <v>0</v>
      </c>
      <c r="CI21">
        <v>0.33333333333333337</v>
      </c>
      <c r="CJ21">
        <v>0</v>
      </c>
    </row>
    <row r="22" spans="1:88" x14ac:dyDescent="0.25">
      <c r="A22" s="1">
        <v>310</v>
      </c>
      <c r="B22" s="1">
        <v>3308</v>
      </c>
      <c r="C22">
        <v>19</v>
      </c>
      <c r="D22">
        <v>6</v>
      </c>
      <c r="E22">
        <v>265</v>
      </c>
      <c r="P22">
        <v>5</v>
      </c>
      <c r="S22">
        <v>4</v>
      </c>
      <c r="BM22">
        <v>1</v>
      </c>
      <c r="CE22">
        <f t="shared" si="0"/>
        <v>300</v>
      </c>
      <c r="CF22">
        <v>96.666666666666657</v>
      </c>
      <c r="CG22">
        <v>3</v>
      </c>
      <c r="CH22">
        <v>0.33333333333333337</v>
      </c>
      <c r="CI22">
        <v>0</v>
      </c>
      <c r="CJ22">
        <v>0</v>
      </c>
    </row>
    <row r="23" spans="1:88" x14ac:dyDescent="0.25">
      <c r="A23" s="1">
        <v>320</v>
      </c>
      <c r="B23" s="1">
        <v>3460</v>
      </c>
      <c r="C23">
        <v>1</v>
      </c>
      <c r="E23">
        <v>6</v>
      </c>
      <c r="P23">
        <v>1</v>
      </c>
      <c r="CE23">
        <f t="shared" si="0"/>
        <v>8</v>
      </c>
      <c r="CF23">
        <v>87.5</v>
      </c>
      <c r="CG23">
        <v>12.5</v>
      </c>
      <c r="CH23">
        <v>0</v>
      </c>
      <c r="CI23">
        <v>0</v>
      </c>
      <c r="CJ23">
        <v>0</v>
      </c>
    </row>
    <row r="24" spans="1:88" x14ac:dyDescent="0.25">
      <c r="A24" s="1">
        <v>330</v>
      </c>
      <c r="B24" s="1">
        <v>3609</v>
      </c>
      <c r="CE24">
        <f t="shared" si="0"/>
        <v>0</v>
      </c>
      <c r="CF24">
        <f t="shared" ref="CF24:CF27" si="6">SUM(D24:CE24)</f>
        <v>0</v>
      </c>
      <c r="CG24">
        <f t="shared" ref="CG24:CG27" si="7">SUM(E24:CF24)</f>
        <v>0</v>
      </c>
      <c r="CH24">
        <f t="shared" ref="CH24:CH27" si="8">SUM(F24:CG24)</f>
        <v>0</v>
      </c>
      <c r="CI24">
        <f t="shared" ref="CI24:CI27" si="9">SUM(G24:CH24)</f>
        <v>0</v>
      </c>
      <c r="CJ24">
        <f t="shared" ref="CJ24:CJ27" si="10">SUM(H24:CI24)</f>
        <v>0</v>
      </c>
    </row>
    <row r="25" spans="1:88" x14ac:dyDescent="0.25">
      <c r="A25" s="1">
        <v>340</v>
      </c>
      <c r="B25" s="1">
        <v>3758</v>
      </c>
      <c r="CE25">
        <f t="shared" si="0"/>
        <v>0</v>
      </c>
      <c r="CF25">
        <f t="shared" si="6"/>
        <v>0</v>
      </c>
      <c r="CG25">
        <f t="shared" si="7"/>
        <v>0</v>
      </c>
      <c r="CH25">
        <f t="shared" si="8"/>
        <v>0</v>
      </c>
      <c r="CI25">
        <f t="shared" si="9"/>
        <v>0</v>
      </c>
      <c r="CJ25">
        <f t="shared" si="10"/>
        <v>0</v>
      </c>
    </row>
    <row r="26" spans="1:88" x14ac:dyDescent="0.25">
      <c r="A26" s="1">
        <v>360</v>
      </c>
      <c r="B26" s="1">
        <v>4073</v>
      </c>
      <c r="CE26">
        <f t="shared" si="0"/>
        <v>0</v>
      </c>
      <c r="CF26">
        <f t="shared" si="6"/>
        <v>0</v>
      </c>
      <c r="CG26">
        <f t="shared" si="7"/>
        <v>0</v>
      </c>
      <c r="CH26">
        <f t="shared" si="8"/>
        <v>0</v>
      </c>
      <c r="CI26">
        <f t="shared" si="9"/>
        <v>0</v>
      </c>
      <c r="CJ26">
        <f t="shared" si="10"/>
        <v>0</v>
      </c>
    </row>
    <row r="27" spans="1:88" x14ac:dyDescent="0.25">
      <c r="A27" s="1">
        <v>380</v>
      </c>
      <c r="B27" s="1">
        <v>4372</v>
      </c>
      <c r="CE27">
        <f t="shared" si="0"/>
        <v>0</v>
      </c>
      <c r="CF27">
        <f t="shared" si="6"/>
        <v>0</v>
      </c>
      <c r="CG27">
        <f t="shared" si="7"/>
        <v>0</v>
      </c>
      <c r="CH27">
        <f t="shared" si="8"/>
        <v>0</v>
      </c>
      <c r="CI27">
        <f t="shared" si="9"/>
        <v>0</v>
      </c>
      <c r="CJ27">
        <f t="shared" si="10"/>
        <v>0</v>
      </c>
    </row>
    <row r="28" spans="1:88" x14ac:dyDescent="0.25">
      <c r="A28" s="1">
        <v>400</v>
      </c>
      <c r="B28" s="1">
        <v>4674</v>
      </c>
      <c r="BS28">
        <v>1</v>
      </c>
      <c r="CE28">
        <f t="shared" si="0"/>
        <v>1</v>
      </c>
      <c r="CF28">
        <v>0</v>
      </c>
      <c r="CG28">
        <v>0</v>
      </c>
      <c r="CH28">
        <v>100</v>
      </c>
      <c r="CI28">
        <v>0</v>
      </c>
      <c r="CJ28">
        <v>0</v>
      </c>
    </row>
    <row r="29" spans="1:88" x14ac:dyDescent="0.25">
      <c r="A29" s="1">
        <v>420</v>
      </c>
      <c r="B29" s="1">
        <v>4975</v>
      </c>
      <c r="CE29">
        <f t="shared" si="0"/>
        <v>0</v>
      </c>
      <c r="CF29">
        <f t="shared" ref="CF29" si="11">SUM(D29:CE29)</f>
        <v>0</v>
      </c>
      <c r="CG29">
        <f t="shared" ref="CG29" si="12">SUM(E29:CF29)</f>
        <v>0</v>
      </c>
      <c r="CH29">
        <f t="shared" ref="CH29" si="13">SUM(F29:CG29)</f>
        <v>0</v>
      </c>
      <c r="CI29">
        <f t="shared" ref="CI29" si="14">SUM(G29:CH29)</f>
        <v>0</v>
      </c>
      <c r="CJ29">
        <f t="shared" ref="CJ29" si="15">SUM(H29:CI29)</f>
        <v>0</v>
      </c>
    </row>
    <row r="30" spans="1:88" x14ac:dyDescent="0.25">
      <c r="A30" s="1">
        <v>440</v>
      </c>
      <c r="B30" s="1">
        <v>5287</v>
      </c>
      <c r="T30">
        <v>4</v>
      </c>
      <c r="CE30">
        <f t="shared" si="0"/>
        <v>4</v>
      </c>
      <c r="CF30">
        <v>0</v>
      </c>
      <c r="CG30">
        <v>100</v>
      </c>
      <c r="CH30">
        <v>0</v>
      </c>
      <c r="CI30">
        <v>100</v>
      </c>
      <c r="CJ30">
        <v>0</v>
      </c>
    </row>
    <row r="31" spans="1:88" x14ac:dyDescent="0.25">
      <c r="A31" s="1">
        <v>460</v>
      </c>
      <c r="B31" s="1">
        <v>5591</v>
      </c>
      <c r="T31">
        <v>5</v>
      </c>
      <c r="CE31">
        <f t="shared" si="0"/>
        <v>5</v>
      </c>
      <c r="CF31">
        <v>0</v>
      </c>
      <c r="CG31">
        <v>100</v>
      </c>
      <c r="CH31">
        <v>0</v>
      </c>
      <c r="CI31">
        <v>100</v>
      </c>
      <c r="CJ31">
        <v>0</v>
      </c>
    </row>
    <row r="32" spans="1:88" x14ac:dyDescent="0.25">
      <c r="A32" s="1">
        <v>480</v>
      </c>
      <c r="B32" s="1">
        <v>5903</v>
      </c>
      <c r="T32">
        <v>5</v>
      </c>
      <c r="CE32">
        <f t="shared" si="0"/>
        <v>5</v>
      </c>
      <c r="CF32">
        <v>0</v>
      </c>
      <c r="CG32">
        <v>100</v>
      </c>
      <c r="CH32">
        <v>0</v>
      </c>
      <c r="CI32">
        <v>100</v>
      </c>
      <c r="CJ32">
        <v>0</v>
      </c>
    </row>
    <row r="33" spans="1:88" x14ac:dyDescent="0.25">
      <c r="A33" s="1">
        <v>500</v>
      </c>
      <c r="B33" s="1">
        <v>6242</v>
      </c>
      <c r="T33">
        <v>2</v>
      </c>
      <c r="CE33">
        <f t="shared" si="0"/>
        <v>2</v>
      </c>
      <c r="CF33">
        <v>0</v>
      </c>
      <c r="CG33">
        <v>100</v>
      </c>
      <c r="CH33">
        <v>0</v>
      </c>
      <c r="CI33">
        <v>100</v>
      </c>
      <c r="CJ33">
        <v>0</v>
      </c>
    </row>
    <row r="34" spans="1:88" x14ac:dyDescent="0.25">
      <c r="A34" s="1">
        <v>520</v>
      </c>
      <c r="B34" s="1">
        <v>6580</v>
      </c>
      <c r="T34">
        <v>1</v>
      </c>
      <c r="CE34">
        <f t="shared" si="0"/>
        <v>1</v>
      </c>
      <c r="CF34">
        <v>0</v>
      </c>
      <c r="CG34">
        <v>100</v>
      </c>
      <c r="CH34">
        <v>0</v>
      </c>
      <c r="CI34">
        <v>100</v>
      </c>
      <c r="CJ34">
        <v>0</v>
      </c>
    </row>
    <row r="35" spans="1:88" x14ac:dyDescent="0.25">
      <c r="A35" s="1">
        <v>540</v>
      </c>
      <c r="B35" s="1">
        <v>6921</v>
      </c>
      <c r="T35">
        <v>3</v>
      </c>
      <c r="CE35">
        <f t="shared" si="0"/>
        <v>3</v>
      </c>
      <c r="CF35">
        <v>0</v>
      </c>
      <c r="CG35">
        <v>100</v>
      </c>
      <c r="CH35">
        <v>0</v>
      </c>
      <c r="CI35">
        <v>100</v>
      </c>
      <c r="CJ35">
        <v>0</v>
      </c>
    </row>
    <row r="36" spans="1:88" x14ac:dyDescent="0.25">
      <c r="A36" s="1">
        <v>560</v>
      </c>
      <c r="B36" s="1">
        <v>7238</v>
      </c>
      <c r="T36">
        <v>3</v>
      </c>
      <c r="CE36">
        <f t="shared" si="0"/>
        <v>3</v>
      </c>
      <c r="CF36">
        <v>0</v>
      </c>
      <c r="CG36">
        <v>100</v>
      </c>
      <c r="CH36">
        <v>0</v>
      </c>
      <c r="CI36">
        <v>100</v>
      </c>
      <c r="CJ36">
        <v>0</v>
      </c>
    </row>
    <row r="37" spans="1:88" x14ac:dyDescent="0.25">
      <c r="A37" s="1">
        <v>580</v>
      </c>
      <c r="B37" s="1">
        <v>7449</v>
      </c>
      <c r="K37">
        <v>2</v>
      </c>
      <c r="T37">
        <v>4</v>
      </c>
      <c r="CE37">
        <f t="shared" si="0"/>
        <v>6</v>
      </c>
      <c r="CF37">
        <v>33.333333333333329</v>
      </c>
      <c r="CG37">
        <v>66.666666666666657</v>
      </c>
      <c r="CH37">
        <v>0</v>
      </c>
      <c r="CI37">
        <v>99.999999999999986</v>
      </c>
      <c r="CJ37">
        <v>0</v>
      </c>
    </row>
    <row r="38" spans="1:88" x14ac:dyDescent="0.25">
      <c r="A38" s="1">
        <v>590</v>
      </c>
      <c r="B38" s="1">
        <v>7554</v>
      </c>
      <c r="T38">
        <v>2</v>
      </c>
      <c r="CE38">
        <f t="shared" si="0"/>
        <v>2</v>
      </c>
      <c r="CF38">
        <v>0</v>
      </c>
      <c r="CG38">
        <v>100</v>
      </c>
      <c r="CH38">
        <v>0</v>
      </c>
      <c r="CI38">
        <v>100</v>
      </c>
      <c r="CJ38">
        <v>0</v>
      </c>
    </row>
    <row r="39" spans="1:88" x14ac:dyDescent="0.25">
      <c r="A39" s="1">
        <v>600</v>
      </c>
      <c r="B39" s="1">
        <v>7791</v>
      </c>
      <c r="K39">
        <v>21</v>
      </c>
      <c r="T39">
        <v>13</v>
      </c>
      <c r="AU39">
        <v>1</v>
      </c>
      <c r="CE39">
        <f t="shared" si="0"/>
        <v>35</v>
      </c>
      <c r="CF39">
        <v>60</v>
      </c>
      <c r="CG39">
        <v>37.142857142857146</v>
      </c>
      <c r="CH39">
        <v>2.8571428571428572</v>
      </c>
      <c r="CI39">
        <v>97.142857142857139</v>
      </c>
      <c r="CJ39">
        <v>0</v>
      </c>
    </row>
    <row r="40" spans="1:88" x14ac:dyDescent="0.25">
      <c r="A40" s="1">
        <v>610</v>
      </c>
      <c r="B40" s="1">
        <v>8078</v>
      </c>
      <c r="T40">
        <v>3</v>
      </c>
      <c r="AN40">
        <v>1</v>
      </c>
      <c r="BI40">
        <v>1</v>
      </c>
      <c r="CB40">
        <v>1</v>
      </c>
      <c r="CE40">
        <f t="shared" si="0"/>
        <v>6</v>
      </c>
      <c r="CF40">
        <v>0</v>
      </c>
      <c r="CG40">
        <v>50</v>
      </c>
      <c r="CH40">
        <v>49.999999999999993</v>
      </c>
      <c r="CI40">
        <v>50</v>
      </c>
      <c r="CJ40">
        <v>0</v>
      </c>
    </row>
    <row r="41" spans="1:88" x14ac:dyDescent="0.25">
      <c r="A41" s="1">
        <v>620</v>
      </c>
      <c r="B41" s="1">
        <v>8368</v>
      </c>
      <c r="D41">
        <v>4</v>
      </c>
      <c r="E41">
        <v>1</v>
      </c>
      <c r="H41">
        <v>1</v>
      </c>
      <c r="K41">
        <v>133</v>
      </c>
      <c r="L41">
        <v>5</v>
      </c>
      <c r="T41">
        <v>2</v>
      </c>
      <c r="U41">
        <v>1</v>
      </c>
      <c r="AF41">
        <v>1</v>
      </c>
      <c r="AN41">
        <v>2</v>
      </c>
      <c r="AU41">
        <v>1</v>
      </c>
      <c r="CE41">
        <f t="shared" si="0"/>
        <v>151</v>
      </c>
      <c r="CF41">
        <v>95.36423841059603</v>
      </c>
      <c r="CG41">
        <v>1.9867549668874174</v>
      </c>
      <c r="CH41">
        <v>2.6490066225165565</v>
      </c>
      <c r="CI41">
        <v>93.377483443708613</v>
      </c>
      <c r="CJ41">
        <v>0.66225165562913912</v>
      </c>
    </row>
    <row r="42" spans="1:88" x14ac:dyDescent="0.25">
      <c r="A42" s="1">
        <v>630</v>
      </c>
      <c r="B42" s="1">
        <v>8495</v>
      </c>
      <c r="N42">
        <v>2</v>
      </c>
      <c r="T42">
        <v>1</v>
      </c>
      <c r="U42">
        <v>18</v>
      </c>
      <c r="Z42">
        <v>1</v>
      </c>
      <c r="AF42">
        <v>8</v>
      </c>
      <c r="AG42">
        <v>1</v>
      </c>
      <c r="AH42">
        <v>1</v>
      </c>
      <c r="AI42">
        <v>7</v>
      </c>
      <c r="AJ42">
        <v>2</v>
      </c>
      <c r="AL42">
        <v>1</v>
      </c>
      <c r="AN42">
        <v>1</v>
      </c>
      <c r="AP42">
        <v>5</v>
      </c>
      <c r="AR42">
        <v>4</v>
      </c>
      <c r="AX42">
        <v>1</v>
      </c>
      <c r="BA42">
        <v>2</v>
      </c>
      <c r="BB42">
        <v>1</v>
      </c>
      <c r="BC42">
        <v>2</v>
      </c>
      <c r="BD42">
        <v>5</v>
      </c>
      <c r="BI42">
        <v>3</v>
      </c>
      <c r="BJ42">
        <v>8</v>
      </c>
      <c r="BL42">
        <v>2</v>
      </c>
      <c r="BM42">
        <v>4</v>
      </c>
      <c r="BN42">
        <v>1</v>
      </c>
      <c r="BP42">
        <v>8</v>
      </c>
      <c r="BQ42">
        <v>3</v>
      </c>
      <c r="BS42">
        <v>3</v>
      </c>
      <c r="BW42">
        <v>1</v>
      </c>
      <c r="BX42">
        <v>2</v>
      </c>
      <c r="CB42">
        <v>2</v>
      </c>
      <c r="CE42">
        <f t="shared" si="0"/>
        <v>100</v>
      </c>
      <c r="CF42">
        <v>0</v>
      </c>
      <c r="CG42">
        <v>21</v>
      </c>
      <c r="CH42">
        <v>78</v>
      </c>
      <c r="CI42">
        <v>1</v>
      </c>
      <c r="CJ42">
        <v>23</v>
      </c>
    </row>
    <row r="43" spans="1:88" x14ac:dyDescent="0.25">
      <c r="A43" s="1">
        <v>640</v>
      </c>
      <c r="B43" s="1">
        <v>8601</v>
      </c>
      <c r="E43">
        <v>1</v>
      </c>
      <c r="P43">
        <v>3</v>
      </c>
      <c r="U43">
        <v>2</v>
      </c>
      <c r="Y43">
        <v>1</v>
      </c>
      <c r="AC43">
        <v>1</v>
      </c>
      <c r="AF43">
        <v>1</v>
      </c>
      <c r="AI43">
        <v>1</v>
      </c>
      <c r="AP43">
        <v>1</v>
      </c>
      <c r="AQ43">
        <v>1</v>
      </c>
      <c r="BI43">
        <v>2</v>
      </c>
      <c r="BJ43">
        <v>1</v>
      </c>
      <c r="BN43">
        <v>1</v>
      </c>
      <c r="BQ43">
        <v>1</v>
      </c>
      <c r="BY43">
        <v>1</v>
      </c>
      <c r="CE43">
        <f t="shared" si="0"/>
        <v>18</v>
      </c>
      <c r="CF43">
        <v>5.5555555555555554</v>
      </c>
      <c r="CG43">
        <v>27.777777777777775</v>
      </c>
      <c r="CH43">
        <v>55.555555555555557</v>
      </c>
      <c r="CI43">
        <v>5.5555555555555554</v>
      </c>
      <c r="CJ43">
        <v>11.111111111111111</v>
      </c>
    </row>
    <row r="44" spans="1:88" x14ac:dyDescent="0.25">
      <c r="A44" s="1">
        <v>650</v>
      </c>
      <c r="B44" s="1">
        <v>8686</v>
      </c>
      <c r="P44">
        <v>11</v>
      </c>
      <c r="Q44">
        <v>1</v>
      </c>
      <c r="R44">
        <v>1</v>
      </c>
      <c r="U44">
        <v>13</v>
      </c>
      <c r="AC44">
        <v>1</v>
      </c>
      <c r="AH44">
        <v>1</v>
      </c>
      <c r="AJ44">
        <v>1</v>
      </c>
      <c r="AN44">
        <v>2</v>
      </c>
      <c r="AP44">
        <v>4</v>
      </c>
      <c r="AR44">
        <v>3</v>
      </c>
      <c r="AS44">
        <v>1</v>
      </c>
      <c r="AV44">
        <v>1</v>
      </c>
      <c r="AW44">
        <v>1</v>
      </c>
      <c r="BA44">
        <v>2</v>
      </c>
      <c r="BC44">
        <v>3</v>
      </c>
      <c r="BD44">
        <v>3</v>
      </c>
      <c r="BE44">
        <v>3</v>
      </c>
      <c r="BG44">
        <v>2</v>
      </c>
      <c r="BH44">
        <v>3</v>
      </c>
      <c r="BI44">
        <v>2</v>
      </c>
      <c r="BJ44">
        <v>6</v>
      </c>
      <c r="BM44">
        <v>5</v>
      </c>
      <c r="BN44">
        <v>2</v>
      </c>
      <c r="BO44">
        <v>5</v>
      </c>
      <c r="BP44">
        <v>11</v>
      </c>
      <c r="BQ44">
        <v>2</v>
      </c>
      <c r="BS44">
        <v>1</v>
      </c>
      <c r="BT44">
        <v>1</v>
      </c>
      <c r="BV44">
        <v>6</v>
      </c>
      <c r="BW44">
        <v>1</v>
      </c>
      <c r="BX44">
        <v>3</v>
      </c>
      <c r="CE44">
        <f t="shared" si="0"/>
        <v>102</v>
      </c>
      <c r="CF44">
        <v>0</v>
      </c>
      <c r="CG44">
        <v>25.490196078431374</v>
      </c>
      <c r="CH44">
        <v>73.52941176470587</v>
      </c>
      <c r="CI44">
        <v>0</v>
      </c>
      <c r="CJ44">
        <v>9.8039215686274499</v>
      </c>
    </row>
    <row r="45" spans="1:88" x14ac:dyDescent="0.25">
      <c r="A45" s="1">
        <v>660</v>
      </c>
      <c r="B45" s="1">
        <v>8747</v>
      </c>
      <c r="M45">
        <v>2</v>
      </c>
      <c r="N45">
        <v>4</v>
      </c>
      <c r="O45">
        <v>1</v>
      </c>
      <c r="P45">
        <v>11</v>
      </c>
      <c r="U45">
        <v>3</v>
      </c>
      <c r="AA45">
        <v>1</v>
      </c>
      <c r="AB45">
        <v>1</v>
      </c>
      <c r="AF45">
        <v>4</v>
      </c>
      <c r="AG45">
        <v>1</v>
      </c>
      <c r="AJ45">
        <v>1</v>
      </c>
      <c r="AL45">
        <v>2</v>
      </c>
      <c r="AN45">
        <v>2</v>
      </c>
      <c r="AP45">
        <v>9</v>
      </c>
      <c r="AS45">
        <v>1</v>
      </c>
      <c r="AT45">
        <v>6</v>
      </c>
      <c r="AW45">
        <v>2</v>
      </c>
      <c r="AX45">
        <v>8</v>
      </c>
      <c r="AZ45">
        <v>2</v>
      </c>
      <c r="BC45">
        <v>1</v>
      </c>
      <c r="BD45">
        <v>7</v>
      </c>
      <c r="BF45">
        <v>1</v>
      </c>
      <c r="BG45">
        <v>1</v>
      </c>
      <c r="BH45">
        <v>1</v>
      </c>
      <c r="BI45">
        <v>9</v>
      </c>
      <c r="BJ45">
        <v>6</v>
      </c>
      <c r="BL45">
        <v>2</v>
      </c>
      <c r="BN45">
        <v>2</v>
      </c>
      <c r="BP45">
        <v>1</v>
      </c>
      <c r="BQ45">
        <v>5</v>
      </c>
      <c r="BS45">
        <v>1</v>
      </c>
      <c r="BV45">
        <v>1</v>
      </c>
      <c r="BX45">
        <v>2</v>
      </c>
      <c r="BZ45">
        <v>1</v>
      </c>
      <c r="CE45">
        <f t="shared" si="0"/>
        <v>102</v>
      </c>
      <c r="CF45">
        <v>0</v>
      </c>
      <c r="CG45">
        <v>20.588235294117649</v>
      </c>
      <c r="CH45">
        <v>77.45098039215685</v>
      </c>
      <c r="CI45">
        <v>0</v>
      </c>
      <c r="CJ45">
        <v>7.8431372549019605</v>
      </c>
    </row>
    <row r="46" spans="1:88" x14ac:dyDescent="0.25">
      <c r="A46" s="1">
        <v>680</v>
      </c>
      <c r="B46" s="1">
        <v>8869</v>
      </c>
      <c r="D46">
        <v>2</v>
      </c>
      <c r="P46">
        <v>5</v>
      </c>
      <c r="U46">
        <v>5</v>
      </c>
      <c r="X46">
        <v>5</v>
      </c>
      <c r="Z46">
        <v>2</v>
      </c>
      <c r="AD46">
        <v>4</v>
      </c>
      <c r="AF46">
        <v>8</v>
      </c>
      <c r="AG46">
        <v>4</v>
      </c>
      <c r="AK46">
        <v>1</v>
      </c>
      <c r="AM46">
        <v>2</v>
      </c>
      <c r="AP46">
        <v>8</v>
      </c>
      <c r="AQ46">
        <v>3</v>
      </c>
      <c r="AR46">
        <v>2</v>
      </c>
      <c r="AS46">
        <v>1</v>
      </c>
      <c r="AW46">
        <v>2</v>
      </c>
      <c r="AY46">
        <v>4</v>
      </c>
      <c r="AZ46">
        <v>2</v>
      </c>
      <c r="BC46">
        <v>8</v>
      </c>
      <c r="BF46">
        <v>2</v>
      </c>
      <c r="BG46">
        <v>1</v>
      </c>
      <c r="BI46">
        <v>1</v>
      </c>
      <c r="BJ46">
        <v>4</v>
      </c>
      <c r="BK46">
        <v>2</v>
      </c>
      <c r="BQ46">
        <v>6</v>
      </c>
      <c r="BR46">
        <v>2</v>
      </c>
      <c r="BS46">
        <v>2</v>
      </c>
      <c r="BW46">
        <v>11</v>
      </c>
      <c r="BY46">
        <v>1</v>
      </c>
      <c r="BZ46">
        <v>2</v>
      </c>
      <c r="CE46">
        <f t="shared" si="0"/>
        <v>102</v>
      </c>
      <c r="CF46">
        <v>1.9607843137254901</v>
      </c>
      <c r="CG46">
        <v>9.8039215686274517</v>
      </c>
      <c r="CH46">
        <v>77.45098039215685</v>
      </c>
      <c r="CI46">
        <v>0</v>
      </c>
      <c r="CJ46">
        <v>17.647058823529409</v>
      </c>
    </row>
    <row r="47" spans="1:88" x14ac:dyDescent="0.25">
      <c r="A47" s="1">
        <v>700</v>
      </c>
      <c r="B47" s="1">
        <v>9004</v>
      </c>
      <c r="P47">
        <v>5</v>
      </c>
      <c r="U47">
        <v>4</v>
      </c>
      <c r="V47">
        <v>4</v>
      </c>
      <c r="W47">
        <v>7</v>
      </c>
      <c r="Z47">
        <v>2</v>
      </c>
      <c r="AA47">
        <v>2</v>
      </c>
      <c r="AF47">
        <v>4</v>
      </c>
      <c r="AG47">
        <v>2</v>
      </c>
      <c r="AI47">
        <v>1</v>
      </c>
      <c r="AL47">
        <v>1</v>
      </c>
      <c r="AO47">
        <v>2</v>
      </c>
      <c r="AP47">
        <v>4</v>
      </c>
      <c r="AQ47">
        <v>1</v>
      </c>
      <c r="AR47">
        <v>2</v>
      </c>
      <c r="AS47">
        <v>1</v>
      </c>
      <c r="AT47">
        <v>5</v>
      </c>
      <c r="AW47">
        <v>5</v>
      </c>
      <c r="AX47">
        <v>3</v>
      </c>
      <c r="AZ47">
        <v>3</v>
      </c>
      <c r="BD47">
        <v>3</v>
      </c>
      <c r="BE47">
        <v>3</v>
      </c>
      <c r="BI47">
        <v>7</v>
      </c>
      <c r="BK47">
        <v>3</v>
      </c>
      <c r="BM47">
        <v>3</v>
      </c>
      <c r="BN47">
        <v>2</v>
      </c>
      <c r="BP47">
        <v>1</v>
      </c>
      <c r="BQ47">
        <v>6</v>
      </c>
      <c r="BT47">
        <v>1</v>
      </c>
      <c r="BV47">
        <v>2</v>
      </c>
      <c r="BX47">
        <v>7</v>
      </c>
      <c r="BY47">
        <v>1</v>
      </c>
      <c r="BZ47">
        <v>3</v>
      </c>
      <c r="CE47">
        <f t="shared" si="0"/>
        <v>100</v>
      </c>
      <c r="CF47">
        <v>0</v>
      </c>
      <c r="CG47">
        <v>9</v>
      </c>
      <c r="CH47">
        <v>76</v>
      </c>
      <c r="CI47">
        <v>0</v>
      </c>
      <c r="CJ47">
        <v>9</v>
      </c>
    </row>
    <row r="48" spans="1:88" x14ac:dyDescent="0.25">
      <c r="A48" s="1">
        <v>720</v>
      </c>
      <c r="B48" s="1">
        <v>9149</v>
      </c>
      <c r="AZ48">
        <v>2</v>
      </c>
      <c r="BN48">
        <v>1</v>
      </c>
      <c r="BS48">
        <v>1</v>
      </c>
      <c r="BV48">
        <v>2</v>
      </c>
      <c r="CE48">
        <f t="shared" si="0"/>
        <v>6</v>
      </c>
      <c r="CF48">
        <v>0</v>
      </c>
      <c r="CG48">
        <v>0</v>
      </c>
      <c r="CH48">
        <v>99.999999999999986</v>
      </c>
      <c r="CI48">
        <v>0</v>
      </c>
      <c r="CJ48">
        <v>0</v>
      </c>
    </row>
    <row r="49" spans="1:88" x14ac:dyDescent="0.25">
      <c r="A49" s="1">
        <v>740</v>
      </c>
      <c r="B49" s="1">
        <v>9307</v>
      </c>
      <c r="AP49">
        <v>1</v>
      </c>
      <c r="BM49">
        <v>2</v>
      </c>
      <c r="CE49">
        <f t="shared" si="0"/>
        <v>3</v>
      </c>
      <c r="CF49">
        <v>0</v>
      </c>
      <c r="CG49">
        <v>0</v>
      </c>
      <c r="CH49">
        <v>99.999999999999986</v>
      </c>
      <c r="CI49">
        <v>0</v>
      </c>
      <c r="CJ49">
        <v>0</v>
      </c>
    </row>
    <row r="50" spans="1:88" x14ac:dyDescent="0.25">
      <c r="A50" s="1">
        <v>760</v>
      </c>
      <c r="B50" s="1">
        <v>9505</v>
      </c>
      <c r="CE50">
        <f t="shared" si="0"/>
        <v>0</v>
      </c>
      <c r="CF50">
        <v>0</v>
      </c>
      <c r="CG50">
        <v>0</v>
      </c>
      <c r="CH50">
        <v>0</v>
      </c>
      <c r="CI50">
        <v>0</v>
      </c>
      <c r="CJ50">
        <v>0</v>
      </c>
    </row>
  </sheetData>
  <mergeCells count="4">
    <mergeCell ref="A2:A3"/>
    <mergeCell ref="C2:CE2"/>
    <mergeCell ref="CF2:CJ2"/>
    <mergeCell ref="B2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6AD0-6A81-418D-9C77-BB392F871AC7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G49296</vt:lpstr>
    </vt:vector>
  </TitlesOfParts>
  <Company>Missouri University of Science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Obrist Farner, Jonathan</dc:creator>
  <cp:lastModifiedBy>Jennifer Olivarez</cp:lastModifiedBy>
  <dcterms:created xsi:type="dcterms:W3CDTF">2020-01-25T01:00:24Z</dcterms:created>
  <dcterms:modified xsi:type="dcterms:W3CDTF">2021-09-08T20:35:22Z</dcterms:modified>
</cp:coreProperties>
</file>